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10.1.41.109\zaisei04\026　財政状況資料集\R7財政状況資料集\01_組合せ分析・ストック情報項目（９月公表分_R5年度決算）\03_市町村→県\42 扶桑町　〇\"/>
    </mc:Choice>
  </mc:AlternateContent>
  <xr:revisionPtr revIDLastSave="0" documentId="13_ncr:1_{4E847DFF-EA56-4DAE-BAB9-53C387A46C79}" xr6:coauthVersionLast="47" xr6:coauthVersionMax="47" xr10:uidLastSave="{00000000-0000-0000-0000-000000000000}"/>
  <bookViews>
    <workbookView xWindow="-110" yWindow="-110" windowWidth="22780" windowHeight="145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O34" i="10"/>
  <c r="BW34" i="10"/>
  <c r="BW35" i="10" s="1"/>
  <c r="BW36" i="10" s="1"/>
  <c r="BW37" i="10" s="1"/>
  <c r="BW38" i="10" s="1"/>
  <c r="BW39" i="10" s="1"/>
  <c r="BW40" i="10" s="1"/>
  <c r="BW41" i="10" s="1"/>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alcChain>
</file>

<file path=xl/sharedStrings.xml><?xml version="1.0" encoding="utf-8"?>
<sst xmlns="http://schemas.openxmlformats.org/spreadsheetml/2006/main" count="1144" uniqueCount="571">
  <si>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</si>
  <si>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</si>
  <si>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</si>
  <si>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</si>
  <si>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</si>
  <si>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</si>
  <si>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</si>
  <si>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</si>
  <si>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</si>
  <si>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</si>
  <si>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</si>
  <si>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</si>
  <si>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</si>
  <si>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</si>
  <si>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</si>
  <si>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</si>
  <si>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</si>
  <si>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</si>
  <si>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</si>
  <si>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</si>
  <si>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</si>
  <si>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</si>
  <si>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</si>
  <si>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</si>
  <si>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</si>
  <si>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</si>
  <si>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</si>
  <si>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</si>
  <si>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</si>
  <si>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</si>
  <si>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</si>
  <si>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</si>
  <si>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</si>
  <si>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</si>
  <si>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</si>
  <si>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</si>
  <si>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</si>
  <si>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</si>
  <si>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</si>
  <si>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</si>
  <si>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</si>
  <si>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</si>
  <si>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</si>
  <si>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</si>
  <si>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</si>
  <si>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</si>
  <si>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</si>
  <si>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</si>
  <si>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</si>
  <si>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</si>
  <si>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</si>
  <si>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</si>
  <si>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</si>
  <si>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</si>
  <si>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</si>
  <si>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</si>
  <si>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</si>
  <si>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</si>
  <si>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</si>
  <si>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</si>
  <si>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</si>
  <si>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</si>
  <si>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</si>
  <si>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</si>
  <si>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</si>
  <si>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</si>
  <si>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</si>
  <si>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</si>
  <si>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</si>
  <si>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</si>
  <si>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</si>
  <si>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</si>
  <si>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</si>
  <si>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</si>
  <si>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</si>
  <si>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</si>
  <si>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</si>
  <si>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</si>
  <si>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</si>
  <si>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</si>
  <si>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</si>
  <si>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Ⅴ－２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</si>
  <si>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</si>
  <si>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</si>
  <si>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</si>
  <si>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</si>
  <si>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</si>
  <si>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</si>
  <si>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</si>
  <si>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</si>
  <si>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</si>
  <si>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</si>
  <si>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</si>
  <si>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</si>
  <si>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扶桑町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</si>
  <si>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</si>
  <si>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</si>
  <si>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</si>
  <si>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</si>
  <si>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</si>
  <si>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</si>
  <si>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</si>
  <si>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</si>
  <si>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</si>
  <si>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</si>
  <si>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</si>
  <si>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</si>
  <si>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</si>
  <si>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</si>
  <si>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</si>
  <si>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</si>
  <si>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</si>
  <si>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</si>
  <si>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</si>
  <si>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</si>
  <si>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</si>
  <si>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</si>
  <si>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</si>
  <si>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</si>
  <si>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</si>
  <si>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</si>
  <si>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</si>
  <si>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</si>
  <si>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</si>
  <si>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</si>
  <si>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</si>
  <si>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</si>
  <si>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</si>
  <si>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</si>
  <si>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</si>
  <si>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</si>
  <si>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</si>
  <si>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</si>
  <si>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</si>
  <si>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</si>
  <si>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</si>
  <si>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</si>
  <si>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</si>
  <si>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</si>
  <si>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</si>
  <si>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</si>
  <si>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</si>
  <si>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6"/>
  </si>
  <si>
    <t>うち日本人(％)</t>
    <phoneticPr fontId="5"/>
  </si>
  <si>
    <t>-0.1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</si>
  <si>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</si>
  <si>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</si>
  <si>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</si>
  <si>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</si>
  <si>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</si>
  <si>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</si>
  <si>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</si>
  <si>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</si>
  <si>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</si>
  <si>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</si>
  <si>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</si>
  <si>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</si>
  <si>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</si>
  <si>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</si>
  <si>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</si>
  <si>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</si>
  <si>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</si>
  <si>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</si>
  <si>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</si>
  <si>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</si>
  <si>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</si>
  <si>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</si>
  <si>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</si>
  <si>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</si>
  <si>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</si>
  <si>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</si>
  <si>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</si>
  <si>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</si>
  <si>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</si>
  <si>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</si>
  <si>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</si>
  <si>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</si>
  <si>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</si>
  <si>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</si>
  <si>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</si>
  <si>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</si>
  <si>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</si>
  <si>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</si>
  <si>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</si>
  <si>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</si>
  <si>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</si>
  <si>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</si>
  <si>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</si>
  <si>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</si>
  <si>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</si>
  <si>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</si>
  <si>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</si>
  <si>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</si>
  <si>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</si>
  <si>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</si>
  <si>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</si>
  <si>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</si>
  <si>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</si>
  <si>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</si>
  <si>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</si>
  <si>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</si>
  <si>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</si>
  <si>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</si>
  <si>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</si>
  <si>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愛知県扶桑町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</si>
  <si>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</si>
  <si>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</si>
  <si>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</si>
  <si>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</si>
  <si>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</si>
  <si>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</si>
  <si>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</si>
  <si>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</si>
  <si>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</si>
  <si>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</si>
  <si>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</si>
  <si>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</si>
  <si>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</si>
  <si>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</si>
  <si>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</si>
  <si>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</si>
  <si>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</si>
  <si>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</si>
  <si>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</si>
  <si>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</si>
  <si>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</si>
  <si>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</si>
  <si>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</si>
  <si>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</si>
  <si>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</si>
  <si>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</si>
  <si>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</si>
  <si>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</si>
  <si>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</si>
  <si>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</si>
  <si>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</si>
  <si>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</si>
  <si>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</si>
  <si>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</si>
  <si>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</si>
  <si>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</si>
  <si>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</si>
  <si>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</si>
  <si>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</si>
  <si>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</si>
  <si>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</si>
  <si>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</si>
  <si>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</si>
  <si>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</si>
  <si>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</si>
  <si>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</si>
  <si>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</si>
  <si>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</si>
  <si>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</si>
  <si>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</si>
  <si>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</si>
  <si>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</si>
  <si>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</si>
  <si>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</si>
  <si>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</si>
  <si>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</si>
  <si>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</si>
  <si>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</si>
  <si>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</si>
  <si>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</si>
  <si>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</si>
  <si>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</si>
  <si>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</si>
  <si>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</si>
  <si>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</si>
  <si>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</si>
  <si>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</si>
  <si>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</si>
  <si>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</si>
  <si>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</si>
  <si>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</si>
  <si>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</si>
  <si>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</si>
  <si>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</si>
  <si>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</si>
  <si>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</si>
  <si>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</si>
  <si>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</si>
  <si>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</si>
  <si>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</si>
  <si>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</si>
  <si>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</si>
  <si>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</si>
  <si>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</si>
  <si>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</si>
  <si>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</si>
  <si>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</si>
  <si>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</si>
  <si>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</si>
  <si>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</si>
  <si>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</si>
  <si>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</si>
  <si>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</si>
  <si>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</si>
  <si>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</si>
  <si>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</si>
  <si>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</si>
  <si>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</si>
  <si>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</si>
  <si>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</si>
  <si>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</si>
  <si>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</si>
  <si>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</si>
  <si>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</si>
  <si>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</si>
  <si>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</si>
  <si>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</si>
  <si>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</si>
  <si>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</si>
  <si>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</si>
  <si>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</si>
  <si>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</si>
  <si>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</si>
  <si>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</si>
  <si>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</si>
  <si>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</si>
  <si>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</si>
  <si>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</si>
  <si>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</si>
  <si>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</si>
  <si>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</si>
  <si>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</si>
  <si>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</si>
  <si>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</si>
  <si>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</si>
  <si>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</si>
  <si>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</si>
  <si>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</si>
  <si>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</si>
  <si>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</si>
  <si>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</si>
  <si>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</si>
  <si>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</si>
  <si>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</si>
  <si>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</si>
  <si>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</si>
  <si>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</si>
  <si>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</si>
  <si>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</si>
  <si>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</si>
  <si>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</si>
  <si>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</si>
  <si>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</si>
  <si>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</si>
  <si>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</si>
  <si>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</si>
  <si>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</si>
  <si>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</si>
  <si>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</si>
  <si>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</si>
  <si>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愛知県扶桑町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</si>
  <si>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</si>
  <si>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</si>
  <si>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</si>
  <si>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</si>
  <si>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</si>
  <si>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</si>
  <si>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</si>
  <si>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</si>
  <si>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</si>
  <si>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</si>
  <si>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</si>
  <si>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</si>
  <si>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</si>
  <si>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</si>
  <si>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</si>
  <si>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</si>
  <si>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</si>
  <si>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</si>
  <si>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</si>
  <si>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</si>
  <si>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</si>
  <si>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</si>
  <si>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</si>
  <si>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</si>
  <si>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</si>
  <si>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</si>
  <si>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</si>
  <si>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</si>
  <si>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</si>
  <si>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</si>
  <si>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</si>
  <si>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</si>
  <si>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</si>
  <si>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</si>
  <si>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</si>
  <si>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</si>
  <si>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</si>
  <si>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</si>
  <si>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</si>
  <si>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</si>
  <si>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</si>
  <si>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</si>
  <si>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</si>
  <si>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</si>
  <si>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</si>
  <si>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</si>
  <si>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</si>
  <si>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</si>
  <si>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</si>
  <si>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</si>
  <si>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</si>
  <si>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</si>
  <si>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</si>
  <si>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</si>
  <si>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</si>
  <si>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</si>
  <si>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</si>
  <si>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</si>
  <si>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</si>
  <si>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</si>
  <si>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</si>
  <si>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</si>
  <si>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</si>
  <si>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</si>
  <si>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</si>
  <si>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</si>
  <si>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</si>
  <si>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</si>
  <si>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</si>
  <si>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</si>
  <si>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</si>
  <si>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</si>
  <si>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</si>
  <si>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</si>
  <si>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</si>
  <si>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</si>
  <si>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</si>
  <si>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</si>
  <si>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</si>
  <si>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</si>
  <si>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</si>
  <si>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</si>
  <si>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</si>
  <si>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</si>
  <si>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</si>
  <si>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</si>
  <si>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</si>
  <si>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</si>
  <si>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</si>
  <si>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</si>
  <si>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扶桑町下水道事業会計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</si>
  <si>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</si>
  <si>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</si>
  <si>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</si>
  <si>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</si>
  <si>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</si>
  <si>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</si>
  <si>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</si>
  <si>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</si>
  <si>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</si>
  <si>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</si>
  <si>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</si>
  <si>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</si>
  <si>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</si>
  <si>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</si>
  <si>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</si>
  <si>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</si>
  <si>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</si>
  <si>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</si>
  <si>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</si>
  <si>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</si>
  <si>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</si>
  <si>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</si>
  <si>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</si>
  <si>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</si>
  <si>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</si>
  <si>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</si>
  <si>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</si>
  <si>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</si>
  <si>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</si>
  <si>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</si>
  <si>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</si>
  <si>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</si>
  <si>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</si>
  <si>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</si>
  <si>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</si>
  <si>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</si>
  <si>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</si>
  <si>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</si>
  <si>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</si>
  <si>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</si>
  <si>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</si>
  <si>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</si>
  <si>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</si>
  <si>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</si>
  <si>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</si>
  <si>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</si>
  <si>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</si>
  <si>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</si>
  <si>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</si>
  <si>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</si>
  <si>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</si>
  <si>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</si>
  <si>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</si>
  <si>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</si>
  <si>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</si>
  <si>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</si>
  <si>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</si>
  <si>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</si>
  <si>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</si>
  <si>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</si>
  <si>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</si>
  <si>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</si>
  <si>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</si>
  <si>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</si>
  <si>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</si>
  <si>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</si>
  <si>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</si>
  <si>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</si>
  <si>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</si>
  <si>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</si>
  <si>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</si>
  <si>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</si>
  <si>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</si>
  <si>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</si>
  <si>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</si>
  <si>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</si>
  <si>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</si>
  <si>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</si>
  <si>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</si>
  <si>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</si>
  <si>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</si>
  <si>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</si>
  <si>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</si>
  <si>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</si>
  <si>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2.98</t>
  </si>
  <si>
    <t>▲ 1.74</t>
  </si>
  <si>
    <t>一般会計</t>
  </si>
  <si>
    <t>下水道事業会計</t>
  </si>
  <si>
    <t>介護保険特別会計</t>
  </si>
  <si>
    <t>国民健康保険特別会計</t>
  </si>
  <si>
    <t>土地取得特別会計</t>
  </si>
  <si>
    <t>後期高齢者医療特別会計</t>
  </si>
  <si>
    <t>その他会計（赤字）</t>
  </si>
  <si>
    <t>その他会計（黒字）</t>
  </si>
  <si>
    <t>R01</t>
    <phoneticPr fontId="5"/>
  </si>
  <si>
    <t>R02</t>
    <phoneticPr fontId="5"/>
  </si>
  <si>
    <t>R03</t>
    <phoneticPr fontId="5"/>
  </si>
  <si>
    <t>R04</t>
    <phoneticPr fontId="5"/>
  </si>
  <si>
    <t>R05</t>
    <phoneticPr fontId="5"/>
  </si>
  <si>
    <t>丹羽広域事務組合（公営企業会計）</t>
    <rPh sb="0" eb="2">
      <t>ニワ</t>
    </rPh>
    <rPh sb="2" eb="4">
      <t>コウイキ</t>
    </rPh>
    <rPh sb="4" eb="6">
      <t>ジム</t>
    </rPh>
    <rPh sb="6" eb="8">
      <t>クミアイ</t>
    </rPh>
    <rPh sb="9" eb="11">
      <t>コウエイ</t>
    </rPh>
    <rPh sb="11" eb="13">
      <t>キギョウ</t>
    </rPh>
    <rPh sb="13" eb="15">
      <t>カイケイ</t>
    </rPh>
    <phoneticPr fontId="10"/>
  </si>
  <si>
    <t>丹羽広域事務組合（一般会計）</t>
    <rPh sb="0" eb="2">
      <t>ニワ</t>
    </rPh>
    <rPh sb="2" eb="4">
      <t>コウイキ</t>
    </rPh>
    <rPh sb="4" eb="6">
      <t>ジム</t>
    </rPh>
    <rPh sb="6" eb="8">
      <t>クミアイ</t>
    </rPh>
    <rPh sb="9" eb="11">
      <t>イッパン</t>
    </rPh>
    <rPh sb="11" eb="13">
      <t>カイケイ</t>
    </rPh>
    <phoneticPr fontId="10"/>
  </si>
  <si>
    <t>江南丹羽環境管理組合</t>
    <rPh sb="0" eb="2">
      <t>コウナン</t>
    </rPh>
    <rPh sb="2" eb="4">
      <t>ニワ</t>
    </rPh>
    <rPh sb="4" eb="6">
      <t>カンキョウ</t>
    </rPh>
    <rPh sb="6" eb="8">
      <t>カンリ</t>
    </rPh>
    <rPh sb="8" eb="10">
      <t>クミアイ</t>
    </rPh>
    <phoneticPr fontId="10"/>
  </si>
  <si>
    <t>愛北広域事務組合</t>
    <rPh sb="0" eb="2">
      <t>アイホク</t>
    </rPh>
    <rPh sb="2" eb="4">
      <t>コウイキ</t>
    </rPh>
    <rPh sb="4" eb="6">
      <t>ジム</t>
    </rPh>
    <rPh sb="6" eb="8">
      <t>クミアイ</t>
    </rPh>
    <phoneticPr fontId="10"/>
  </si>
  <si>
    <t>尾張北部環境組合</t>
    <rPh sb="0" eb="2">
      <t>オワリ</t>
    </rPh>
    <rPh sb="2" eb="4">
      <t>ホクブ</t>
    </rPh>
    <rPh sb="4" eb="6">
      <t>カンキョウ</t>
    </rPh>
    <rPh sb="6" eb="8">
      <t>クミアイ</t>
    </rPh>
    <phoneticPr fontId="10"/>
  </si>
  <si>
    <t>愛知県市町村職員退職手当組合</t>
    <rPh sb="0" eb="3">
      <t>アイチケン</t>
    </rPh>
    <rPh sb="3" eb="6">
      <t>シチョウソン</t>
    </rPh>
    <rPh sb="6" eb="8">
      <t>ショクイン</t>
    </rPh>
    <rPh sb="8" eb="10">
      <t>タイショク</t>
    </rPh>
    <rPh sb="10" eb="12">
      <t>テアテ</t>
    </rPh>
    <rPh sb="12" eb="14">
      <t>クミアイ</t>
    </rPh>
    <phoneticPr fontId="10"/>
  </si>
  <si>
    <t>愛知県後期高齢者医療広域連合（一般会計）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10"/>
  </si>
  <si>
    <t>愛知県後期高齢者医療広域連合（後期高齢者医療特別会計）</t>
    <rPh sb="0" eb="3">
      <t>アイチケン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0"/>
  </si>
  <si>
    <t>-</t>
    <phoneticPr fontId="2"/>
  </si>
  <si>
    <t>（広域ごみ処理施設整備基金）</t>
    <rPh sb="1" eb="3">
      <t>コウイキ</t>
    </rPh>
    <rPh sb="5" eb="7">
      <t>ショリ</t>
    </rPh>
    <rPh sb="7" eb="9">
      <t>シセツ</t>
    </rPh>
    <rPh sb="9" eb="11">
      <t>セイビ</t>
    </rPh>
    <rPh sb="11" eb="13">
      <t>キキン</t>
    </rPh>
    <phoneticPr fontId="5"/>
  </si>
  <si>
    <t>（役場庁舎及び学校教育施設を除く公共施設建設基金）</t>
    <rPh sb="1" eb="3">
      <t>ヤクバ</t>
    </rPh>
    <rPh sb="3" eb="5">
      <t>チョウシャ</t>
    </rPh>
    <rPh sb="5" eb="6">
      <t>オヨ</t>
    </rPh>
    <rPh sb="7" eb="9">
      <t>ガッコウ</t>
    </rPh>
    <rPh sb="9" eb="11">
      <t>キョウイク</t>
    </rPh>
    <rPh sb="11" eb="13">
      <t>シセツ</t>
    </rPh>
    <rPh sb="14" eb="15">
      <t>ノゾ</t>
    </rPh>
    <rPh sb="16" eb="18">
      <t>コウキョウ</t>
    </rPh>
    <rPh sb="18" eb="20">
      <t>シセツ</t>
    </rPh>
    <rPh sb="20" eb="22">
      <t>ケンセツ</t>
    </rPh>
    <rPh sb="22" eb="24">
      <t>キキン</t>
    </rPh>
    <phoneticPr fontId="5"/>
  </si>
  <si>
    <t>（地域福祉基金）</t>
    <rPh sb="1" eb="3">
      <t>チイキ</t>
    </rPh>
    <rPh sb="3" eb="5">
      <t>フクシ</t>
    </rPh>
    <rPh sb="5" eb="7">
      <t>キキン</t>
    </rPh>
    <phoneticPr fontId="5"/>
  </si>
  <si>
    <t>（学校教育施設建設基金）</t>
    <rPh sb="1" eb="3">
      <t>ガッコウ</t>
    </rPh>
    <rPh sb="3" eb="5">
      <t>キョウイク</t>
    </rPh>
    <rPh sb="5" eb="7">
      <t>シセツ</t>
    </rPh>
    <rPh sb="7" eb="9">
      <t>ケンセツ</t>
    </rPh>
    <rPh sb="9" eb="11">
      <t>キキン</t>
    </rPh>
    <phoneticPr fontId="5"/>
  </si>
  <si>
    <t>（役場庁舎建設基金）</t>
    <rPh sb="1" eb="3">
      <t>ヤクバ</t>
    </rPh>
    <rPh sb="3" eb="5">
      <t>チョウシャ</t>
    </rPh>
    <rPh sb="5" eb="7">
      <t>ケンセツ</t>
    </rPh>
    <rPh sb="7" eb="9">
      <t>キキン</t>
    </rPh>
    <phoneticPr fontId="5"/>
  </si>
  <si>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</si>
  <si>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</si>
  <si>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</si>
  <si>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</si>
  <si>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</si>
  <si>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</si>
  <si>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</si>
  <si>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</si>
  <si>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</si>
  <si>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有形固定資産減価償却率は、類似団体と比較し高くなっており増加している。
今後は計画に基づき、老朽化した施設の長寿命化工事や更新を行う見込みである。</t>
    <rPh sb="0" eb="11">
      <t>ユウケイコテイシサンゲンカショウキャクリツ</t>
    </rPh>
    <rPh sb="13" eb="17">
      <t>ルイジダンタイ</t>
    </rPh>
    <rPh sb="18" eb="20">
      <t>ヒカク</t>
    </rPh>
    <rPh sb="21" eb="22">
      <t>タカ</t>
    </rPh>
    <rPh sb="28" eb="30">
      <t>ゾウカ</t>
    </rPh>
    <rPh sb="36" eb="38">
      <t>コンゴ</t>
    </rPh>
    <rPh sb="39" eb="41">
      <t>ケイカク</t>
    </rPh>
    <rPh sb="42" eb="43">
      <t>モト</t>
    </rPh>
    <rPh sb="46" eb="49">
      <t>ロウキュウカ</t>
    </rPh>
    <rPh sb="51" eb="53">
      <t>シセツ</t>
    </rPh>
    <rPh sb="54" eb="60">
      <t>チョウジュミョウカコウジ</t>
    </rPh>
    <rPh sb="61" eb="63">
      <t>コウシン</t>
    </rPh>
    <rPh sb="64" eb="65">
      <t>オコナ</t>
    </rPh>
    <rPh sb="66" eb="68">
      <t>ミコ</t>
    </rPh>
    <phoneticPr fontId="5"/>
  </si>
  <si>
    <t>実質公債費比率は類似団体と比較し低い水準であるが、今後は公共施設の更新等が順次行われるため、地方債の発行額も増加する見込みである。
今後は起債の抑制と公債費の適正化に取り組んでいく。</t>
    <rPh sb="0" eb="2">
      <t>ジッシツ</t>
    </rPh>
    <rPh sb="2" eb="7">
      <t>コウサイヒヒリツ</t>
    </rPh>
    <rPh sb="8" eb="12">
      <t>ルイジダンタイ</t>
    </rPh>
    <rPh sb="13" eb="15">
      <t>ヒカク</t>
    </rPh>
    <rPh sb="16" eb="17">
      <t>ヒク</t>
    </rPh>
    <rPh sb="18" eb="20">
      <t>スイジュン</t>
    </rPh>
    <rPh sb="25" eb="27">
      <t>コンゴ</t>
    </rPh>
    <rPh sb="28" eb="32">
      <t>コウキョウシセツ</t>
    </rPh>
    <rPh sb="33" eb="36">
      <t>コウシントウ</t>
    </rPh>
    <rPh sb="37" eb="39">
      <t>ジュンジ</t>
    </rPh>
    <rPh sb="39" eb="40">
      <t>オコナ</t>
    </rPh>
    <rPh sb="46" eb="49">
      <t>チホウサイ</t>
    </rPh>
    <rPh sb="50" eb="53">
      <t>ハッコウガク</t>
    </rPh>
    <rPh sb="54" eb="56">
      <t>ゾウカ</t>
    </rPh>
    <rPh sb="58" eb="60">
      <t>ミコ</t>
    </rPh>
    <rPh sb="66" eb="68">
      <t>コンゴ</t>
    </rPh>
    <rPh sb="69" eb="71">
      <t>キサイ</t>
    </rPh>
    <rPh sb="72" eb="74">
      <t>ヨクセイ</t>
    </rPh>
    <rPh sb="75" eb="78">
      <t>コウサイヒ</t>
    </rPh>
    <rPh sb="79" eb="82">
      <t>テキセイカ</t>
    </rPh>
    <rPh sb="83" eb="84">
      <t>ト</t>
    </rPh>
    <rPh sb="85" eb="86">
      <t>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</si>
</sst>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0" fontId="1" fillId="0" borderId="0" xfId="16" applyFont="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243832F-96D3-4DA8-AD60-3EEE5C8089E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51264</c:v>
                </c:pt>
                <c:pt idx="1">
                  <c:v>52068</c:v>
                </c:pt>
                <c:pt idx="2">
                  <c:v>47161</c:v>
                </c:pt>
                <c:pt idx="3">
                  <c:v>43423</c:v>
                </c:pt>
                <c:pt idx="4">
                  <c:v>45265</c:v>
                </c:pt>
              </c:numCache>
            </c:numRef>
          </c:val>
          <c:smooth val="0"/>
          <c:extLst>
            <c:ext xmlns:c16="http://schemas.microsoft.com/office/drawing/2014/chart" uri="{C3380CC4-5D6E-409C-BE32-E72D297353CC}">
              <c16:uniqueId val="{00000000-1ED1-4F01-AFB9-5D8873E3307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24088</c:v>
                </c:pt>
                <c:pt idx="1">
                  <c:v>16541</c:v>
                </c:pt>
                <c:pt idx="2">
                  <c:v>18606</c:v>
                </c:pt>
                <c:pt idx="3">
                  <c:v>30408</c:v>
                </c:pt>
                <c:pt idx="4">
                  <c:v>20862</c:v>
                </c:pt>
              </c:numCache>
            </c:numRef>
          </c:val>
          <c:smooth val="0"/>
          <c:extLst>
            <c:ext xmlns:c16="http://schemas.microsoft.com/office/drawing/2014/chart" uri="{C3380CC4-5D6E-409C-BE32-E72D297353CC}">
              <c16:uniqueId val="{00000001-1ED1-4F01-AFB9-5D8873E3307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5.05</c:v>
                </c:pt>
                <c:pt idx="1">
                  <c:v>5</c:v>
                </c:pt>
                <c:pt idx="2">
                  <c:v>5.55</c:v>
                </c:pt>
                <c:pt idx="3">
                  <c:v>5.07</c:v>
                </c:pt>
                <c:pt idx="4">
                  <c:v>4.01</c:v>
                </c:pt>
              </c:numCache>
            </c:numRef>
          </c:val>
          <c:extLst>
            <c:ext xmlns:c16="http://schemas.microsoft.com/office/drawing/2014/chart" uri="{C3380CC4-5D6E-409C-BE32-E72D297353CC}">
              <c16:uniqueId val="{00000000-82DD-4E2F-8B92-CC09697A0E4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14.73</c:v>
                </c:pt>
                <c:pt idx="1">
                  <c:v>14.77</c:v>
                </c:pt>
                <c:pt idx="2">
                  <c:v>19.09</c:v>
                </c:pt>
                <c:pt idx="3">
                  <c:v>17.16</c:v>
                </c:pt>
                <c:pt idx="4">
                  <c:v>15.66</c:v>
                </c:pt>
              </c:numCache>
            </c:numRef>
          </c:val>
          <c:extLst>
            <c:ext xmlns:c16="http://schemas.microsoft.com/office/drawing/2014/chart" uri="{C3380CC4-5D6E-409C-BE32-E72D297353CC}">
              <c16:uniqueId val="{00000001-82DD-4E2F-8B92-CC09697A0E4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3.94</c:v>
                </c:pt>
                <c:pt idx="1">
                  <c:v>1.22</c:v>
                </c:pt>
                <c:pt idx="2">
                  <c:v>6.14</c:v>
                </c:pt>
                <c:pt idx="3">
                  <c:v>-2.98</c:v>
                </c:pt>
                <c:pt idx="4">
                  <c:v>-1.74</c:v>
                </c:pt>
              </c:numCache>
            </c:numRef>
          </c:val>
          <c:smooth val="0"/>
          <c:extLst>
            <c:ext xmlns:c16="http://schemas.microsoft.com/office/drawing/2014/chart" uri="{C3380CC4-5D6E-409C-BE32-E72D297353CC}">
              <c16:uniqueId val="{00000002-82DD-4E2F-8B92-CC09697A0E4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EED-4ADC-B0AD-D290C63A6F8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EED-4ADC-B0AD-D290C63A6F8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EED-4ADC-B0AD-D290C63A6F8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DEED-4ADC-B0AD-D290C63A6F87}"/>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DEED-4ADC-B0AD-D290C63A6F87}"/>
            </c:ext>
          </c:extLst>
        </c:ser>
        <c:ser>
          <c:idx val="5"/>
          <c:order val="5"/>
          <c:tx>
            <c:strRef>
              <c:f>データシート!$A$32</c:f>
              <c:strCache>
                <c:ptCount val="1"/>
                <c:pt idx="0">
                  <c:v>土地取得特別会計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0.04</c:v>
                </c:pt>
                <c:pt idx="2">
                  <c:v>#N/A</c:v>
                </c:pt>
                <c:pt idx="3">
                  <c:v>0.04</c:v>
                </c:pt>
                <c:pt idx="4">
                  <c:v>#N/A</c:v>
                </c:pt>
                <c:pt idx="5">
                  <c:v>0.04</c:v>
                </c:pt>
                <c:pt idx="6">
                  <c:v>#N/A</c:v>
                </c:pt>
                <c:pt idx="7">
                  <c:v>0.04</c:v>
                </c:pt>
                <c:pt idx="8">
                  <c:v>#N/A</c:v>
                </c:pt>
                <c:pt idx="9">
                  <c:v>0.04</c:v>
                </c:pt>
              </c:numCache>
            </c:numRef>
          </c:val>
          <c:extLst>
            <c:ext xmlns:c16="http://schemas.microsoft.com/office/drawing/2014/chart" uri="{C3380CC4-5D6E-409C-BE32-E72D297353CC}">
              <c16:uniqueId val="{00000005-DEED-4ADC-B0AD-D290C63A6F87}"/>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2.14</c:v>
                </c:pt>
                <c:pt idx="2">
                  <c:v>#N/A</c:v>
                </c:pt>
                <c:pt idx="3">
                  <c:v>1.63</c:v>
                </c:pt>
                <c:pt idx="4">
                  <c:v>#N/A</c:v>
                </c:pt>
                <c:pt idx="5">
                  <c:v>1.74</c:v>
                </c:pt>
                <c:pt idx="6">
                  <c:v>#N/A</c:v>
                </c:pt>
                <c:pt idx="7">
                  <c:v>1.2</c:v>
                </c:pt>
                <c:pt idx="8">
                  <c:v>#N/A</c:v>
                </c:pt>
                <c:pt idx="9">
                  <c:v>0.27</c:v>
                </c:pt>
              </c:numCache>
            </c:numRef>
          </c:val>
          <c:extLst>
            <c:ext xmlns:c16="http://schemas.microsoft.com/office/drawing/2014/chart" uri="{C3380CC4-5D6E-409C-BE32-E72D297353CC}">
              <c16:uniqueId val="{00000006-DEED-4ADC-B0AD-D290C63A6F87}"/>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1.1399999999999999</c:v>
                </c:pt>
                <c:pt idx="2">
                  <c:v>#N/A</c:v>
                </c:pt>
                <c:pt idx="3">
                  <c:v>1.41</c:v>
                </c:pt>
                <c:pt idx="4">
                  <c:v>#N/A</c:v>
                </c:pt>
                <c:pt idx="5">
                  <c:v>0.75</c:v>
                </c:pt>
                <c:pt idx="6">
                  <c:v>#N/A</c:v>
                </c:pt>
                <c:pt idx="7">
                  <c:v>1.34</c:v>
                </c:pt>
                <c:pt idx="8">
                  <c:v>#N/A</c:v>
                </c:pt>
                <c:pt idx="9">
                  <c:v>0.62</c:v>
                </c:pt>
              </c:numCache>
            </c:numRef>
          </c:val>
          <c:extLst>
            <c:ext xmlns:c16="http://schemas.microsoft.com/office/drawing/2014/chart" uri="{C3380CC4-5D6E-409C-BE32-E72D297353CC}">
              <c16:uniqueId val="{00000007-DEED-4ADC-B0AD-D290C63A6F87}"/>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1.2</c:v>
                </c:pt>
                <c:pt idx="2">
                  <c:v>#N/A</c:v>
                </c:pt>
                <c:pt idx="3">
                  <c:v>1.29</c:v>
                </c:pt>
                <c:pt idx="4">
                  <c:v>#N/A</c:v>
                </c:pt>
                <c:pt idx="5">
                  <c:v>1.51</c:v>
                </c:pt>
                <c:pt idx="6">
                  <c:v>#N/A</c:v>
                </c:pt>
                <c:pt idx="7">
                  <c:v>2.13</c:v>
                </c:pt>
                <c:pt idx="8">
                  <c:v>#N/A</c:v>
                </c:pt>
                <c:pt idx="9">
                  <c:v>2.59</c:v>
                </c:pt>
              </c:numCache>
            </c:numRef>
          </c:val>
          <c:extLst>
            <c:ext xmlns:c16="http://schemas.microsoft.com/office/drawing/2014/chart" uri="{C3380CC4-5D6E-409C-BE32-E72D297353CC}">
              <c16:uniqueId val="{00000008-DEED-4ADC-B0AD-D290C63A6F8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3.71</c:v>
                </c:pt>
                <c:pt idx="2">
                  <c:v>#N/A</c:v>
                </c:pt>
                <c:pt idx="3">
                  <c:v>4.95</c:v>
                </c:pt>
                <c:pt idx="4">
                  <c:v>#N/A</c:v>
                </c:pt>
                <c:pt idx="5">
                  <c:v>5.5</c:v>
                </c:pt>
                <c:pt idx="6">
                  <c:v>#N/A</c:v>
                </c:pt>
                <c:pt idx="7">
                  <c:v>5.0199999999999996</c:v>
                </c:pt>
                <c:pt idx="8">
                  <c:v>#N/A</c:v>
                </c:pt>
                <c:pt idx="9">
                  <c:v>3.96</c:v>
                </c:pt>
              </c:numCache>
            </c:numRef>
          </c:val>
          <c:extLst>
            <c:ext xmlns:c16="http://schemas.microsoft.com/office/drawing/2014/chart" uri="{C3380CC4-5D6E-409C-BE32-E72D297353CC}">
              <c16:uniqueId val="{00000009-DEED-4ADC-B0AD-D290C63A6F8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750</c:v>
                </c:pt>
                <c:pt idx="5">
                  <c:v>778</c:v>
                </c:pt>
                <c:pt idx="8">
                  <c:v>780</c:v>
                </c:pt>
                <c:pt idx="11">
                  <c:v>791</c:v>
                </c:pt>
                <c:pt idx="14">
                  <c:v>812</c:v>
                </c:pt>
              </c:numCache>
            </c:numRef>
          </c:val>
          <c:extLst>
            <c:ext xmlns:c16="http://schemas.microsoft.com/office/drawing/2014/chart" uri="{C3380CC4-5D6E-409C-BE32-E72D297353CC}">
              <c16:uniqueId val="{00000000-BC33-420A-B9B3-99618DEA1FD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C33-420A-B9B3-99618DEA1FD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c:v>
                </c:pt>
                <c:pt idx="3">
                  <c:v>2</c:v>
                </c:pt>
                <c:pt idx="6">
                  <c:v>0</c:v>
                </c:pt>
                <c:pt idx="9">
                  <c:v>0</c:v>
                </c:pt>
                <c:pt idx="12">
                  <c:v>0</c:v>
                </c:pt>
              </c:numCache>
            </c:numRef>
          </c:val>
          <c:extLst>
            <c:ext xmlns:c16="http://schemas.microsoft.com/office/drawing/2014/chart" uri="{C3380CC4-5D6E-409C-BE32-E72D297353CC}">
              <c16:uniqueId val="{00000002-BC33-420A-B9B3-99618DEA1FD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48</c:v>
                </c:pt>
                <c:pt idx="3">
                  <c:v>45</c:v>
                </c:pt>
                <c:pt idx="6">
                  <c:v>26</c:v>
                </c:pt>
                <c:pt idx="9">
                  <c:v>7</c:v>
                </c:pt>
                <c:pt idx="12">
                  <c:v>7</c:v>
                </c:pt>
              </c:numCache>
            </c:numRef>
          </c:val>
          <c:extLst>
            <c:ext xmlns:c16="http://schemas.microsoft.com/office/drawing/2014/chart" uri="{C3380CC4-5D6E-409C-BE32-E72D297353CC}">
              <c16:uniqueId val="{00000003-BC33-420A-B9B3-99618DEA1FD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134</c:v>
                </c:pt>
                <c:pt idx="3">
                  <c:v>146</c:v>
                </c:pt>
                <c:pt idx="6">
                  <c:v>106</c:v>
                </c:pt>
                <c:pt idx="9">
                  <c:v>115</c:v>
                </c:pt>
                <c:pt idx="12">
                  <c:v>131</c:v>
                </c:pt>
              </c:numCache>
            </c:numRef>
          </c:val>
          <c:extLst>
            <c:ext xmlns:c16="http://schemas.microsoft.com/office/drawing/2014/chart" uri="{C3380CC4-5D6E-409C-BE32-E72D297353CC}">
              <c16:uniqueId val="{00000004-BC33-420A-B9B3-99618DEA1FD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C33-420A-B9B3-99618DEA1FD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C33-420A-B9B3-99618DEA1FD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621</c:v>
                </c:pt>
                <c:pt idx="3">
                  <c:v>639</c:v>
                </c:pt>
                <c:pt idx="6">
                  <c:v>674</c:v>
                </c:pt>
                <c:pt idx="9">
                  <c:v>737</c:v>
                </c:pt>
                <c:pt idx="12">
                  <c:v>712</c:v>
                </c:pt>
              </c:numCache>
            </c:numRef>
          </c:val>
          <c:extLst>
            <c:ext xmlns:c16="http://schemas.microsoft.com/office/drawing/2014/chart" uri="{C3380CC4-5D6E-409C-BE32-E72D297353CC}">
              <c16:uniqueId val="{00000007-BC33-420A-B9B3-99618DEA1FD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55</c:v>
                </c:pt>
                <c:pt idx="2">
                  <c:v>#N/A</c:v>
                </c:pt>
                <c:pt idx="3">
                  <c:v>#N/A</c:v>
                </c:pt>
                <c:pt idx="4">
                  <c:v>54</c:v>
                </c:pt>
                <c:pt idx="5">
                  <c:v>#N/A</c:v>
                </c:pt>
                <c:pt idx="6">
                  <c:v>#N/A</c:v>
                </c:pt>
                <c:pt idx="7">
                  <c:v>26</c:v>
                </c:pt>
                <c:pt idx="8">
                  <c:v>#N/A</c:v>
                </c:pt>
                <c:pt idx="9">
                  <c:v>#N/A</c:v>
                </c:pt>
                <c:pt idx="10">
                  <c:v>68</c:v>
                </c:pt>
                <c:pt idx="11">
                  <c:v>#N/A</c:v>
                </c:pt>
                <c:pt idx="12">
                  <c:v>#N/A</c:v>
                </c:pt>
                <c:pt idx="13">
                  <c:v>38</c:v>
                </c:pt>
                <c:pt idx="14">
                  <c:v>#N/A</c:v>
                </c:pt>
              </c:numCache>
            </c:numRef>
          </c:val>
          <c:smooth val="0"/>
          <c:extLst>
            <c:ext xmlns:c16="http://schemas.microsoft.com/office/drawing/2014/chart" uri="{C3380CC4-5D6E-409C-BE32-E72D297353CC}">
              <c16:uniqueId val="{00000008-BC33-420A-B9B3-99618DEA1FD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7849</c:v>
                </c:pt>
                <c:pt idx="5">
                  <c:v>7932</c:v>
                </c:pt>
                <c:pt idx="8">
                  <c:v>7967</c:v>
                </c:pt>
                <c:pt idx="11">
                  <c:v>7629</c:v>
                </c:pt>
                <c:pt idx="14">
                  <c:v>7156</c:v>
                </c:pt>
              </c:numCache>
            </c:numRef>
          </c:val>
          <c:extLst>
            <c:ext xmlns:c16="http://schemas.microsoft.com/office/drawing/2014/chart" uri="{C3380CC4-5D6E-409C-BE32-E72D297353CC}">
              <c16:uniqueId val="{00000000-B34A-4BB2-A8F8-F7C0813BE33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2104</c:v>
                </c:pt>
                <c:pt idx="5">
                  <c:v>2520</c:v>
                </c:pt>
                <c:pt idx="8">
                  <c:v>2679</c:v>
                </c:pt>
                <c:pt idx="11">
                  <c:v>2631</c:v>
                </c:pt>
                <c:pt idx="14">
                  <c:v>2610</c:v>
                </c:pt>
              </c:numCache>
            </c:numRef>
          </c:val>
          <c:extLst>
            <c:ext xmlns:c16="http://schemas.microsoft.com/office/drawing/2014/chart" uri="{C3380CC4-5D6E-409C-BE32-E72D297353CC}">
              <c16:uniqueId val="{00000001-B34A-4BB2-A8F8-F7C0813BE33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2942</c:v>
                </c:pt>
                <c:pt idx="5">
                  <c:v>3126</c:v>
                </c:pt>
                <c:pt idx="8">
                  <c:v>3945</c:v>
                </c:pt>
                <c:pt idx="11">
                  <c:v>3905</c:v>
                </c:pt>
                <c:pt idx="14">
                  <c:v>4123</c:v>
                </c:pt>
              </c:numCache>
            </c:numRef>
          </c:val>
          <c:extLst>
            <c:ext xmlns:c16="http://schemas.microsoft.com/office/drawing/2014/chart" uri="{C3380CC4-5D6E-409C-BE32-E72D297353CC}">
              <c16:uniqueId val="{00000002-B34A-4BB2-A8F8-F7C0813BE33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34A-4BB2-A8F8-F7C0813BE33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34A-4BB2-A8F8-F7C0813BE33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34A-4BB2-A8F8-F7C0813BE33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1330</c:v>
                </c:pt>
                <c:pt idx="3">
                  <c:v>1320</c:v>
                </c:pt>
                <c:pt idx="6">
                  <c:v>1267</c:v>
                </c:pt>
                <c:pt idx="9">
                  <c:v>1210</c:v>
                </c:pt>
                <c:pt idx="12">
                  <c:v>1058</c:v>
                </c:pt>
              </c:numCache>
            </c:numRef>
          </c:val>
          <c:extLst>
            <c:ext xmlns:c16="http://schemas.microsoft.com/office/drawing/2014/chart" uri="{C3380CC4-5D6E-409C-BE32-E72D297353CC}">
              <c16:uniqueId val="{00000006-B34A-4BB2-A8F8-F7C0813BE33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97</c:v>
                </c:pt>
                <c:pt idx="3">
                  <c:v>58</c:v>
                </c:pt>
                <c:pt idx="6">
                  <c:v>31</c:v>
                </c:pt>
                <c:pt idx="9">
                  <c:v>36</c:v>
                </c:pt>
                <c:pt idx="12">
                  <c:v>39</c:v>
                </c:pt>
              </c:numCache>
            </c:numRef>
          </c:val>
          <c:extLst>
            <c:ext xmlns:c16="http://schemas.microsoft.com/office/drawing/2014/chart" uri="{C3380CC4-5D6E-409C-BE32-E72D297353CC}">
              <c16:uniqueId val="{00000007-B34A-4BB2-A8F8-F7C0813BE33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2623</c:v>
                </c:pt>
                <c:pt idx="3">
                  <c:v>2677</c:v>
                </c:pt>
                <c:pt idx="6">
                  <c:v>2424</c:v>
                </c:pt>
                <c:pt idx="9">
                  <c:v>2271</c:v>
                </c:pt>
                <c:pt idx="12">
                  <c:v>2110</c:v>
                </c:pt>
              </c:numCache>
            </c:numRef>
          </c:val>
          <c:extLst>
            <c:ext xmlns:c16="http://schemas.microsoft.com/office/drawing/2014/chart" uri="{C3380CC4-5D6E-409C-BE32-E72D297353CC}">
              <c16:uniqueId val="{00000008-B34A-4BB2-A8F8-F7C0813BE33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c:v>
                </c:pt>
                <c:pt idx="3">
                  <c:v>0</c:v>
                </c:pt>
                <c:pt idx="6">
                  <c:v>0</c:v>
                </c:pt>
                <c:pt idx="9">
                  <c:v>0</c:v>
                </c:pt>
                <c:pt idx="12">
                  <c:v>0</c:v>
                </c:pt>
              </c:numCache>
            </c:numRef>
          </c:val>
          <c:extLst>
            <c:ext xmlns:c16="http://schemas.microsoft.com/office/drawing/2014/chart" uri="{C3380CC4-5D6E-409C-BE32-E72D297353CC}">
              <c16:uniqueId val="{00000009-B34A-4BB2-A8F8-F7C0813BE33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7463</c:v>
                </c:pt>
                <c:pt idx="3">
                  <c:v>7429</c:v>
                </c:pt>
                <c:pt idx="6">
                  <c:v>7588</c:v>
                </c:pt>
                <c:pt idx="9">
                  <c:v>7048</c:v>
                </c:pt>
                <c:pt idx="12">
                  <c:v>6513</c:v>
                </c:pt>
              </c:numCache>
            </c:numRef>
          </c:val>
          <c:extLst>
            <c:ext xmlns:c16="http://schemas.microsoft.com/office/drawing/2014/chart" uri="{C3380CC4-5D6E-409C-BE32-E72D297353CC}">
              <c16:uniqueId val="{0000000A-B34A-4BB2-A8F8-F7C0813BE33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34A-4BB2-A8F8-F7C0813BE33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1465</c:v>
                </c:pt>
                <c:pt idx="1">
                  <c:v>1288</c:v>
                </c:pt>
                <c:pt idx="2">
                  <c:v>1220</c:v>
                </c:pt>
              </c:numCache>
            </c:numRef>
          </c:val>
          <c:extLst>
            <c:ext xmlns:c16="http://schemas.microsoft.com/office/drawing/2014/chart" uri="{C3380CC4-5D6E-409C-BE32-E72D297353CC}">
              <c16:uniqueId val="{00000000-95EC-49B0-9FEF-8CD64AA7D1A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213</c:v>
                </c:pt>
                <c:pt idx="1">
                  <c:v>313</c:v>
                </c:pt>
                <c:pt idx="2">
                  <c:v>352</c:v>
                </c:pt>
              </c:numCache>
            </c:numRef>
          </c:val>
          <c:extLst>
            <c:ext xmlns:c16="http://schemas.microsoft.com/office/drawing/2014/chart" uri="{C3380CC4-5D6E-409C-BE32-E72D297353CC}">
              <c16:uniqueId val="{00000001-95EC-49B0-9FEF-8CD64AA7D1A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1965</c:v>
                </c:pt>
                <c:pt idx="1">
                  <c:v>2071</c:v>
                </c:pt>
                <c:pt idx="2">
                  <c:v>2372</c:v>
                </c:pt>
              </c:numCache>
            </c:numRef>
          </c:val>
          <c:extLst>
            <c:ext xmlns:c16="http://schemas.microsoft.com/office/drawing/2014/chart" uri="{C3380CC4-5D6E-409C-BE32-E72D297353CC}">
              <c16:uniqueId val="{00000002-95EC-49B0-9FEF-8CD64AA7D1A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{8775E680-5363-4B94-8E8F-B2B93D8132E3}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AE2A-4410-AC6C-DD1F489A719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{0F8B20A2-8E96-4814-8DE2-F000D5AEFBA5}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E2A-4410-AC6C-DD1F489A719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{26E6E217-AC5F-4EC3-9F97-490783AF83D6}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E2A-4410-AC6C-DD1F489A719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{E9C5D7F8-834A-486C-AEB0-3BA7BA238339}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E2A-4410-AC6C-DD1F489A719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{78B6A519-62DE-465F-8F3F-5722016F68EC}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E2A-4410-AC6C-DD1F489A719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{0792BF36-B183-430E-939F-213515A16713}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AE2A-4410-AC6C-DD1F489A719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{80262EE1-3F02-493A-8A5C-CB072CF77E7A}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AE2A-4410-AC6C-DD1F489A719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{DBAF1169-650A-48B1-9210-4A136AD70FE7}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AE2A-4410-AC6C-DD1F489A719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{CB8C570A-D057-473F-8399-B7A8E0236380}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AE2A-4410-AC6C-DD1F489A719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65.099999999999994</c:v>
                </c:pt>
                <c:pt idx="8">
                  <c:v>66.8</c:v>
                </c:pt>
                <c:pt idx="16">
                  <c:v>68.3</c:v>
                </c:pt>
                <c:pt idx="24">
                  <c:v>69.2</c:v>
                </c:pt>
                <c:pt idx="32">
                  <c:v>70.900000000000006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AE2A-4410-AC6C-DD1F489A719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{7D1A86A6-5686-40A2-AFB4-CE592A4447C4}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AE2A-4410-AC6C-DD1F489A719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{1204C32B-CF75-49DF-8465-C040EF3E9FFD}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E2A-4410-AC6C-DD1F489A719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{79A766BF-A76E-49A0-91EB-D39318E6B360}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E2A-4410-AC6C-DD1F489A719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{986159F9-03BC-489A-AFED-E67295693EC4}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E2A-4410-AC6C-DD1F489A719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{F61B34FA-3431-4ABD-B78F-7110787486D1}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E2A-4410-AC6C-DD1F489A719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{829298A7-7B1F-4C47-AFA1-98A0E4C16964}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AE2A-4410-AC6C-DD1F489A719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{8B1B742B-7579-478E-ADF9-A75A815F93BB}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AE2A-4410-AC6C-DD1F489A719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{C2C9AC88-D99A-4FE5-81AE-4A08C36C1B5A}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AE2A-4410-AC6C-DD1F489A719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{7584C7B9-137A-4C27-8612-C6D76F641CE0}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AE2A-4410-AC6C-DD1F489A719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61.3</c:v>
                </c:pt>
                <c:pt idx="24">
                  <c:v>62.4</c:v>
                </c:pt>
                <c:pt idx="32">
                  <c:v>63.5</c:v>
                </c:pt>
              </c:numCache>
            </c:numRef>
          </c:xVal>
          <c:yVal>
            <c:numRef>
              <c:f>公会計指標分析・財政指標組合せ分析表!$BP$55:$DC$55</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AE2A-4410-AC6C-DD1F489A719D}"/>
            </c:ext>
          </c:extLst>
        </c:ser>
        <c:dLbls>
          <c:showLegendKey val="0"/>
          <c:showVal val="1"/>
          <c:showCatName val="0"/>
          <c:showSerName val="0"/>
          <c:showPercent val="0"/>
          <c:showBubbleSize val="0"/>
        </c:dLbls>
        <c:axId val="46179840"/>
        <c:axId val="46181760"/>
      </c:scatterChart>
      <c:valAx>
        <c:axId val="46179840"/>
        <c:scaling>
          <c:orientation val="maxMin"/>
          <c:max val="64"/>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{F3C5178E-3175-4300-BC9C-D07142FF5E72}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50C-433B-841D-E7C8BDC15CD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{3763AD10-E75E-4DAE-8A97-A8B79E85547C}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50C-433B-841D-E7C8BDC15CD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{C155424E-8B7A-41F4-B985-124DAE92C0DC}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50C-433B-841D-E7C8BDC15CD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{A8381625-2FEB-406F-AE6A-F70B2C5699C5}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50C-433B-841D-E7C8BDC15CD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{66B698EE-6D5F-454B-AC4B-C0E7D7C8C409}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50C-433B-841D-E7C8BDC15CD0}"/>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{3021DF37-F9FA-4DED-B82C-9F8D32C17ABF}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50C-433B-841D-E7C8BDC15CD0}"/>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{1E6D778C-BA33-4B38-9BDC-B5C07922F64F}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50C-433B-841D-E7C8BDC15CD0}"/>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{707B90E4-CF86-4D59-99CC-AF355308C6E8}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50C-433B-841D-E7C8BDC15CD0}"/>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{F8948814-8A94-4D2C-B679-C8929501E8AA}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50C-433B-841D-E7C8BDC15CD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c:v>
                </c:pt>
                <c:pt idx="8">
                  <c:v>0.9</c:v>
                </c:pt>
                <c:pt idx="16">
                  <c:v>0.6</c:v>
                </c:pt>
                <c:pt idx="24">
                  <c:v>0.7</c:v>
                </c:pt>
                <c:pt idx="32">
                  <c:v>0.6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50C-433B-841D-E7C8BDC15CD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{93C3B98F-349D-4EC9-AD2A-0835C178E4BB}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50C-433B-841D-E7C8BDC15CD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{D60D6B1A-FB19-4028-ADCB-AEC577669455}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50C-433B-841D-E7C8BDC15CD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{DB64E8E9-544D-4788-909E-6CD9761CA66D}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50C-433B-841D-E7C8BDC15CD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{1FD981FF-5E6D-4349-A96A-5C795141AAA1}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50C-433B-841D-E7C8BDC15CD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{60A2D102-959B-4CDF-BB77-CE6A61CD49AF}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50C-433B-841D-E7C8BDC15CD0}"/>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{9FD9AFB6-F343-4DF9-83E8-E18DBDB23F64}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50C-433B-841D-E7C8BDC15CD0}"/>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{22390FC8-AEF3-4BA0-A4F0-D3814177DFDB}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50C-433B-841D-E7C8BDC15CD0}"/>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{D9E55D70-AD68-48D6-B11F-8F61A4AA263D}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50C-433B-841D-E7C8BDC15CD0}"/>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{29D160AC-065C-40E4-882A-6BE326C46326}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50C-433B-841D-E7C8BDC15CD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6.6</c:v>
                </c:pt>
                <c:pt idx="32">
                  <c:v>6.8</c:v>
                </c:pt>
              </c:numCache>
            </c:numRef>
          </c:xVal>
          <c:yVal>
            <c:numRef>
              <c:f>公会計指標分析・財政指標組合せ分析表!$BP$77:$DC$77</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150C-433B-841D-E7C8BDC15CD0}"/>
            </c:ext>
          </c:extLst>
        </c:ser>
        <c:dLbls>
          <c:showLegendKey val="0"/>
          <c:showVal val="1"/>
          <c:showCatName val="0"/>
          <c:showSerName val="0"/>
          <c:showPercent val="0"/>
          <c:showBubbleSize val="0"/>
        </c:dLbls>
        <c:axId val="84219776"/>
        <c:axId val="84234240"/>
      </c:scatterChart>
      <c:valAx>
        <c:axId val="84219776"/>
        <c:scaling>
          <c:orientation val="maxMin"/>
          <c:max val="6.8999999999999995"/>
          <c:min val="6.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愛知県扶桑町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交付税措置のない起債を極力借入しない方針であるため、元利償還金が増加しても、基本的には合わせて算入公債費等も増加していく構造となっている。そのため、分子は低い水準で推移しており、良好な状態と言える。</a:t>
          </a:r>
          <a:endParaRPr lang="ja-JP" altLang="ja-JP" sz="1400">
            <a:effectLst/>
          </a:endParaRPr>
        </a:p>
        <a:p>
          <a:r>
            <a:rPr kumimoji="1" lang="ja-JP" altLang="ja-JP" sz="1100">
              <a:solidFill>
                <a:schemeClr val="dk1"/>
              </a:solidFill>
              <a:effectLst/>
              <a:latin typeface="+mn-lt"/>
              <a:ea typeface="+mn-ea"/>
              <a:cs typeface="+mn-cs"/>
            </a:rPr>
            <a:t>　ただし、算入公債費等には都市計画税充当可能額も含まれているため、都市計画事業が増えると都市計画税充当可能額が減少し、分子が増加する可能性がある。</a:t>
          </a:r>
          <a:endParaRPr lang="ja-JP" altLang="ja-JP" sz="1400">
            <a:effectLst/>
          </a:endParaRPr>
        </a:p>
        <a:p>
          <a:r>
            <a:rPr kumimoji="1" lang="ja-JP" altLang="ja-JP" sz="1100">
              <a:solidFill>
                <a:schemeClr val="dk1"/>
              </a:solidFill>
              <a:effectLst/>
              <a:latin typeface="+mn-lt"/>
              <a:ea typeface="+mn-ea"/>
              <a:cs typeface="+mn-cs"/>
            </a:rPr>
            <a:t>　今後もできる限り交付税措置のない起債の発行を抑制するとともに、計画的に都市計画事業を進めていく。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愛知県扶桑町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交付税措置のない起債を極力しない方針であるため、地方債残高が増加しても、併せて基準財政需要額算入見込額も増加していく構造となっている。</a:t>
          </a:r>
          <a:endParaRPr lang="ja-JP" altLang="ja-JP" sz="1400">
            <a:effectLst/>
          </a:endParaRPr>
        </a:p>
        <a:p>
          <a:r>
            <a:rPr kumimoji="1" lang="ja-JP" altLang="ja-JP" sz="1100">
              <a:solidFill>
                <a:schemeClr val="dk1"/>
              </a:solidFill>
              <a:effectLst/>
              <a:latin typeface="+mn-lt"/>
              <a:ea typeface="+mn-ea"/>
              <a:cs typeface="+mn-cs"/>
            </a:rPr>
            <a:t>　そのため、将来負担額を充当可能財源等が上回っている状況であり、良好であると言える。</a:t>
          </a:r>
          <a:endParaRPr lang="ja-JP" altLang="ja-JP" sz="1400">
            <a:effectLst/>
          </a:endParaRPr>
        </a:p>
        <a:p>
          <a:r>
            <a:rPr kumimoji="1" lang="ja-JP" altLang="ja-JP" sz="1100">
              <a:solidFill>
                <a:schemeClr val="dk1"/>
              </a:solidFill>
              <a:effectLst/>
              <a:latin typeface="+mn-lt"/>
              <a:ea typeface="+mn-ea"/>
              <a:cs typeface="+mn-cs"/>
            </a:rPr>
            <a:t>　今後もできる限り交付税措置のない起債の発行を抑制し、現状の良好な状態を維持していく</a:t>
          </a:r>
          <a:r>
            <a:rPr kumimoji="1" lang="ja-JP" altLang="en-US" sz="1100">
              <a:solidFill>
                <a:schemeClr val="dk1"/>
              </a:solidFill>
              <a:effectLst/>
              <a:latin typeface="+mn-lt"/>
              <a:ea typeface="+mn-ea"/>
              <a:cs typeface="+mn-cs"/>
            </a:rPr>
            <a:t>。</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愛知県扶桑町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財政調整基金は積立額が取崩額を下回ったため減額となった。その他、減債基金積立金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38,687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千円、役場庁舎建設基金積立金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50,352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千円、学校教育施設建設基金積立金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300,089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千円等により全体的に増加した。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公共施設の老朽化対策など、多額の支出を伴う課題は山積しており、長期的には減少していくことが見込まれる。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広域ごみ処理施設整備基金：広域ごみ処理施設建設</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役場庁舎及び学校教育施設を除く公共施設建設基金：公共施設の建設及び維持管理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地域福祉基金：地域の特性に応じた高齢者保健福祉施策を推進</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学校教育施設建設基金：小中学校等の施設整備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役場庁舎建設基金：役場庁舎建設</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環境美化センター工場棟解体基金：環境美化センター工場棟解体</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広域ごみ処理施設整備基金：広域ごみ処理施設建設のために一定額の積立を行っているため。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役場庁舎及び学校教育施設を除く公共施設建設基金：保健センター空調改修工事、総合体育館昇降機改修工事のため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57,672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千円取崩し。</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地域福祉基金：果実運用型基金のため増減なし。</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学校教育施設建設基金：学校の改修に備え</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300,089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千円積立。小学校の改修等により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29,624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千円取崩し。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役場庁舎建設基金：将来的な庁舎建設に備えていくため、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50,602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千円積立。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広域ごみ処理施設整備基金：建設工事の開始により令和６年度より順次取崩し予定。</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役場庁舎及び学校教育施設を除く公共施設建設基金：必要に応じて取崩し予定。</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地域福祉基金：引き続き果実運用により管理していく。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学校教育施設建設基金：小中学校の大規模改修事業の際に随時取崩しを行う。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役場庁舎建設基金：積立予定額未定。役場庁舎の建設は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年後の予定。建設時の費用として取崩し予定。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財源調整のため。（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189,590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千円積み立て、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257,337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千円取り崩し）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公共施設の老朽化対策など、多額の支出を伴う課題は山積しており、長期的には減少していくことが見込まれる。歳出の抑制に努め適切な運用に努める。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地方交付税の追加交付による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臨時財政対策債償還分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38,461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千円積</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による増。</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償還時に取り崩し予定。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1D83E0B-8515-46DE-ACC5-58CD6EAFD4A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4665A6E-1C94-43A0-A82F-E37480B7F8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913235DA-AB6A-4AA0-9042-886F6C5B8952}"/>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C4DC0835-485F-4B2A-911E-A8019F76F423}"/>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5F56B435-768F-4645-BD0C-D01E127882A0}"/>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ADF8D07E-4182-4728-8887-B7195FCDB48A}"/>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B723726D-758B-405D-8597-5E7884E04814}"/>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3F366C1D-FA7F-419E-ABCE-666922B0E90A}"/>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66960212-E650-4602-8098-6F89A4E80B6F}"/>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22AD22AC-928F-4607-968B-1A54FDBC50AB}"/>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20F915FE-C62B-44E0-A8DC-619FD1419C11}"/>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10DD26DB-33F3-45DA-AD9A-1F0DD1AD507D}"/>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7843049F-E9F6-4869-BC09-AF0A1405DE5C}"/>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48171DB7-CA8D-4BF9-AAB1-3FF5A15999AB}"/>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1DDA512F-C371-402C-B28D-7F11FA774459}"/>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EF14700B-C42E-4DA9-9AB8-BEBECC952C67}"/>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愛知県扶桑町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1DBEEB42-656B-4595-8DC7-07D47F09637F}"/>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B83AB8C8-F0D5-47DE-943A-8AF0251BB744}"/>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FCEE9865-DEA2-4DB1-8079-AB901C74D18C}"/>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6C4468ED-3000-4DF5-8451-7F7C018D95B2}"/>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EDB3D10-271E-4E0F-B309-E8F662B48F94}"/>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DAE11F73-F473-4041-86D0-A91CB74FDA04}"/>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35,104
34,367
11.19
12,127,849
11,779,669
312,452
7,789,294
6,513,419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8F1F0EBA-9616-485E-9221-A403D2921304}"/>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BAF694F9-FB95-445D-A9E9-5A853F9C575D}"/>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BE9916DF-1036-4063-8959-2BD7F41F46CE}"/>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199F363D-B43A-41D0-9475-433EDE4C8E81}"/>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A9F17784-3B9E-4107-AD5A-054CBE2C2BFC}"/>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B472F6CD-B92F-4F87-A9E5-E9397C85BF34}"/>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8868F338-8C2B-4C21-B476-1ECA58E83CF1}"/>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3B5FA637-0C1D-4BE4-B5C1-F6E6566D7093}"/>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18B81D8C-43B0-4DF5-8FD2-E186EC472A8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5FB9FB77-4032-4B84-8F02-5488436A41A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7C08BCCD-07ED-4D45-99EE-C9C379022BF3}"/>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4260C71D-9F85-4850-A266-51AD97ADEBE0}"/>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9EB00276-91F2-4F5F-AC20-F0BFE0CD812C}"/>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32666B20-D2B8-4911-91DC-4CA47D4E7918}"/>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DBCC2AC0-DE47-43A9-934A-98EB760B570B}"/>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3522394-EAAB-4CDA-BC06-A402AB7EAADD}"/>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E9F105B1-1806-4AC0-8C8A-BBECC8813DEA}"/>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C424290F-1F7B-4D26-941A-CA2AABC5D788}"/>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678AC873-F08F-446B-A07A-C77437B89C69}"/>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59F85FAB-645C-4219-87A1-BB0FF2B12BB4}"/>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B5059746-D8FA-48EA-B74C-45E6AE2CB0D4}"/>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5C2A73AC-2CE4-4DC7-B29B-9E9C86038357}"/>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F1C79CD6-D9F4-4BF5-9097-AB2C80BAE383}"/>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A654200C-0F98-4015-B648-B7BBDE379983}"/>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C04DB660-B556-4197-B23F-9788B727D544}"/>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9DFE441D-1512-4FD6-BAF9-7BE1F42E8D96}"/>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E0927326-0482-4F06-A681-44C2C741D70E}"/>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8A65A77E-27C0-49B7-9CFB-49FB9091061D}"/>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9C04B5AF-A7D1-41F4-8DB0-A687ED7B8157}"/>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D6A4FC5E-8516-46E0-A19A-36AE943A5B9F}"/>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C18319AB-B647-4A61-BCF7-F900EE64392E}"/>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70352148-9680-4D5F-954E-82A980A848E3}"/>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848719C1-E197-49CE-BB71-FC198F7C59F4}"/>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19C2E225-A4CE-4EC5-B770-6511021C8091}"/>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FA0B9D61-C37F-4CDA-A93A-BD100CA8BE27}"/>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有形固定資産減価償却率については、類似団体や愛知県平均と比較し高い水準となっている。これは建築から年数が経過した施設が多いためである。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今後は計画に基づき、施設の改修、更新を行う見込みである。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A62F2578-A806-45D3-B8C0-03E1084B494A}"/>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DF8E0139-E65B-4245-AE97-E274A479A137}"/>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65323235-4C3B-428B-879A-1B33C6D1722D}"/>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AB00FE56-1324-4769-9B46-709D386869CB}"/>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B91EEAA3-9E3B-4C5C-ACD4-77EAD3CCB165}"/>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2AFC3CDA-5398-4121-BD69-B130AEC9B389}"/>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021F565A-92FF-48A3-99F1-8FD3EA36FBD4}"/>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99E6C8E8-5BB1-4A2A-8944-4C0DF13680F2}"/>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72EBDC3F-1043-4266-93F1-22B3981039AD}"/>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8B66E34C-CEB8-4B7D-8D9A-71776AED1CB7}"/>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E960924F-FA23-41AF-9E41-A50341D39E56}"/>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B3603AF0-59C8-487C-BB36-EEE8675C5FD4}"/>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0D9ABA50-EF6D-481C-B011-3585743194FD}"/>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7E748E83-4A48-452C-91CC-5F34C4C1A4B9}"/>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DF246666-94F1-43E0-98A7-3F72E023F585}"/>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B7CF3FBA-F493-4050-96EE-0420652C6A37}"/>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51223</xdr:rowOff>
    </xdr:from>
    <xdr:to>
      <xdr:col>23</xdr:col>
      <xdr:colOff>85090</xdr:colOff>
      <xdr:row>35</xdr:row>
      <xdr:rowOff>51858</xdr:rowOff>
    </xdr:to>
    <xdr:cxnSp macro="">
      <xdr:nvCxnSpPr>
        <xdr:cNvPr id="75" name="直線コネクタ 74">
          <a:extLst>
            <a:ext uri="{FF2B5EF4-FFF2-40B4-BE49-F238E27FC236}">
              <a16:creationId xmlns:a16="http://schemas.microsoft.com/office/drawing/2014/main" id="{1646ED08-1B4B-465A-A154-F5956D030A49}"/>
            </a:ext>
          </a:extLst>
        </xdr:cNvPr>
        <xdr:cNvCxnSpPr/>
      </xdr:nvCxnSpPr>
      <xdr:spPr>
        <a:xfrm flipV="1">
          <a:off x="4760595" y="4508923"/>
          <a:ext cx="1270" cy="1543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76" name="有形固定資産減価償却率最小値テキスト">
          <a:extLst>
            <a:ext uri="{FF2B5EF4-FFF2-40B4-BE49-F238E27FC236}">
              <a16:creationId xmlns:a16="http://schemas.microsoft.com/office/drawing/2014/main" id="{26DBA5FA-45AB-4398-B82D-2BF753BB8A25}"/>
            </a:ext>
          </a:extLst>
        </xdr:cNvPr>
        <xdr:cNvSpPr txBox="1"/>
      </xdr:nvSpPr>
      <xdr:spPr>
        <a:xfrm>
          <a:off x="4813300" y="6056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77" name="直線コネクタ 76">
          <a:extLst>
            <a:ext uri="{FF2B5EF4-FFF2-40B4-BE49-F238E27FC236}">
              <a16:creationId xmlns:a16="http://schemas.microsoft.com/office/drawing/2014/main" id="{04896A4F-5366-4A94-A29B-603558028EDA}"/>
            </a:ext>
          </a:extLst>
        </xdr:cNvPr>
        <xdr:cNvCxnSpPr/>
      </xdr:nvCxnSpPr>
      <xdr:spPr>
        <a:xfrm>
          <a:off x="4673600" y="6052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169350</xdr:rowOff>
    </xdr:from>
    <xdr:ext cx="405111" cy="259045"/>
    <xdr:sp macro="" textlink="">
      <xdr:nvSpPr>
        <xdr:cNvPr id="78" name="有形固定資産減価償却率最大値テキスト">
          <a:extLst>
            <a:ext uri="{FF2B5EF4-FFF2-40B4-BE49-F238E27FC236}">
              <a16:creationId xmlns:a16="http://schemas.microsoft.com/office/drawing/2014/main" id="{FF4F77CE-8150-45AC-A7E2-10403D73C1C5}"/>
            </a:ext>
          </a:extLst>
        </xdr:cNvPr>
        <xdr:cNvSpPr txBox="1"/>
      </xdr:nvSpPr>
      <xdr:spPr>
        <a:xfrm>
          <a:off x="4813300" y="4284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51223</xdr:rowOff>
    </xdr:from>
    <xdr:to>
      <xdr:col>23</xdr:col>
      <xdr:colOff>174625</xdr:colOff>
      <xdr:row>26</xdr:row>
      <xdr:rowOff>51223</xdr:rowOff>
    </xdr:to>
    <xdr:cxnSp macro="">
      <xdr:nvCxnSpPr>
        <xdr:cNvPr id="79" name="直線コネクタ 78">
          <a:extLst>
            <a:ext uri="{FF2B5EF4-FFF2-40B4-BE49-F238E27FC236}">
              <a16:creationId xmlns:a16="http://schemas.microsoft.com/office/drawing/2014/main" id="{07497292-59FF-4DEC-8DCD-CFA9606206F5}"/>
            </a:ext>
          </a:extLst>
        </xdr:cNvPr>
        <xdr:cNvCxnSpPr/>
      </xdr:nvCxnSpPr>
      <xdr:spPr>
        <a:xfrm>
          <a:off x="4673600" y="4508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44044</xdr:rowOff>
    </xdr:from>
    <xdr:ext cx="405111" cy="259045"/>
    <xdr:sp macro="" textlink="">
      <xdr:nvSpPr>
        <xdr:cNvPr id="80" name="有形固定資産減価償却率平均値テキスト">
          <a:extLst>
            <a:ext uri="{FF2B5EF4-FFF2-40B4-BE49-F238E27FC236}">
              <a16:creationId xmlns:a16="http://schemas.microsoft.com/office/drawing/2014/main" id="{349F5270-FFF3-4161-97EF-823D1ADF0C73}"/>
            </a:ext>
          </a:extLst>
        </xdr:cNvPr>
        <xdr:cNvSpPr txBox="1"/>
      </xdr:nvSpPr>
      <xdr:spPr>
        <a:xfrm>
          <a:off x="4813300" y="5187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81" name="フローチャート: 判断 80">
          <a:extLst>
            <a:ext uri="{FF2B5EF4-FFF2-40B4-BE49-F238E27FC236}">
              <a16:creationId xmlns:a16="http://schemas.microsoft.com/office/drawing/2014/main" id="{B614006D-04E8-47F1-B1BF-047324E199CE}"/>
            </a:ext>
          </a:extLst>
        </xdr:cNvPr>
        <xdr:cNvSpPr/>
      </xdr:nvSpPr>
      <xdr:spPr>
        <a:xfrm>
          <a:off x="4711700" y="533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82" name="フローチャート: 判断 81">
          <a:extLst>
            <a:ext uri="{FF2B5EF4-FFF2-40B4-BE49-F238E27FC236}">
              <a16:creationId xmlns:a16="http://schemas.microsoft.com/office/drawing/2014/main" id="{69D939E9-10BB-49B5-92B8-91A88774E241}"/>
            </a:ext>
          </a:extLst>
        </xdr:cNvPr>
        <xdr:cNvSpPr/>
      </xdr:nvSpPr>
      <xdr:spPr>
        <a:xfrm>
          <a:off x="4000500" y="529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113453</xdr:rowOff>
    </xdr:from>
    <xdr:to>
      <xdr:col>15</xdr:col>
      <xdr:colOff>187325</xdr:colOff>
      <xdr:row>31</xdr:row>
      <xdr:rowOff>43603</xdr:rowOff>
    </xdr:to>
    <xdr:sp macro="" textlink="">
      <xdr:nvSpPr>
        <xdr:cNvPr id="83" name="フローチャート: 判断 82">
          <a:extLst>
            <a:ext uri="{FF2B5EF4-FFF2-40B4-BE49-F238E27FC236}">
              <a16:creationId xmlns:a16="http://schemas.microsoft.com/office/drawing/2014/main" id="{BD88D920-6D98-41BF-B398-F26982191107}"/>
            </a:ext>
          </a:extLst>
        </xdr:cNvPr>
        <xdr:cNvSpPr/>
      </xdr:nvSpPr>
      <xdr:spPr>
        <a:xfrm>
          <a:off x="3238500" y="525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84" name="フローチャート: 判断 83">
          <a:extLst>
            <a:ext uri="{FF2B5EF4-FFF2-40B4-BE49-F238E27FC236}">
              <a16:creationId xmlns:a16="http://schemas.microsoft.com/office/drawing/2014/main" id="{6A189E60-D7CF-4AD0-A1A6-67A8E6C52A26}"/>
            </a:ext>
          </a:extLst>
        </xdr:cNvPr>
        <xdr:cNvSpPr/>
      </xdr:nvSpPr>
      <xdr:spPr>
        <a:xfrm>
          <a:off x="2476500" y="526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85" name="フローチャート: 判断 84">
          <a:extLst>
            <a:ext uri="{FF2B5EF4-FFF2-40B4-BE49-F238E27FC236}">
              <a16:creationId xmlns:a16="http://schemas.microsoft.com/office/drawing/2014/main" id="{ECA04CF8-DA99-4CB0-8E27-E7995268C525}"/>
            </a:ext>
          </a:extLst>
        </xdr:cNvPr>
        <xdr:cNvSpPr/>
      </xdr:nvSpPr>
      <xdr:spPr>
        <a:xfrm>
          <a:off x="1714500" y="522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9D2E898D-2044-45BD-88C7-A8F9027F2152}"/>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162E5531-4D99-4EBA-A56E-1B8C4A32A6A3}"/>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F1857C03-77C9-4233-A7FE-4B5C10CF05E7}"/>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D232F7B3-9906-43C8-A8FF-3FED851C0154}"/>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A7C9DA6F-1D58-41C0-896E-0FFFA2B37D79}"/>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115993</xdr:rowOff>
    </xdr:from>
    <xdr:to>
      <xdr:col>23</xdr:col>
      <xdr:colOff>136525</xdr:colOff>
      <xdr:row>33</xdr:row>
      <xdr:rowOff>46143</xdr:rowOff>
    </xdr:to>
    <xdr:sp macro="" textlink="">
      <xdr:nvSpPr>
        <xdr:cNvPr id="91" name="楕円 90">
          <a:extLst>
            <a:ext uri="{FF2B5EF4-FFF2-40B4-BE49-F238E27FC236}">
              <a16:creationId xmlns:a16="http://schemas.microsoft.com/office/drawing/2014/main" id="{E5EEF0CB-3312-428A-8D7E-A5E327287706}"/>
            </a:ext>
          </a:extLst>
        </xdr:cNvPr>
        <xdr:cNvSpPr/>
      </xdr:nvSpPr>
      <xdr:spPr>
        <a:xfrm>
          <a:off x="4711700" y="560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94420</xdr:rowOff>
    </xdr:from>
    <xdr:ext cx="405111" cy="259045"/>
    <xdr:sp macro="" textlink="">
      <xdr:nvSpPr>
        <xdr:cNvPr id="92" name="有形固定資産減価償却率該当値テキスト">
          <a:extLst>
            <a:ext uri="{FF2B5EF4-FFF2-40B4-BE49-F238E27FC236}">
              <a16:creationId xmlns:a16="http://schemas.microsoft.com/office/drawing/2014/main" id="{03B7BF26-8974-47C5-BDA2-79B245FBF999}"/>
            </a:ext>
          </a:extLst>
        </xdr:cNvPr>
        <xdr:cNvSpPr txBox="1"/>
      </xdr:nvSpPr>
      <xdr:spPr>
        <a:xfrm>
          <a:off x="4813300" y="5580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54822</xdr:rowOff>
    </xdr:from>
    <xdr:to>
      <xdr:col>19</xdr:col>
      <xdr:colOff>187325</xdr:colOff>
      <xdr:row>32</xdr:row>
      <xdr:rowOff>156422</xdr:rowOff>
    </xdr:to>
    <xdr:sp macro="" textlink="">
      <xdr:nvSpPr>
        <xdr:cNvPr id="93" name="楕円 92">
          <a:extLst>
            <a:ext uri="{FF2B5EF4-FFF2-40B4-BE49-F238E27FC236}">
              <a16:creationId xmlns:a16="http://schemas.microsoft.com/office/drawing/2014/main" id="{15B0EEB8-CF5C-43D9-B554-993319ED5E92}"/>
            </a:ext>
          </a:extLst>
        </xdr:cNvPr>
        <xdr:cNvSpPr/>
      </xdr:nvSpPr>
      <xdr:spPr>
        <a:xfrm>
          <a:off x="4000500" y="554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105622</xdr:rowOff>
    </xdr:from>
    <xdr:to>
      <xdr:col>23</xdr:col>
      <xdr:colOff>85725</xdr:colOff>
      <xdr:row>32</xdr:row>
      <xdr:rowOff>166793</xdr:rowOff>
    </xdr:to>
    <xdr:cxnSp macro="">
      <xdr:nvCxnSpPr>
        <xdr:cNvPr id="94" name="直線コネクタ 93">
          <a:extLst>
            <a:ext uri="{FF2B5EF4-FFF2-40B4-BE49-F238E27FC236}">
              <a16:creationId xmlns:a16="http://schemas.microsoft.com/office/drawing/2014/main" id="{3B359810-F480-4173-82C7-9470B574A9F5}"/>
            </a:ext>
          </a:extLst>
        </xdr:cNvPr>
        <xdr:cNvCxnSpPr/>
      </xdr:nvCxnSpPr>
      <xdr:spPr>
        <a:xfrm>
          <a:off x="4051300" y="5592022"/>
          <a:ext cx="711200" cy="6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22437</xdr:rowOff>
    </xdr:from>
    <xdr:to>
      <xdr:col>15</xdr:col>
      <xdr:colOff>187325</xdr:colOff>
      <xdr:row>32</xdr:row>
      <xdr:rowOff>124037</xdr:rowOff>
    </xdr:to>
    <xdr:sp macro="" textlink="">
      <xdr:nvSpPr>
        <xdr:cNvPr id="95" name="楕円 94">
          <a:extLst>
            <a:ext uri="{FF2B5EF4-FFF2-40B4-BE49-F238E27FC236}">
              <a16:creationId xmlns:a16="http://schemas.microsoft.com/office/drawing/2014/main" id="{5A1AE348-5390-4C23-BDFD-E509265A143E}"/>
            </a:ext>
          </a:extLst>
        </xdr:cNvPr>
        <xdr:cNvSpPr/>
      </xdr:nvSpPr>
      <xdr:spPr>
        <a:xfrm>
          <a:off x="3238500" y="550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73237</xdr:rowOff>
    </xdr:from>
    <xdr:to>
      <xdr:col>19</xdr:col>
      <xdr:colOff>136525</xdr:colOff>
      <xdr:row>32</xdr:row>
      <xdr:rowOff>105622</xdr:rowOff>
    </xdr:to>
    <xdr:cxnSp macro="">
      <xdr:nvCxnSpPr>
        <xdr:cNvPr id="96" name="直線コネクタ 95">
          <a:extLst>
            <a:ext uri="{FF2B5EF4-FFF2-40B4-BE49-F238E27FC236}">
              <a16:creationId xmlns:a16="http://schemas.microsoft.com/office/drawing/2014/main" id="{3A4AAE17-EA44-4307-8A08-97C28EEDDE22}"/>
            </a:ext>
          </a:extLst>
        </xdr:cNvPr>
        <xdr:cNvCxnSpPr/>
      </xdr:nvCxnSpPr>
      <xdr:spPr>
        <a:xfrm>
          <a:off x="3289300" y="5559637"/>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139912</xdr:rowOff>
    </xdr:from>
    <xdr:to>
      <xdr:col>11</xdr:col>
      <xdr:colOff>187325</xdr:colOff>
      <xdr:row>32</xdr:row>
      <xdr:rowOff>70062</xdr:rowOff>
    </xdr:to>
    <xdr:sp macro="" textlink="">
      <xdr:nvSpPr>
        <xdr:cNvPr id="97" name="楕円 96">
          <a:extLst>
            <a:ext uri="{FF2B5EF4-FFF2-40B4-BE49-F238E27FC236}">
              <a16:creationId xmlns:a16="http://schemas.microsoft.com/office/drawing/2014/main" id="{468D5CFD-7F67-4840-B1CE-C26705B977F4}"/>
            </a:ext>
          </a:extLst>
        </xdr:cNvPr>
        <xdr:cNvSpPr/>
      </xdr:nvSpPr>
      <xdr:spPr>
        <a:xfrm>
          <a:off x="2476500" y="545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19262</xdr:rowOff>
    </xdr:from>
    <xdr:to>
      <xdr:col>15</xdr:col>
      <xdr:colOff>136525</xdr:colOff>
      <xdr:row>32</xdr:row>
      <xdr:rowOff>73237</xdr:rowOff>
    </xdr:to>
    <xdr:cxnSp macro="">
      <xdr:nvCxnSpPr>
        <xdr:cNvPr id="98" name="直線コネクタ 97">
          <a:extLst>
            <a:ext uri="{FF2B5EF4-FFF2-40B4-BE49-F238E27FC236}">
              <a16:creationId xmlns:a16="http://schemas.microsoft.com/office/drawing/2014/main" id="{8266F6BC-5A1D-4686-AB9E-2E8E9100B030}"/>
            </a:ext>
          </a:extLst>
        </xdr:cNvPr>
        <xdr:cNvCxnSpPr/>
      </xdr:nvCxnSpPr>
      <xdr:spPr>
        <a:xfrm>
          <a:off x="2527300" y="5505662"/>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78740</xdr:rowOff>
    </xdr:from>
    <xdr:to>
      <xdr:col>7</xdr:col>
      <xdr:colOff>187325</xdr:colOff>
      <xdr:row>32</xdr:row>
      <xdr:rowOff>8890</xdr:rowOff>
    </xdr:to>
    <xdr:sp macro="" textlink="">
      <xdr:nvSpPr>
        <xdr:cNvPr id="99" name="楕円 98">
          <a:extLst>
            <a:ext uri="{FF2B5EF4-FFF2-40B4-BE49-F238E27FC236}">
              <a16:creationId xmlns:a16="http://schemas.microsoft.com/office/drawing/2014/main" id="{63462194-326B-4466-B0E8-986D025D334E}"/>
            </a:ext>
          </a:extLst>
        </xdr:cNvPr>
        <xdr:cNvSpPr/>
      </xdr:nvSpPr>
      <xdr:spPr>
        <a:xfrm>
          <a:off x="1714500" y="539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129540</xdr:rowOff>
    </xdr:from>
    <xdr:to>
      <xdr:col>11</xdr:col>
      <xdr:colOff>136525</xdr:colOff>
      <xdr:row>32</xdr:row>
      <xdr:rowOff>19262</xdr:rowOff>
    </xdr:to>
    <xdr:cxnSp macro="">
      <xdr:nvCxnSpPr>
        <xdr:cNvPr id="100" name="直線コネクタ 99">
          <a:extLst>
            <a:ext uri="{FF2B5EF4-FFF2-40B4-BE49-F238E27FC236}">
              <a16:creationId xmlns:a16="http://schemas.microsoft.com/office/drawing/2014/main" id="{83D7F65D-7DA7-454F-AB4D-EDCD807FC452}"/>
            </a:ext>
          </a:extLst>
        </xdr:cNvPr>
        <xdr:cNvCxnSpPr/>
      </xdr:nvCxnSpPr>
      <xdr:spPr>
        <a:xfrm>
          <a:off x="1765300" y="5444490"/>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99712</xdr:rowOff>
    </xdr:from>
    <xdr:ext cx="405111" cy="259045"/>
    <xdr:sp macro="" textlink="">
      <xdr:nvSpPr>
        <xdr:cNvPr id="101" name="n_1aveValue有形固定資産減価償却率">
          <a:extLst>
            <a:ext uri="{FF2B5EF4-FFF2-40B4-BE49-F238E27FC236}">
              <a16:creationId xmlns:a16="http://schemas.microsoft.com/office/drawing/2014/main" id="{0EBA9491-561A-4AB9-B878-AECE6BDA63FD}"/>
            </a:ext>
          </a:extLst>
        </xdr:cNvPr>
        <xdr:cNvSpPr txBox="1"/>
      </xdr:nvSpPr>
      <xdr:spPr>
        <a:xfrm>
          <a:off x="3836044" y="507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60130</xdr:rowOff>
    </xdr:from>
    <xdr:ext cx="405111" cy="259045"/>
    <xdr:sp macro="" textlink="">
      <xdr:nvSpPr>
        <xdr:cNvPr id="102" name="n_2aveValue有形固定資産減価償却率">
          <a:extLst>
            <a:ext uri="{FF2B5EF4-FFF2-40B4-BE49-F238E27FC236}">
              <a16:creationId xmlns:a16="http://schemas.microsoft.com/office/drawing/2014/main" id="{65DBCCD0-1083-49B6-B2D6-361261A9D891}"/>
            </a:ext>
          </a:extLst>
        </xdr:cNvPr>
        <xdr:cNvSpPr txBox="1"/>
      </xdr:nvSpPr>
      <xdr:spPr>
        <a:xfrm>
          <a:off x="3086744" y="5032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67327</xdr:rowOff>
    </xdr:from>
    <xdr:ext cx="405111" cy="259045"/>
    <xdr:sp macro="" textlink="">
      <xdr:nvSpPr>
        <xdr:cNvPr id="103" name="n_3aveValue有形固定資産減価償却率">
          <a:extLst>
            <a:ext uri="{FF2B5EF4-FFF2-40B4-BE49-F238E27FC236}">
              <a16:creationId xmlns:a16="http://schemas.microsoft.com/office/drawing/2014/main" id="{4E9A8BD0-D9D3-43A4-A763-DDCBD614FEF8}"/>
            </a:ext>
          </a:extLst>
        </xdr:cNvPr>
        <xdr:cNvSpPr txBox="1"/>
      </xdr:nvSpPr>
      <xdr:spPr>
        <a:xfrm>
          <a:off x="2324744" y="503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27745</xdr:rowOff>
    </xdr:from>
    <xdr:ext cx="405111" cy="259045"/>
    <xdr:sp macro="" textlink="">
      <xdr:nvSpPr>
        <xdr:cNvPr id="104" name="n_4aveValue有形固定資産減価償却率">
          <a:extLst>
            <a:ext uri="{FF2B5EF4-FFF2-40B4-BE49-F238E27FC236}">
              <a16:creationId xmlns:a16="http://schemas.microsoft.com/office/drawing/2014/main" id="{FAF6C9A6-93E6-41F1-B56B-A0685C04BE13}"/>
            </a:ext>
          </a:extLst>
        </xdr:cNvPr>
        <xdr:cNvSpPr txBox="1"/>
      </xdr:nvSpPr>
      <xdr:spPr>
        <a:xfrm>
          <a:off x="1562744" y="4999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147549</xdr:rowOff>
    </xdr:from>
    <xdr:ext cx="405111" cy="259045"/>
    <xdr:sp macro="" textlink="">
      <xdr:nvSpPr>
        <xdr:cNvPr id="105" name="n_1mainValue有形固定資産減価償却率">
          <a:extLst>
            <a:ext uri="{FF2B5EF4-FFF2-40B4-BE49-F238E27FC236}">
              <a16:creationId xmlns:a16="http://schemas.microsoft.com/office/drawing/2014/main" id="{2F438B4E-5199-459E-8250-DB22FE61C1AB}"/>
            </a:ext>
          </a:extLst>
        </xdr:cNvPr>
        <xdr:cNvSpPr txBox="1"/>
      </xdr:nvSpPr>
      <xdr:spPr>
        <a:xfrm>
          <a:off x="3836044" y="5633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115164</xdr:rowOff>
    </xdr:from>
    <xdr:ext cx="405111" cy="259045"/>
    <xdr:sp macro="" textlink="">
      <xdr:nvSpPr>
        <xdr:cNvPr id="106" name="n_2mainValue有形固定資産減価償却率">
          <a:extLst>
            <a:ext uri="{FF2B5EF4-FFF2-40B4-BE49-F238E27FC236}">
              <a16:creationId xmlns:a16="http://schemas.microsoft.com/office/drawing/2014/main" id="{A4636580-9D8F-4A28-ACAF-CC040AB1DA3B}"/>
            </a:ext>
          </a:extLst>
        </xdr:cNvPr>
        <xdr:cNvSpPr txBox="1"/>
      </xdr:nvSpPr>
      <xdr:spPr>
        <a:xfrm>
          <a:off x="3086744" y="560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61189</xdr:rowOff>
    </xdr:from>
    <xdr:ext cx="405111" cy="259045"/>
    <xdr:sp macro="" textlink="">
      <xdr:nvSpPr>
        <xdr:cNvPr id="107" name="n_3mainValue有形固定資産減価償却率">
          <a:extLst>
            <a:ext uri="{FF2B5EF4-FFF2-40B4-BE49-F238E27FC236}">
              <a16:creationId xmlns:a16="http://schemas.microsoft.com/office/drawing/2014/main" id="{B447DAD4-9A33-4C2E-BA15-26A6F27DD4B8}"/>
            </a:ext>
          </a:extLst>
        </xdr:cNvPr>
        <xdr:cNvSpPr txBox="1"/>
      </xdr:nvSpPr>
      <xdr:spPr>
        <a:xfrm>
          <a:off x="2324744" y="5547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17</xdr:rowOff>
    </xdr:from>
    <xdr:ext cx="405111" cy="259045"/>
    <xdr:sp macro="" textlink="">
      <xdr:nvSpPr>
        <xdr:cNvPr id="108" name="n_4mainValue有形固定資産減価償却率">
          <a:extLst>
            <a:ext uri="{FF2B5EF4-FFF2-40B4-BE49-F238E27FC236}">
              <a16:creationId xmlns:a16="http://schemas.microsoft.com/office/drawing/2014/main" id="{ED2E7608-617C-43D2-87D8-746727F17CD7}"/>
            </a:ext>
          </a:extLst>
        </xdr:cNvPr>
        <xdr:cNvSpPr txBox="1"/>
      </xdr:nvSpPr>
      <xdr:spPr>
        <a:xfrm>
          <a:off x="1562744" y="548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F5A90D93-0F94-4A8C-BC75-08B6B09906CB}"/>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47D79DC2-67FA-4CE8-B45D-088E98B2093F}"/>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EB59E18B-E89E-426E-9BB3-880516A51FB7}"/>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[ 182.4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1128971C-B109-4C0B-B106-85C547304DA8}"/>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5977D7D1-934D-4428-8E51-BA3D00134198}"/>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58A0BD5B-6DAA-40E1-B9A3-A9131DD38709}"/>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E6224E0C-FD32-41AE-811A-EB92CE08C81B}"/>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18A0429B-70EF-4D9E-98DC-E3A25502C996}"/>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A678CD43-6DC8-440A-A6AA-B8FE1BA2A531}"/>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222609CD-ECE0-4104-8468-98BE0CCBC62E}"/>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E7F06619-F150-4561-828B-E0E4132074A5}"/>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4FD6BE08-B27E-464B-B53B-EFA3A5C8E8FD}"/>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B209D7A2-D480-4913-A06D-3527239A0D7A}"/>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債務償還費率については、類似団体や愛知県平均と比較し低い水準となっている。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今後は公共施設の長寿命化事業や更新に要する費用が増加し、それに伴い地方債の発行額が高くなることが見込まれる。将来負担額が過大にならないよう健全化に努める。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EF855DBA-50C6-4583-862E-B94D772C8F5E}"/>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E3F21504-A04E-4AE5-838A-68B34ACF18C9}"/>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3674A801-45B1-4C05-8593-32DA1D302973}"/>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BF23BCFD-37A2-4A52-AF39-59CFD8DCC61E}"/>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67FC65D6-C43A-4DB0-A913-2D5F95FFF126}"/>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D1925913-4E09-420B-ADD7-CCCFEF960329}"/>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DE00232F-1A9B-4069-804F-4AC604284ADA}"/>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17C5B40C-774B-4296-9144-3021308344A5}"/>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FD6E23C4-E25F-4143-9A6E-9695B223070B}"/>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0C1AB9AF-F841-4232-A9ED-DEFAE5F858F3}"/>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AF653B1E-1789-48F5-81F5-46BA76D60824}"/>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783A2EA0-FA7C-48E2-918C-7E66C4B40F28}"/>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BFFDAACC-407D-4490-9F42-9378EB2D26C4}"/>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C783B97E-2A68-4CF6-A809-EDC62CA04D0A}"/>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6ED4405F-98C1-4C08-83F8-6C49E618FE93}"/>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47420</xdr:rowOff>
    </xdr:to>
    <xdr:cxnSp macro="">
      <xdr:nvCxnSpPr>
        <xdr:cNvPr id="137" name="直線コネクタ 136">
          <a:extLst>
            <a:ext uri="{FF2B5EF4-FFF2-40B4-BE49-F238E27FC236}">
              <a16:creationId xmlns:a16="http://schemas.microsoft.com/office/drawing/2014/main" id="{3C51E297-713B-4BD7-9D4D-CB797B047BA5}"/>
            </a:ext>
          </a:extLst>
        </xdr:cNvPr>
        <xdr:cNvCxnSpPr/>
      </xdr:nvCxnSpPr>
      <xdr:spPr>
        <a:xfrm flipV="1">
          <a:off x="14793595" y="4541308"/>
          <a:ext cx="1269" cy="1506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51247</xdr:rowOff>
    </xdr:from>
    <xdr:ext cx="560923" cy="259045"/>
    <xdr:sp macro="" textlink="">
      <xdr:nvSpPr>
        <xdr:cNvPr id="138" name="債務償還比率最小値テキスト">
          <a:extLst>
            <a:ext uri="{FF2B5EF4-FFF2-40B4-BE49-F238E27FC236}">
              <a16:creationId xmlns:a16="http://schemas.microsoft.com/office/drawing/2014/main" id="{84070D6B-86BA-4D15-9FC9-9AA2F536A58B}"/>
            </a:ext>
          </a:extLst>
        </xdr:cNvPr>
        <xdr:cNvSpPr txBox="1"/>
      </xdr:nvSpPr>
      <xdr:spPr>
        <a:xfrm>
          <a:off x="14846300" y="605199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47420</xdr:rowOff>
    </xdr:from>
    <xdr:to>
      <xdr:col>76</xdr:col>
      <xdr:colOff>111125</xdr:colOff>
      <xdr:row>35</xdr:row>
      <xdr:rowOff>47420</xdr:rowOff>
    </xdr:to>
    <xdr:cxnSp macro="">
      <xdr:nvCxnSpPr>
        <xdr:cNvPr id="139" name="直線コネクタ 138">
          <a:extLst>
            <a:ext uri="{FF2B5EF4-FFF2-40B4-BE49-F238E27FC236}">
              <a16:creationId xmlns:a16="http://schemas.microsoft.com/office/drawing/2014/main" id="{71DD3050-6EC9-4520-8379-075F979C7B1B}"/>
            </a:ext>
          </a:extLst>
        </xdr:cNvPr>
        <xdr:cNvCxnSpPr/>
      </xdr:nvCxnSpPr>
      <xdr:spPr>
        <a:xfrm>
          <a:off x="14706600" y="604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965D7B57-42FF-4121-B787-A5A8B1ACC3AE}"/>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0A65F522-727A-46C1-8388-7700338773BD}"/>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35076</xdr:rowOff>
    </xdr:from>
    <xdr:ext cx="469744" cy="259045"/>
    <xdr:sp macro="" textlink="">
      <xdr:nvSpPr>
        <xdr:cNvPr id="142" name="債務償還比率平均値テキスト">
          <a:extLst>
            <a:ext uri="{FF2B5EF4-FFF2-40B4-BE49-F238E27FC236}">
              <a16:creationId xmlns:a16="http://schemas.microsoft.com/office/drawing/2014/main" id="{930ADB0D-D1E9-4BE5-9E08-591130983B25}"/>
            </a:ext>
          </a:extLst>
        </xdr:cNvPr>
        <xdr:cNvSpPr txBox="1"/>
      </xdr:nvSpPr>
      <xdr:spPr>
        <a:xfrm>
          <a:off x="14846300" y="5007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56649</xdr:rowOff>
    </xdr:from>
    <xdr:to>
      <xdr:col>76</xdr:col>
      <xdr:colOff>73025</xdr:colOff>
      <xdr:row>29</xdr:row>
      <xdr:rowOff>158249</xdr:rowOff>
    </xdr:to>
    <xdr:sp macro="" textlink="">
      <xdr:nvSpPr>
        <xdr:cNvPr id="143" name="フローチャート: 判断 142">
          <a:extLst>
            <a:ext uri="{FF2B5EF4-FFF2-40B4-BE49-F238E27FC236}">
              <a16:creationId xmlns:a16="http://schemas.microsoft.com/office/drawing/2014/main" id="{F2C6E739-DDA2-4460-A7DC-6C37E49ACCFE}"/>
            </a:ext>
          </a:extLst>
        </xdr:cNvPr>
        <xdr:cNvSpPr/>
      </xdr:nvSpPr>
      <xdr:spPr>
        <a:xfrm>
          <a:off x="14744700" y="5028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61207</xdr:rowOff>
    </xdr:from>
    <xdr:to>
      <xdr:col>72</xdr:col>
      <xdr:colOff>123825</xdr:colOff>
      <xdr:row>29</xdr:row>
      <xdr:rowOff>162807</xdr:rowOff>
    </xdr:to>
    <xdr:sp macro="" textlink="">
      <xdr:nvSpPr>
        <xdr:cNvPr id="144" name="フローチャート: 判断 143">
          <a:extLst>
            <a:ext uri="{FF2B5EF4-FFF2-40B4-BE49-F238E27FC236}">
              <a16:creationId xmlns:a16="http://schemas.microsoft.com/office/drawing/2014/main" id="{5BA42D93-14A6-4A04-B1FA-EBB634E58949}"/>
            </a:ext>
          </a:extLst>
        </xdr:cNvPr>
        <xdr:cNvSpPr/>
      </xdr:nvSpPr>
      <xdr:spPr>
        <a:xfrm>
          <a:off x="14033500" y="5033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7472</xdr:rowOff>
    </xdr:from>
    <xdr:to>
      <xdr:col>68</xdr:col>
      <xdr:colOff>123825</xdr:colOff>
      <xdr:row>29</xdr:row>
      <xdr:rowOff>109072</xdr:rowOff>
    </xdr:to>
    <xdr:sp macro="" textlink="">
      <xdr:nvSpPr>
        <xdr:cNvPr id="145" name="フローチャート: 判断 144">
          <a:extLst>
            <a:ext uri="{FF2B5EF4-FFF2-40B4-BE49-F238E27FC236}">
              <a16:creationId xmlns:a16="http://schemas.microsoft.com/office/drawing/2014/main" id="{0297438C-BEAA-4D5E-B1C7-18E519D84D00}"/>
            </a:ext>
          </a:extLst>
        </xdr:cNvPr>
        <xdr:cNvSpPr/>
      </xdr:nvSpPr>
      <xdr:spPr>
        <a:xfrm>
          <a:off x="13271500" y="497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13539</xdr:rowOff>
    </xdr:from>
    <xdr:to>
      <xdr:col>64</xdr:col>
      <xdr:colOff>123825</xdr:colOff>
      <xdr:row>30</xdr:row>
      <xdr:rowOff>115139</xdr:rowOff>
    </xdr:to>
    <xdr:sp macro="" textlink="">
      <xdr:nvSpPr>
        <xdr:cNvPr id="146" name="フローチャート: 判断 145">
          <a:extLst>
            <a:ext uri="{FF2B5EF4-FFF2-40B4-BE49-F238E27FC236}">
              <a16:creationId xmlns:a16="http://schemas.microsoft.com/office/drawing/2014/main" id="{E95DBC93-A150-4C48-A457-DC66E0211C3D}"/>
            </a:ext>
          </a:extLst>
        </xdr:cNvPr>
        <xdr:cNvSpPr/>
      </xdr:nvSpPr>
      <xdr:spPr>
        <a:xfrm>
          <a:off x="12509500" y="515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73392</xdr:rowOff>
    </xdr:from>
    <xdr:to>
      <xdr:col>60</xdr:col>
      <xdr:colOff>123825</xdr:colOff>
      <xdr:row>31</xdr:row>
      <xdr:rowOff>3542</xdr:rowOff>
    </xdr:to>
    <xdr:sp macro="" textlink="">
      <xdr:nvSpPr>
        <xdr:cNvPr id="147" name="フローチャート: 判断 146">
          <a:extLst>
            <a:ext uri="{FF2B5EF4-FFF2-40B4-BE49-F238E27FC236}">
              <a16:creationId xmlns:a16="http://schemas.microsoft.com/office/drawing/2014/main" id="{096E1FCA-602F-43D8-8B5C-98EB3DCDCDF1}"/>
            </a:ext>
          </a:extLst>
        </xdr:cNvPr>
        <xdr:cNvSpPr/>
      </xdr:nvSpPr>
      <xdr:spPr>
        <a:xfrm>
          <a:off x="11747500" y="521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456ADC9F-DB4D-4DAE-BFD0-453D500E57FC}"/>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BA3F3521-105B-48FA-8612-9036536B891A}"/>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2D2BED73-BEA9-4169-BFFA-B45402E338EC}"/>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B07726DE-249B-4E20-8447-4A69A13FBBD1}"/>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BB2E33BB-1CBE-4AE2-A7BD-CF07608DDC2D}"/>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80137</xdr:rowOff>
    </xdr:from>
    <xdr:to>
      <xdr:col>76</xdr:col>
      <xdr:colOff>73025</xdr:colOff>
      <xdr:row>28</xdr:row>
      <xdr:rowOff>10287</xdr:rowOff>
    </xdr:to>
    <xdr:sp macro="" textlink="">
      <xdr:nvSpPr>
        <xdr:cNvPr id="153" name="楕円 152">
          <a:extLst>
            <a:ext uri="{FF2B5EF4-FFF2-40B4-BE49-F238E27FC236}">
              <a16:creationId xmlns:a16="http://schemas.microsoft.com/office/drawing/2014/main" id="{48328099-9AD0-4F3D-BD16-23C8979BAC46}"/>
            </a:ext>
          </a:extLst>
        </xdr:cNvPr>
        <xdr:cNvSpPr/>
      </xdr:nvSpPr>
      <xdr:spPr>
        <a:xfrm>
          <a:off x="14744700" y="470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103014</xdr:rowOff>
    </xdr:from>
    <xdr:ext cx="469744" cy="259045"/>
    <xdr:sp macro="" textlink="">
      <xdr:nvSpPr>
        <xdr:cNvPr id="154" name="債務償還比率該当値テキスト">
          <a:extLst>
            <a:ext uri="{FF2B5EF4-FFF2-40B4-BE49-F238E27FC236}">
              <a16:creationId xmlns:a16="http://schemas.microsoft.com/office/drawing/2014/main" id="{CFDA4C58-26D0-4A76-AD02-EF9AE18ABB43}"/>
            </a:ext>
          </a:extLst>
        </xdr:cNvPr>
        <xdr:cNvSpPr txBox="1"/>
      </xdr:nvSpPr>
      <xdr:spPr>
        <a:xfrm>
          <a:off x="14846300" y="456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92971</xdr:rowOff>
    </xdr:from>
    <xdr:to>
      <xdr:col>72</xdr:col>
      <xdr:colOff>123825</xdr:colOff>
      <xdr:row>28</xdr:row>
      <xdr:rowOff>23121</xdr:rowOff>
    </xdr:to>
    <xdr:sp macro="" textlink="">
      <xdr:nvSpPr>
        <xdr:cNvPr id="155" name="楕円 154">
          <a:extLst>
            <a:ext uri="{FF2B5EF4-FFF2-40B4-BE49-F238E27FC236}">
              <a16:creationId xmlns:a16="http://schemas.microsoft.com/office/drawing/2014/main" id="{5916F3E8-7EA3-4062-A5D2-5A25E3F8ADB9}"/>
            </a:ext>
          </a:extLst>
        </xdr:cNvPr>
        <xdr:cNvSpPr/>
      </xdr:nvSpPr>
      <xdr:spPr>
        <a:xfrm>
          <a:off x="14033500" y="472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130937</xdr:rowOff>
    </xdr:from>
    <xdr:to>
      <xdr:col>76</xdr:col>
      <xdr:colOff>22225</xdr:colOff>
      <xdr:row>27</xdr:row>
      <xdr:rowOff>143771</xdr:rowOff>
    </xdr:to>
    <xdr:cxnSp macro="">
      <xdr:nvCxnSpPr>
        <xdr:cNvPr id="156" name="直線コネクタ 155">
          <a:extLst>
            <a:ext uri="{FF2B5EF4-FFF2-40B4-BE49-F238E27FC236}">
              <a16:creationId xmlns:a16="http://schemas.microsoft.com/office/drawing/2014/main" id="{13CCEE32-9009-4FF5-9D23-7EAA73332AA3}"/>
            </a:ext>
          </a:extLst>
        </xdr:cNvPr>
        <xdr:cNvCxnSpPr/>
      </xdr:nvCxnSpPr>
      <xdr:spPr>
        <a:xfrm flipV="1">
          <a:off x="14084300" y="4760087"/>
          <a:ext cx="711200" cy="1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111323</xdr:rowOff>
    </xdr:from>
    <xdr:to>
      <xdr:col>68</xdr:col>
      <xdr:colOff>123825</xdr:colOff>
      <xdr:row>28</xdr:row>
      <xdr:rowOff>41473</xdr:rowOff>
    </xdr:to>
    <xdr:sp macro="" textlink="">
      <xdr:nvSpPr>
        <xdr:cNvPr id="157" name="楕円 156">
          <a:extLst>
            <a:ext uri="{FF2B5EF4-FFF2-40B4-BE49-F238E27FC236}">
              <a16:creationId xmlns:a16="http://schemas.microsoft.com/office/drawing/2014/main" id="{2A8ECD4A-30FC-49B3-B924-9AB6AAADEFEA}"/>
            </a:ext>
          </a:extLst>
        </xdr:cNvPr>
        <xdr:cNvSpPr/>
      </xdr:nvSpPr>
      <xdr:spPr>
        <a:xfrm>
          <a:off x="13271500" y="474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143771</xdr:rowOff>
    </xdr:from>
    <xdr:to>
      <xdr:col>72</xdr:col>
      <xdr:colOff>73025</xdr:colOff>
      <xdr:row>27</xdr:row>
      <xdr:rowOff>162123</xdr:rowOff>
    </xdr:to>
    <xdr:cxnSp macro="">
      <xdr:nvCxnSpPr>
        <xdr:cNvPr id="158" name="直線コネクタ 157">
          <a:extLst>
            <a:ext uri="{FF2B5EF4-FFF2-40B4-BE49-F238E27FC236}">
              <a16:creationId xmlns:a16="http://schemas.microsoft.com/office/drawing/2014/main" id="{08AE1771-ED14-487D-9BD2-83FF49E54355}"/>
            </a:ext>
          </a:extLst>
        </xdr:cNvPr>
        <xdr:cNvCxnSpPr/>
      </xdr:nvCxnSpPr>
      <xdr:spPr>
        <a:xfrm flipV="1">
          <a:off x="13322300" y="4772921"/>
          <a:ext cx="762000" cy="1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1715</xdr:rowOff>
    </xdr:from>
    <xdr:to>
      <xdr:col>64</xdr:col>
      <xdr:colOff>123825</xdr:colOff>
      <xdr:row>29</xdr:row>
      <xdr:rowOff>103315</xdr:rowOff>
    </xdr:to>
    <xdr:sp macro="" textlink="">
      <xdr:nvSpPr>
        <xdr:cNvPr id="159" name="楕円 158">
          <a:extLst>
            <a:ext uri="{FF2B5EF4-FFF2-40B4-BE49-F238E27FC236}">
              <a16:creationId xmlns:a16="http://schemas.microsoft.com/office/drawing/2014/main" id="{7F1550A8-18AA-42CA-81A8-E2E9C09C2994}"/>
            </a:ext>
          </a:extLst>
        </xdr:cNvPr>
        <xdr:cNvSpPr/>
      </xdr:nvSpPr>
      <xdr:spPr>
        <a:xfrm>
          <a:off x="12509500" y="497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162123</xdr:rowOff>
    </xdr:from>
    <xdr:to>
      <xdr:col>68</xdr:col>
      <xdr:colOff>73025</xdr:colOff>
      <xdr:row>29</xdr:row>
      <xdr:rowOff>52515</xdr:rowOff>
    </xdr:to>
    <xdr:cxnSp macro="">
      <xdr:nvCxnSpPr>
        <xdr:cNvPr id="160" name="直線コネクタ 159">
          <a:extLst>
            <a:ext uri="{FF2B5EF4-FFF2-40B4-BE49-F238E27FC236}">
              <a16:creationId xmlns:a16="http://schemas.microsoft.com/office/drawing/2014/main" id="{AA2B1789-F221-49CB-82FA-AA2F4FB59232}"/>
            </a:ext>
          </a:extLst>
        </xdr:cNvPr>
        <xdr:cNvCxnSpPr/>
      </xdr:nvCxnSpPr>
      <xdr:spPr>
        <a:xfrm flipV="1">
          <a:off x="12560300" y="4791273"/>
          <a:ext cx="762000" cy="23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152534</xdr:rowOff>
    </xdr:from>
    <xdr:to>
      <xdr:col>60</xdr:col>
      <xdr:colOff>123825</xdr:colOff>
      <xdr:row>29</xdr:row>
      <xdr:rowOff>82684</xdr:rowOff>
    </xdr:to>
    <xdr:sp macro="" textlink="">
      <xdr:nvSpPr>
        <xdr:cNvPr id="161" name="楕円 160">
          <a:extLst>
            <a:ext uri="{FF2B5EF4-FFF2-40B4-BE49-F238E27FC236}">
              <a16:creationId xmlns:a16="http://schemas.microsoft.com/office/drawing/2014/main" id="{231ADC46-8EE7-4B42-8FCC-F74A7CAAEEB2}"/>
            </a:ext>
          </a:extLst>
        </xdr:cNvPr>
        <xdr:cNvSpPr/>
      </xdr:nvSpPr>
      <xdr:spPr>
        <a:xfrm>
          <a:off x="11747500" y="495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31884</xdr:rowOff>
    </xdr:from>
    <xdr:to>
      <xdr:col>64</xdr:col>
      <xdr:colOff>73025</xdr:colOff>
      <xdr:row>29</xdr:row>
      <xdr:rowOff>52515</xdr:rowOff>
    </xdr:to>
    <xdr:cxnSp macro="">
      <xdr:nvCxnSpPr>
        <xdr:cNvPr id="162" name="直線コネクタ 161">
          <a:extLst>
            <a:ext uri="{FF2B5EF4-FFF2-40B4-BE49-F238E27FC236}">
              <a16:creationId xmlns:a16="http://schemas.microsoft.com/office/drawing/2014/main" id="{54F0A0EF-652B-43CB-9804-5A26BF96EEE5}"/>
            </a:ext>
          </a:extLst>
        </xdr:cNvPr>
        <xdr:cNvCxnSpPr/>
      </xdr:nvCxnSpPr>
      <xdr:spPr>
        <a:xfrm>
          <a:off x="11798300" y="5003934"/>
          <a:ext cx="762000" cy="20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153934</xdr:rowOff>
    </xdr:from>
    <xdr:ext cx="469744" cy="259045"/>
    <xdr:sp macro="" textlink="">
      <xdr:nvSpPr>
        <xdr:cNvPr id="163" name="n_1aveValue債務償還比率">
          <a:extLst>
            <a:ext uri="{FF2B5EF4-FFF2-40B4-BE49-F238E27FC236}">
              <a16:creationId xmlns:a16="http://schemas.microsoft.com/office/drawing/2014/main" id="{87612DCF-70CE-418C-89BB-E29380D7C7E6}"/>
            </a:ext>
          </a:extLst>
        </xdr:cNvPr>
        <xdr:cNvSpPr txBox="1"/>
      </xdr:nvSpPr>
      <xdr:spPr>
        <a:xfrm>
          <a:off x="13836727" y="5125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100199</xdr:rowOff>
    </xdr:from>
    <xdr:ext cx="469744" cy="259045"/>
    <xdr:sp macro="" textlink="">
      <xdr:nvSpPr>
        <xdr:cNvPr id="164" name="n_2aveValue債務償還比率">
          <a:extLst>
            <a:ext uri="{FF2B5EF4-FFF2-40B4-BE49-F238E27FC236}">
              <a16:creationId xmlns:a16="http://schemas.microsoft.com/office/drawing/2014/main" id="{7E6230BE-298D-4520-8E2A-6E823B6D8CD9}"/>
            </a:ext>
          </a:extLst>
        </xdr:cNvPr>
        <xdr:cNvSpPr txBox="1"/>
      </xdr:nvSpPr>
      <xdr:spPr>
        <a:xfrm>
          <a:off x="13087427" y="507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106266</xdr:rowOff>
    </xdr:from>
    <xdr:ext cx="469744" cy="259045"/>
    <xdr:sp macro="" textlink="">
      <xdr:nvSpPr>
        <xdr:cNvPr id="165" name="n_3aveValue債務償還比率">
          <a:extLst>
            <a:ext uri="{FF2B5EF4-FFF2-40B4-BE49-F238E27FC236}">
              <a16:creationId xmlns:a16="http://schemas.microsoft.com/office/drawing/2014/main" id="{54A2DCCE-1E1A-4AE5-8052-FBCDC75B7D69}"/>
            </a:ext>
          </a:extLst>
        </xdr:cNvPr>
        <xdr:cNvSpPr txBox="1"/>
      </xdr:nvSpPr>
      <xdr:spPr>
        <a:xfrm>
          <a:off x="12325427" y="524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166119</xdr:rowOff>
    </xdr:from>
    <xdr:ext cx="469744" cy="259045"/>
    <xdr:sp macro="" textlink="">
      <xdr:nvSpPr>
        <xdr:cNvPr id="166" name="n_4aveValue債務償還比率">
          <a:extLst>
            <a:ext uri="{FF2B5EF4-FFF2-40B4-BE49-F238E27FC236}">
              <a16:creationId xmlns:a16="http://schemas.microsoft.com/office/drawing/2014/main" id="{776C1BF0-E1C3-4DE5-943F-00F340151902}"/>
            </a:ext>
          </a:extLst>
        </xdr:cNvPr>
        <xdr:cNvSpPr txBox="1"/>
      </xdr:nvSpPr>
      <xdr:spPr>
        <a:xfrm>
          <a:off x="11563427" y="5309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39648</xdr:rowOff>
    </xdr:from>
    <xdr:ext cx="469744" cy="259045"/>
    <xdr:sp macro="" textlink="">
      <xdr:nvSpPr>
        <xdr:cNvPr id="167" name="n_1mainValue債務償還比率">
          <a:extLst>
            <a:ext uri="{FF2B5EF4-FFF2-40B4-BE49-F238E27FC236}">
              <a16:creationId xmlns:a16="http://schemas.microsoft.com/office/drawing/2014/main" id="{C2B825E2-E1C5-4E42-983E-080BB7889869}"/>
            </a:ext>
          </a:extLst>
        </xdr:cNvPr>
        <xdr:cNvSpPr txBox="1"/>
      </xdr:nvSpPr>
      <xdr:spPr>
        <a:xfrm>
          <a:off x="13836727" y="4497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58000</xdr:rowOff>
    </xdr:from>
    <xdr:ext cx="469744" cy="259045"/>
    <xdr:sp macro="" textlink="">
      <xdr:nvSpPr>
        <xdr:cNvPr id="168" name="n_2mainValue債務償還比率">
          <a:extLst>
            <a:ext uri="{FF2B5EF4-FFF2-40B4-BE49-F238E27FC236}">
              <a16:creationId xmlns:a16="http://schemas.microsoft.com/office/drawing/2014/main" id="{B77BB428-A7C0-4388-9DDD-1AB225A97876}"/>
            </a:ext>
          </a:extLst>
        </xdr:cNvPr>
        <xdr:cNvSpPr txBox="1"/>
      </xdr:nvSpPr>
      <xdr:spPr>
        <a:xfrm>
          <a:off x="13087427" y="4515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119842</xdr:rowOff>
    </xdr:from>
    <xdr:ext cx="469744" cy="259045"/>
    <xdr:sp macro="" textlink="">
      <xdr:nvSpPr>
        <xdr:cNvPr id="169" name="n_3mainValue債務償還比率">
          <a:extLst>
            <a:ext uri="{FF2B5EF4-FFF2-40B4-BE49-F238E27FC236}">
              <a16:creationId xmlns:a16="http://schemas.microsoft.com/office/drawing/2014/main" id="{898ECE4E-98AC-48BC-B1DE-BD51030FB396}"/>
            </a:ext>
          </a:extLst>
        </xdr:cNvPr>
        <xdr:cNvSpPr txBox="1"/>
      </xdr:nvSpPr>
      <xdr:spPr>
        <a:xfrm>
          <a:off x="12325427" y="4748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99211</xdr:rowOff>
    </xdr:from>
    <xdr:ext cx="469744" cy="259045"/>
    <xdr:sp macro="" textlink="">
      <xdr:nvSpPr>
        <xdr:cNvPr id="170" name="n_4mainValue債務償還比率">
          <a:extLst>
            <a:ext uri="{FF2B5EF4-FFF2-40B4-BE49-F238E27FC236}">
              <a16:creationId xmlns:a16="http://schemas.microsoft.com/office/drawing/2014/main" id="{907ED74C-FAE3-4503-B480-504DF0CEBF8A}"/>
            </a:ext>
          </a:extLst>
        </xdr:cNvPr>
        <xdr:cNvSpPr txBox="1"/>
      </xdr:nvSpPr>
      <xdr:spPr>
        <a:xfrm>
          <a:off x="11563427" y="4728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4307D838-8B52-4985-9AFF-57673A2515F7}"/>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3382AAB8-1222-425C-A690-B10A424C6E6E}"/>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A0439DE8-F4B5-4809-B449-33463B644261}"/>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59B77509-230D-410C-93C7-BEF174C42974}"/>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7970158E-11A9-4A5D-9F2E-AC7CA71D9FB7}"/>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BC4721E9-A167-4A5D-A319-B87127274573}"/>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A3AA2AB-8704-4A62-892D-18E542BCA23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DBD4B43-7161-40F5-9B2B-FE27FD520C7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86F9216-109B-4FA6-A66A-62ECCD91D2F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2CDB63C-A1AD-4F8F-A2C9-E0985FBC38B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愛知県扶桑町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EBD01A4-4C9B-4F2E-9778-1076429C07D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B57F3C9-32BA-4345-A69B-4126708348A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AAD4313-A581-4E63-A686-090804306C0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43D3311-C1AE-46E0-938B-71465A094B0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3A9C5D0-B192-48F4-86F9-70B8F3096CC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B45A94F-0FC9-46C3-A6DF-2FBDACEA95C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35,104
34,367
11.19
12,127,849
11,779,669
312,452
7,789,294
6,513,419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8F404B7-AE90-4D93-BA07-CFB7BCC1ACE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31D7816-520E-4AC3-9935-7BA86B9FA17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DC7C8B7-015E-4807-8A93-DF19384DB90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506A711-68F3-4FD8-A1F6-D422EE81C59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59B4D2E-96DB-44FC-BB68-A4CE75E903A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BD1C64D-3B2F-4836-8289-44E526D271A3}"/>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9CB1FED-CF7F-4839-89FE-CDD1481EEA2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0AEE89F-7FFA-4E54-BA89-9CD07840003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7178D9D-CB2F-4147-BD57-B695C7D7C7B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B5F82AF-CD4E-4D57-9848-AD116A39E1C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6047D81-4542-408A-A157-6644E99200A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F96A698-719A-46C8-9241-8A0F7BA8FB2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FE9F7F6-135B-4945-A9EC-498B683E5C8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ED42926-6432-49EF-8267-5B4FCF61552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59490BC-0FB4-4E6D-ABEA-82750C89A19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98F9924-EDB5-4648-A615-0F7AE1C8609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BD3705F-B735-491B-9B50-578F190CF1A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F5BC414-AE9D-444E-B671-ADE7BC6F048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2758D05-4007-46C4-B754-8370F3165DC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4A98D9F-518E-4384-B1BE-52BA9A21D81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415B0F8-FA03-46A9-BE81-EA7B2DD7746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CF8685F-7AEB-4574-8D52-5E55798ECFD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FA99F4A-479D-41E4-8BD7-5384621EB84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9062B7D-BEBF-4409-B252-A955DA9CC9F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F8B308E-2325-4497-BE3E-0DCA95135A3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C689F47-2071-4680-BED4-32E3E8AFD95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CFC0A3D-FAAC-4DF4-97CD-E640B889F63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464F377-D823-4390-B066-FC9A3E4CD5B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EF63C65-88FE-49B6-8951-F3A453EAD8F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333A017-5390-4251-B578-AA328F25796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039193D-4CA6-4DC8-A060-719915698D6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4B1A6B7-1882-443D-B147-F3518060D87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7610C144-A6F8-42F2-A35F-388AC961639A}"/>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9CDF9B9C-6001-458F-BDFF-4DD01DED5DDD}"/>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5D0FAC57-928A-4EEB-943C-DC044A10BB63}"/>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F339AD03-77C6-4DE1-96EF-7526F1CBB5F7}"/>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AC967BA9-216B-4A14-A8BF-22A03DBB54B2}"/>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FD313FA0-C3EB-48DE-9A8E-8CF0075D321B}"/>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87226792-B4FD-4F3A-A6D3-13791816DB21}"/>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4B0764A1-3CB3-4766-ADD6-A9DC90DE6D1E}"/>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5C43E9FC-869B-45AC-9615-F8691D2D06E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3306E865-36E9-4346-829D-C8464875C3A9}"/>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6E460809-9FD5-4AD0-B445-29B5B323B2A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23622</xdr:rowOff>
    </xdr:from>
    <xdr:to>
      <xdr:col>24</xdr:col>
      <xdr:colOff>62865</xdr:colOff>
      <xdr:row>41</xdr:row>
      <xdr:rowOff>133350</xdr:rowOff>
    </xdr:to>
    <xdr:cxnSp macro="">
      <xdr:nvCxnSpPr>
        <xdr:cNvPr id="55" name="直線コネクタ 54">
          <a:extLst>
            <a:ext uri="{FF2B5EF4-FFF2-40B4-BE49-F238E27FC236}">
              <a16:creationId xmlns:a16="http://schemas.microsoft.com/office/drawing/2014/main" id="{EF8C1B4F-FBE8-47DE-9020-664C70A9ED15}"/>
            </a:ext>
          </a:extLst>
        </xdr:cNvPr>
        <xdr:cNvCxnSpPr/>
      </xdr:nvCxnSpPr>
      <xdr:spPr>
        <a:xfrm flipV="1">
          <a:off x="4634865" y="5681472"/>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道路】&#10;有形固定資産減価償却率最小値テキスト">
          <a:extLst>
            <a:ext uri="{FF2B5EF4-FFF2-40B4-BE49-F238E27FC236}">
              <a16:creationId xmlns:a16="http://schemas.microsoft.com/office/drawing/2014/main" id="{0CFD9092-256C-4C9C-959F-A67E3DD42DE7}"/>
            </a:ext>
          </a:extLst>
        </xdr:cNvPr>
        <xdr:cNvSpPr txBox="1"/>
      </xdr:nvSpPr>
      <xdr:spPr>
        <a:xfrm>
          <a:off x="4673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a:extLst>
            <a:ext uri="{FF2B5EF4-FFF2-40B4-BE49-F238E27FC236}">
              <a16:creationId xmlns:a16="http://schemas.microsoft.com/office/drawing/2014/main" id="{073CB1A0-742B-4C2A-83F6-5E0A126975DB}"/>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141749</xdr:rowOff>
    </xdr:from>
    <xdr:ext cx="405111" cy="259045"/>
    <xdr:sp macro="" textlink="">
      <xdr:nvSpPr>
        <xdr:cNvPr id="58" name="【道路】&#10;有形固定資産減価償却率最大値テキスト">
          <a:extLst>
            <a:ext uri="{FF2B5EF4-FFF2-40B4-BE49-F238E27FC236}">
              <a16:creationId xmlns:a16="http://schemas.microsoft.com/office/drawing/2014/main" id="{EEB26C77-4612-499E-8B41-27846D00F5A5}"/>
            </a:ext>
          </a:extLst>
        </xdr:cNvPr>
        <xdr:cNvSpPr txBox="1"/>
      </xdr:nvSpPr>
      <xdr:spPr>
        <a:xfrm>
          <a:off x="4673600" y="5456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23622</xdr:rowOff>
    </xdr:from>
    <xdr:to>
      <xdr:col>24</xdr:col>
      <xdr:colOff>152400</xdr:colOff>
      <xdr:row>33</xdr:row>
      <xdr:rowOff>23622</xdr:rowOff>
    </xdr:to>
    <xdr:cxnSp macro="">
      <xdr:nvCxnSpPr>
        <xdr:cNvPr id="59" name="直線コネクタ 58">
          <a:extLst>
            <a:ext uri="{FF2B5EF4-FFF2-40B4-BE49-F238E27FC236}">
              <a16:creationId xmlns:a16="http://schemas.microsoft.com/office/drawing/2014/main" id="{0DC84AA4-099B-4961-8ED6-9B04406E1934}"/>
            </a:ext>
          </a:extLst>
        </xdr:cNvPr>
        <xdr:cNvCxnSpPr/>
      </xdr:nvCxnSpPr>
      <xdr:spPr>
        <a:xfrm>
          <a:off x="4546600" y="568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55135</xdr:rowOff>
    </xdr:from>
    <xdr:ext cx="405111" cy="259045"/>
    <xdr:sp macro="" textlink="">
      <xdr:nvSpPr>
        <xdr:cNvPr id="60" name="【道路】&#10;有形固定資産減価償却率平均値テキスト">
          <a:extLst>
            <a:ext uri="{FF2B5EF4-FFF2-40B4-BE49-F238E27FC236}">
              <a16:creationId xmlns:a16="http://schemas.microsoft.com/office/drawing/2014/main" id="{FE59A6D8-9A68-47A6-92C1-A889181C68A7}"/>
            </a:ext>
          </a:extLst>
        </xdr:cNvPr>
        <xdr:cNvSpPr txBox="1"/>
      </xdr:nvSpPr>
      <xdr:spPr>
        <a:xfrm>
          <a:off x="4673600" y="62273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a:extLst>
            <a:ext uri="{FF2B5EF4-FFF2-40B4-BE49-F238E27FC236}">
              <a16:creationId xmlns:a16="http://schemas.microsoft.com/office/drawing/2014/main" id="{486116B3-C67F-4429-A619-F1CFD50F4401}"/>
            </a:ext>
          </a:extLst>
        </xdr:cNvPr>
        <xdr:cNvSpPr/>
      </xdr:nvSpPr>
      <xdr:spPr>
        <a:xfrm>
          <a:off x="4584700" y="63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155702</xdr:rowOff>
    </xdr:from>
    <xdr:to>
      <xdr:col>20</xdr:col>
      <xdr:colOff>38100</xdr:colOff>
      <xdr:row>37</xdr:row>
      <xdr:rowOff>85852</xdr:rowOff>
    </xdr:to>
    <xdr:sp macro="" textlink="">
      <xdr:nvSpPr>
        <xdr:cNvPr id="62" name="フローチャート: 判断 61">
          <a:extLst>
            <a:ext uri="{FF2B5EF4-FFF2-40B4-BE49-F238E27FC236}">
              <a16:creationId xmlns:a16="http://schemas.microsoft.com/office/drawing/2014/main" id="{DE55CCA7-E37F-4D32-9455-F25245B13EAE}"/>
            </a:ext>
          </a:extLst>
        </xdr:cNvPr>
        <xdr:cNvSpPr/>
      </xdr:nvSpPr>
      <xdr:spPr>
        <a:xfrm>
          <a:off x="3746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a:extLst>
            <a:ext uri="{FF2B5EF4-FFF2-40B4-BE49-F238E27FC236}">
              <a16:creationId xmlns:a16="http://schemas.microsoft.com/office/drawing/2014/main" id="{837EA381-507A-4BB7-A0EE-F6CA885E847F}"/>
            </a:ext>
          </a:extLst>
        </xdr:cNvPr>
        <xdr:cNvSpPr/>
      </xdr:nvSpPr>
      <xdr:spPr>
        <a:xfrm>
          <a:off x="2857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4" name="フローチャート: 判断 63">
          <a:extLst>
            <a:ext uri="{FF2B5EF4-FFF2-40B4-BE49-F238E27FC236}">
              <a16:creationId xmlns:a16="http://schemas.microsoft.com/office/drawing/2014/main" id="{41E7260E-919D-4558-A0FE-45A85717F2F4}"/>
            </a:ext>
          </a:extLst>
        </xdr:cNvPr>
        <xdr:cNvSpPr/>
      </xdr:nvSpPr>
      <xdr:spPr>
        <a:xfrm>
          <a:off x="196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5" name="フローチャート: 判断 64">
          <a:extLst>
            <a:ext uri="{FF2B5EF4-FFF2-40B4-BE49-F238E27FC236}">
              <a16:creationId xmlns:a16="http://schemas.microsoft.com/office/drawing/2014/main" id="{D2372DD1-C7FE-472C-9854-E355F0A7DC26}"/>
            </a:ext>
          </a:extLst>
        </xdr:cNvPr>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DAC9FE28-54B1-4E8A-A137-06CD3B885E8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1E55FD3-C19E-4A43-ACF7-8682300C787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E2343E8-0ECF-4BF9-A162-F817B5F3398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536649F-8BA8-4902-9649-8DCDA139A5D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BF8B1CB-8758-4563-8691-CC80E8D4D11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162560</xdr:rowOff>
    </xdr:from>
    <xdr:to>
      <xdr:col>24</xdr:col>
      <xdr:colOff>114300</xdr:colOff>
      <xdr:row>39</xdr:row>
      <xdr:rowOff>92710</xdr:rowOff>
    </xdr:to>
    <xdr:sp macro="" textlink="">
      <xdr:nvSpPr>
        <xdr:cNvPr id="71" name="楕円 70">
          <a:extLst>
            <a:ext uri="{FF2B5EF4-FFF2-40B4-BE49-F238E27FC236}">
              <a16:creationId xmlns:a16="http://schemas.microsoft.com/office/drawing/2014/main" id="{C6CBEBA9-739E-496B-8410-C1100DEB9360}"/>
            </a:ext>
          </a:extLst>
        </xdr:cNvPr>
        <xdr:cNvSpPr/>
      </xdr:nvSpPr>
      <xdr:spPr>
        <a:xfrm>
          <a:off x="45847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140987</xdr:rowOff>
    </xdr:from>
    <xdr:ext cx="405111" cy="259045"/>
    <xdr:sp macro="" textlink="">
      <xdr:nvSpPr>
        <xdr:cNvPr id="72" name="【道路】&#10;有形固定資産減価償却率該当値テキスト">
          <a:extLst>
            <a:ext uri="{FF2B5EF4-FFF2-40B4-BE49-F238E27FC236}">
              <a16:creationId xmlns:a16="http://schemas.microsoft.com/office/drawing/2014/main" id="{792D58A1-ECE5-4AEE-BB44-62477CB1122D}"/>
            </a:ext>
          </a:extLst>
        </xdr:cNvPr>
        <xdr:cNvSpPr txBox="1"/>
      </xdr:nvSpPr>
      <xdr:spPr>
        <a:xfrm>
          <a:off x="4673600"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112268</xdr:rowOff>
    </xdr:from>
    <xdr:to>
      <xdr:col>20</xdr:col>
      <xdr:colOff>38100</xdr:colOff>
      <xdr:row>39</xdr:row>
      <xdr:rowOff>42418</xdr:rowOff>
    </xdr:to>
    <xdr:sp macro="" textlink="">
      <xdr:nvSpPr>
        <xdr:cNvPr id="73" name="楕円 72">
          <a:extLst>
            <a:ext uri="{FF2B5EF4-FFF2-40B4-BE49-F238E27FC236}">
              <a16:creationId xmlns:a16="http://schemas.microsoft.com/office/drawing/2014/main" id="{9F0F18D6-6F9A-4ECC-9449-5479B7464317}"/>
            </a:ext>
          </a:extLst>
        </xdr:cNvPr>
        <xdr:cNvSpPr/>
      </xdr:nvSpPr>
      <xdr:spPr>
        <a:xfrm>
          <a:off x="3746500" y="662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163068</xdr:rowOff>
    </xdr:from>
    <xdr:to>
      <xdr:col>24</xdr:col>
      <xdr:colOff>63500</xdr:colOff>
      <xdr:row>39</xdr:row>
      <xdr:rowOff>41910</xdr:rowOff>
    </xdr:to>
    <xdr:cxnSp macro="">
      <xdr:nvCxnSpPr>
        <xdr:cNvPr id="74" name="直線コネクタ 73">
          <a:extLst>
            <a:ext uri="{FF2B5EF4-FFF2-40B4-BE49-F238E27FC236}">
              <a16:creationId xmlns:a16="http://schemas.microsoft.com/office/drawing/2014/main" id="{EF0E1C32-BF5A-468D-BB52-72C0045497A0}"/>
            </a:ext>
          </a:extLst>
        </xdr:cNvPr>
        <xdr:cNvCxnSpPr/>
      </xdr:nvCxnSpPr>
      <xdr:spPr>
        <a:xfrm>
          <a:off x="3797300" y="667816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71120</xdr:rowOff>
    </xdr:from>
    <xdr:to>
      <xdr:col>15</xdr:col>
      <xdr:colOff>101600</xdr:colOff>
      <xdr:row>39</xdr:row>
      <xdr:rowOff>1270</xdr:rowOff>
    </xdr:to>
    <xdr:sp macro="" textlink="">
      <xdr:nvSpPr>
        <xdr:cNvPr id="75" name="楕円 74">
          <a:extLst>
            <a:ext uri="{FF2B5EF4-FFF2-40B4-BE49-F238E27FC236}">
              <a16:creationId xmlns:a16="http://schemas.microsoft.com/office/drawing/2014/main" id="{2C3768FC-1217-4892-9975-E8A14C772F80}"/>
            </a:ext>
          </a:extLst>
        </xdr:cNvPr>
        <xdr:cNvSpPr/>
      </xdr:nvSpPr>
      <xdr:spPr>
        <a:xfrm>
          <a:off x="2857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121920</xdr:rowOff>
    </xdr:from>
    <xdr:to>
      <xdr:col>19</xdr:col>
      <xdr:colOff>177800</xdr:colOff>
      <xdr:row>38</xdr:row>
      <xdr:rowOff>163068</xdr:rowOff>
    </xdr:to>
    <xdr:cxnSp macro="">
      <xdr:nvCxnSpPr>
        <xdr:cNvPr id="76" name="直線コネクタ 75">
          <a:extLst>
            <a:ext uri="{FF2B5EF4-FFF2-40B4-BE49-F238E27FC236}">
              <a16:creationId xmlns:a16="http://schemas.microsoft.com/office/drawing/2014/main" id="{898CA4A4-E7D4-4273-90AF-FC5318DE66CA}"/>
            </a:ext>
          </a:extLst>
        </xdr:cNvPr>
        <xdr:cNvCxnSpPr/>
      </xdr:nvCxnSpPr>
      <xdr:spPr>
        <a:xfrm>
          <a:off x="2908300" y="66370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29972</xdr:rowOff>
    </xdr:from>
    <xdr:to>
      <xdr:col>10</xdr:col>
      <xdr:colOff>165100</xdr:colOff>
      <xdr:row>38</xdr:row>
      <xdr:rowOff>131572</xdr:rowOff>
    </xdr:to>
    <xdr:sp macro="" textlink="">
      <xdr:nvSpPr>
        <xdr:cNvPr id="77" name="楕円 76">
          <a:extLst>
            <a:ext uri="{FF2B5EF4-FFF2-40B4-BE49-F238E27FC236}">
              <a16:creationId xmlns:a16="http://schemas.microsoft.com/office/drawing/2014/main" id="{DDABC39B-38D8-4ABB-81CA-EAAEE392783C}"/>
            </a:ext>
          </a:extLst>
        </xdr:cNvPr>
        <xdr:cNvSpPr/>
      </xdr:nvSpPr>
      <xdr:spPr>
        <a:xfrm>
          <a:off x="1968500" y="654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80772</xdr:rowOff>
    </xdr:from>
    <xdr:to>
      <xdr:col>15</xdr:col>
      <xdr:colOff>50800</xdr:colOff>
      <xdr:row>38</xdr:row>
      <xdr:rowOff>121920</xdr:rowOff>
    </xdr:to>
    <xdr:cxnSp macro="">
      <xdr:nvCxnSpPr>
        <xdr:cNvPr id="78" name="直線コネクタ 77">
          <a:extLst>
            <a:ext uri="{FF2B5EF4-FFF2-40B4-BE49-F238E27FC236}">
              <a16:creationId xmlns:a16="http://schemas.microsoft.com/office/drawing/2014/main" id="{3F3018D1-E91D-4BF6-9485-089A2430350C}"/>
            </a:ext>
          </a:extLst>
        </xdr:cNvPr>
        <xdr:cNvCxnSpPr/>
      </xdr:nvCxnSpPr>
      <xdr:spPr>
        <a:xfrm>
          <a:off x="2019300" y="659587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167132</xdr:rowOff>
    </xdr:from>
    <xdr:to>
      <xdr:col>6</xdr:col>
      <xdr:colOff>38100</xdr:colOff>
      <xdr:row>38</xdr:row>
      <xdr:rowOff>97282</xdr:rowOff>
    </xdr:to>
    <xdr:sp macro="" textlink="">
      <xdr:nvSpPr>
        <xdr:cNvPr id="79" name="楕円 78">
          <a:extLst>
            <a:ext uri="{FF2B5EF4-FFF2-40B4-BE49-F238E27FC236}">
              <a16:creationId xmlns:a16="http://schemas.microsoft.com/office/drawing/2014/main" id="{327FC054-2419-43FE-ABC9-D3AF4A9E91EF}"/>
            </a:ext>
          </a:extLst>
        </xdr:cNvPr>
        <xdr:cNvSpPr/>
      </xdr:nvSpPr>
      <xdr:spPr>
        <a:xfrm>
          <a:off x="1079500" y="651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46482</xdr:rowOff>
    </xdr:from>
    <xdr:to>
      <xdr:col>10</xdr:col>
      <xdr:colOff>114300</xdr:colOff>
      <xdr:row>38</xdr:row>
      <xdr:rowOff>80772</xdr:rowOff>
    </xdr:to>
    <xdr:cxnSp macro="">
      <xdr:nvCxnSpPr>
        <xdr:cNvPr id="80" name="直線コネクタ 79">
          <a:extLst>
            <a:ext uri="{FF2B5EF4-FFF2-40B4-BE49-F238E27FC236}">
              <a16:creationId xmlns:a16="http://schemas.microsoft.com/office/drawing/2014/main" id="{EDAC8BAC-9A12-46FB-B5FB-0E3176877582}"/>
            </a:ext>
          </a:extLst>
        </xdr:cNvPr>
        <xdr:cNvCxnSpPr/>
      </xdr:nvCxnSpPr>
      <xdr:spPr>
        <a:xfrm>
          <a:off x="1130300" y="656158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102379</xdr:rowOff>
    </xdr:from>
    <xdr:ext cx="405111" cy="259045"/>
    <xdr:sp macro="" textlink="">
      <xdr:nvSpPr>
        <xdr:cNvPr id="81" name="n_1aveValue【道路】&#10;有形固定資産減価償却率">
          <a:extLst>
            <a:ext uri="{FF2B5EF4-FFF2-40B4-BE49-F238E27FC236}">
              <a16:creationId xmlns:a16="http://schemas.microsoft.com/office/drawing/2014/main" id="{6D853ED9-F6B8-4400-8C24-C5C88FB0C64B}"/>
            </a:ext>
          </a:extLst>
        </xdr:cNvPr>
        <xdr:cNvSpPr txBox="1"/>
      </xdr:nvSpPr>
      <xdr:spPr>
        <a:xfrm>
          <a:off x="3582044" y="610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79519</xdr:rowOff>
    </xdr:from>
    <xdr:ext cx="405111" cy="259045"/>
    <xdr:sp macro="" textlink="">
      <xdr:nvSpPr>
        <xdr:cNvPr id="82" name="n_2aveValue【道路】&#10;有形固定資産減価償却率">
          <a:extLst>
            <a:ext uri="{FF2B5EF4-FFF2-40B4-BE49-F238E27FC236}">
              <a16:creationId xmlns:a16="http://schemas.microsoft.com/office/drawing/2014/main" id="{411B806E-DBCA-4DA6-8EC2-DD8C2BC0338A}"/>
            </a:ext>
          </a:extLst>
        </xdr:cNvPr>
        <xdr:cNvSpPr txBox="1"/>
      </xdr:nvSpPr>
      <xdr:spPr>
        <a:xfrm>
          <a:off x="2705744" y="608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86377</xdr:rowOff>
    </xdr:from>
    <xdr:ext cx="405111" cy="259045"/>
    <xdr:sp macro="" textlink="">
      <xdr:nvSpPr>
        <xdr:cNvPr id="83" name="n_3aveValue【道路】&#10;有形固定資産減価償却率">
          <a:extLst>
            <a:ext uri="{FF2B5EF4-FFF2-40B4-BE49-F238E27FC236}">
              <a16:creationId xmlns:a16="http://schemas.microsoft.com/office/drawing/2014/main" id="{56832B50-6034-46B8-835D-AB5793D26EFE}"/>
            </a:ext>
          </a:extLst>
        </xdr:cNvPr>
        <xdr:cNvSpPr txBox="1"/>
      </xdr:nvSpPr>
      <xdr:spPr>
        <a:xfrm>
          <a:off x="1816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52087</xdr:rowOff>
    </xdr:from>
    <xdr:ext cx="405111" cy="259045"/>
    <xdr:sp macro="" textlink="">
      <xdr:nvSpPr>
        <xdr:cNvPr id="84" name="n_4aveValue【道路】&#10;有形固定資産減価償却率">
          <a:extLst>
            <a:ext uri="{FF2B5EF4-FFF2-40B4-BE49-F238E27FC236}">
              <a16:creationId xmlns:a16="http://schemas.microsoft.com/office/drawing/2014/main" id="{BBE16E8B-7BD8-4C31-AEE6-5FB593C0F949}"/>
            </a:ext>
          </a:extLst>
        </xdr:cNvPr>
        <xdr:cNvSpPr txBox="1"/>
      </xdr:nvSpPr>
      <xdr:spPr>
        <a:xfrm>
          <a:off x="927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33545</xdr:rowOff>
    </xdr:from>
    <xdr:ext cx="405111" cy="259045"/>
    <xdr:sp macro="" textlink="">
      <xdr:nvSpPr>
        <xdr:cNvPr id="85" name="n_1mainValue【道路】&#10;有形固定資産減価償却率">
          <a:extLst>
            <a:ext uri="{FF2B5EF4-FFF2-40B4-BE49-F238E27FC236}">
              <a16:creationId xmlns:a16="http://schemas.microsoft.com/office/drawing/2014/main" id="{E7D2D903-61AA-4F17-B035-C8B0E3F94D80}"/>
            </a:ext>
          </a:extLst>
        </xdr:cNvPr>
        <xdr:cNvSpPr txBox="1"/>
      </xdr:nvSpPr>
      <xdr:spPr>
        <a:xfrm>
          <a:off x="3582044" y="6720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163847</xdr:rowOff>
    </xdr:from>
    <xdr:ext cx="405111" cy="259045"/>
    <xdr:sp macro="" textlink="">
      <xdr:nvSpPr>
        <xdr:cNvPr id="86" name="n_2mainValue【道路】&#10;有形固定資産減価償却率">
          <a:extLst>
            <a:ext uri="{FF2B5EF4-FFF2-40B4-BE49-F238E27FC236}">
              <a16:creationId xmlns:a16="http://schemas.microsoft.com/office/drawing/2014/main" id="{D8FA59A1-206B-4475-93F5-B0FF57D85D8E}"/>
            </a:ext>
          </a:extLst>
        </xdr:cNvPr>
        <xdr:cNvSpPr txBox="1"/>
      </xdr:nvSpPr>
      <xdr:spPr>
        <a:xfrm>
          <a:off x="2705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122699</xdr:rowOff>
    </xdr:from>
    <xdr:ext cx="405111" cy="259045"/>
    <xdr:sp macro="" textlink="">
      <xdr:nvSpPr>
        <xdr:cNvPr id="87" name="n_3mainValue【道路】&#10;有形固定資産減価償却率">
          <a:extLst>
            <a:ext uri="{FF2B5EF4-FFF2-40B4-BE49-F238E27FC236}">
              <a16:creationId xmlns:a16="http://schemas.microsoft.com/office/drawing/2014/main" id="{8175C5C1-2D4A-47D4-9EA3-B3D0668CF9A9}"/>
            </a:ext>
          </a:extLst>
        </xdr:cNvPr>
        <xdr:cNvSpPr txBox="1"/>
      </xdr:nvSpPr>
      <xdr:spPr>
        <a:xfrm>
          <a:off x="1816744" y="6637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88409</xdr:rowOff>
    </xdr:from>
    <xdr:ext cx="405111" cy="259045"/>
    <xdr:sp macro="" textlink="">
      <xdr:nvSpPr>
        <xdr:cNvPr id="88" name="n_4mainValue【道路】&#10;有形固定資産減価償却率">
          <a:extLst>
            <a:ext uri="{FF2B5EF4-FFF2-40B4-BE49-F238E27FC236}">
              <a16:creationId xmlns:a16="http://schemas.microsoft.com/office/drawing/2014/main" id="{D5B25137-95A1-4657-A05D-A40EC598EBD4}"/>
            </a:ext>
          </a:extLst>
        </xdr:cNvPr>
        <xdr:cNvSpPr txBox="1"/>
      </xdr:nvSpPr>
      <xdr:spPr>
        <a:xfrm>
          <a:off x="927744" y="6603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72D61E77-19F3-4B06-81D4-C7C3152DFB5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CC09DA92-DF11-459A-A880-DE68112F244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EB437C1A-9A0C-4BBE-BD1A-26DFCBF458D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CC1D12-480A-472E-AFD0-AA193261794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6FA7371D-265D-4D64-A6AE-D725BF100F1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94A693C9-C12C-4220-B8D0-DD4DEB81292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B458D5EC-7F4E-44D6-82D5-847C655F625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1FA7052B-E044-491B-9149-4B23AF7D9EF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12D4ACDF-06C9-4E4E-B627-456CDE6DBDFC}"/>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197F5F80-7969-42A0-910E-65917C964EB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7B716672-0DC2-472A-AC13-A01C50F29D8E}"/>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8E26A810-7A0F-4916-A2E4-4DC97A89ABC9}"/>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45900806-54CD-44D6-88D0-EC27F443C59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9888EC70-384C-40F4-B196-79E5F5E86DC2}"/>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EF1A5E37-51FD-4E8A-AB3D-1D187AC05E17}"/>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C7C5D9EC-8828-460C-A753-957715DF3592}"/>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2C233540-43F0-4409-B725-E6408C47826D}"/>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2AF794AD-F8CE-42D0-AF91-39AF3FA4B205}"/>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77195ED-4393-4BB2-A485-C0EE89BE931A}"/>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45F046C4-C1FA-4EDB-83D5-CC7CD6C9C7AC}"/>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43046F71-8D6A-4C0D-ACE0-2B6C953DDF8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E17AACE3-E608-48CE-BDCF-4F4C05098413}"/>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57A21C8D-3857-450A-8679-6310D0E7732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97384</xdr:rowOff>
    </xdr:from>
    <xdr:to>
      <xdr:col>54</xdr:col>
      <xdr:colOff>189865</xdr:colOff>
      <xdr:row>41</xdr:row>
      <xdr:rowOff>121730</xdr:rowOff>
    </xdr:to>
    <xdr:cxnSp macro="">
      <xdr:nvCxnSpPr>
        <xdr:cNvPr id="112" name="直線コネクタ 111">
          <a:extLst>
            <a:ext uri="{FF2B5EF4-FFF2-40B4-BE49-F238E27FC236}">
              <a16:creationId xmlns:a16="http://schemas.microsoft.com/office/drawing/2014/main" id="{09B9ACF7-86CA-46E5-98E8-86321F571129}"/>
            </a:ext>
          </a:extLst>
        </xdr:cNvPr>
        <xdr:cNvCxnSpPr/>
      </xdr:nvCxnSpPr>
      <xdr:spPr>
        <a:xfrm flipV="1">
          <a:off x="10476865" y="5926684"/>
          <a:ext cx="0" cy="1224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125557</xdr:rowOff>
    </xdr:from>
    <xdr:ext cx="469744" cy="259045"/>
    <xdr:sp macro="" textlink="">
      <xdr:nvSpPr>
        <xdr:cNvPr id="113" name="【道路】&#10;一人当たり延長最小値テキスト">
          <a:extLst>
            <a:ext uri="{FF2B5EF4-FFF2-40B4-BE49-F238E27FC236}">
              <a16:creationId xmlns:a16="http://schemas.microsoft.com/office/drawing/2014/main" id="{AA319D9A-2A7F-410A-B675-E4AA7BB47F2D}"/>
            </a:ext>
          </a:extLst>
        </xdr:cNvPr>
        <xdr:cNvSpPr txBox="1"/>
      </xdr:nvSpPr>
      <xdr:spPr>
        <a:xfrm>
          <a:off x="10515600" y="71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121730</xdr:rowOff>
    </xdr:from>
    <xdr:to>
      <xdr:col>55</xdr:col>
      <xdr:colOff>88900</xdr:colOff>
      <xdr:row>41</xdr:row>
      <xdr:rowOff>121730</xdr:rowOff>
    </xdr:to>
    <xdr:cxnSp macro="">
      <xdr:nvCxnSpPr>
        <xdr:cNvPr id="114" name="直線コネクタ 113">
          <a:extLst>
            <a:ext uri="{FF2B5EF4-FFF2-40B4-BE49-F238E27FC236}">
              <a16:creationId xmlns:a16="http://schemas.microsoft.com/office/drawing/2014/main" id="{4B2D2B51-5444-464A-8799-317CF068E2D0}"/>
            </a:ext>
          </a:extLst>
        </xdr:cNvPr>
        <xdr:cNvCxnSpPr/>
      </xdr:nvCxnSpPr>
      <xdr:spPr>
        <a:xfrm>
          <a:off x="10388600" y="71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44061</xdr:rowOff>
    </xdr:from>
    <xdr:ext cx="534377" cy="259045"/>
    <xdr:sp macro="" textlink="">
      <xdr:nvSpPr>
        <xdr:cNvPr id="115" name="【道路】&#10;一人当たり延長最大値テキスト">
          <a:extLst>
            <a:ext uri="{FF2B5EF4-FFF2-40B4-BE49-F238E27FC236}">
              <a16:creationId xmlns:a16="http://schemas.microsoft.com/office/drawing/2014/main" id="{75518DD1-3BCC-480A-B91B-DB914C0FBFC5}"/>
            </a:ext>
          </a:extLst>
        </xdr:cNvPr>
        <xdr:cNvSpPr txBox="1"/>
      </xdr:nvSpPr>
      <xdr:spPr>
        <a:xfrm>
          <a:off x="10515600" y="570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97384</xdr:rowOff>
    </xdr:from>
    <xdr:to>
      <xdr:col>55</xdr:col>
      <xdr:colOff>88900</xdr:colOff>
      <xdr:row>34</xdr:row>
      <xdr:rowOff>97384</xdr:rowOff>
    </xdr:to>
    <xdr:cxnSp macro="">
      <xdr:nvCxnSpPr>
        <xdr:cNvPr id="116" name="直線コネクタ 115">
          <a:extLst>
            <a:ext uri="{FF2B5EF4-FFF2-40B4-BE49-F238E27FC236}">
              <a16:creationId xmlns:a16="http://schemas.microsoft.com/office/drawing/2014/main" id="{ED39B4B7-D834-4C94-9C98-8EF569098E9C}"/>
            </a:ext>
          </a:extLst>
        </xdr:cNvPr>
        <xdr:cNvCxnSpPr/>
      </xdr:nvCxnSpPr>
      <xdr:spPr>
        <a:xfrm>
          <a:off x="10388600" y="592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143070</xdr:rowOff>
    </xdr:from>
    <xdr:ext cx="534377" cy="259045"/>
    <xdr:sp macro="" textlink="">
      <xdr:nvSpPr>
        <xdr:cNvPr id="117" name="【道路】&#10;一人当たり延長平均値テキスト">
          <a:extLst>
            <a:ext uri="{FF2B5EF4-FFF2-40B4-BE49-F238E27FC236}">
              <a16:creationId xmlns:a16="http://schemas.microsoft.com/office/drawing/2014/main" id="{A8704585-880A-4C76-8E81-324877FA363C}"/>
            </a:ext>
          </a:extLst>
        </xdr:cNvPr>
        <xdr:cNvSpPr txBox="1"/>
      </xdr:nvSpPr>
      <xdr:spPr>
        <a:xfrm>
          <a:off x="10515600" y="6658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120193</xdr:rowOff>
    </xdr:from>
    <xdr:to>
      <xdr:col>55</xdr:col>
      <xdr:colOff>50800</xdr:colOff>
      <xdr:row>40</xdr:row>
      <xdr:rowOff>50343</xdr:rowOff>
    </xdr:to>
    <xdr:sp macro="" textlink="">
      <xdr:nvSpPr>
        <xdr:cNvPr id="118" name="フローチャート: 判断 117">
          <a:extLst>
            <a:ext uri="{FF2B5EF4-FFF2-40B4-BE49-F238E27FC236}">
              <a16:creationId xmlns:a16="http://schemas.microsoft.com/office/drawing/2014/main" id="{A5F93AAA-19CE-49EF-B1B1-D0773BC93FC4}"/>
            </a:ext>
          </a:extLst>
        </xdr:cNvPr>
        <xdr:cNvSpPr/>
      </xdr:nvSpPr>
      <xdr:spPr>
        <a:xfrm>
          <a:off x="10426700" y="680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130670</xdr:rowOff>
    </xdr:from>
    <xdr:to>
      <xdr:col>50</xdr:col>
      <xdr:colOff>165100</xdr:colOff>
      <xdr:row>40</xdr:row>
      <xdr:rowOff>60820</xdr:rowOff>
    </xdr:to>
    <xdr:sp macro="" textlink="">
      <xdr:nvSpPr>
        <xdr:cNvPr id="119" name="フローチャート: 判断 118">
          <a:extLst>
            <a:ext uri="{FF2B5EF4-FFF2-40B4-BE49-F238E27FC236}">
              <a16:creationId xmlns:a16="http://schemas.microsoft.com/office/drawing/2014/main" id="{1FD04CDC-7E82-4B48-84D1-1DD3C26DD0A3}"/>
            </a:ext>
          </a:extLst>
        </xdr:cNvPr>
        <xdr:cNvSpPr/>
      </xdr:nvSpPr>
      <xdr:spPr>
        <a:xfrm>
          <a:off x="9588500" y="681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137643</xdr:rowOff>
    </xdr:from>
    <xdr:to>
      <xdr:col>46</xdr:col>
      <xdr:colOff>38100</xdr:colOff>
      <xdr:row>40</xdr:row>
      <xdr:rowOff>67793</xdr:rowOff>
    </xdr:to>
    <xdr:sp macro="" textlink="">
      <xdr:nvSpPr>
        <xdr:cNvPr id="120" name="フローチャート: 判断 119">
          <a:extLst>
            <a:ext uri="{FF2B5EF4-FFF2-40B4-BE49-F238E27FC236}">
              <a16:creationId xmlns:a16="http://schemas.microsoft.com/office/drawing/2014/main" id="{4F9B8F6D-C933-4213-BDE0-90F2FEE6378B}"/>
            </a:ext>
          </a:extLst>
        </xdr:cNvPr>
        <xdr:cNvSpPr/>
      </xdr:nvSpPr>
      <xdr:spPr>
        <a:xfrm>
          <a:off x="8699500" y="68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154292</xdr:rowOff>
    </xdr:from>
    <xdr:to>
      <xdr:col>41</xdr:col>
      <xdr:colOff>101600</xdr:colOff>
      <xdr:row>40</xdr:row>
      <xdr:rowOff>84442</xdr:rowOff>
    </xdr:to>
    <xdr:sp macro="" textlink="">
      <xdr:nvSpPr>
        <xdr:cNvPr id="121" name="フローチャート: 判断 120">
          <a:extLst>
            <a:ext uri="{FF2B5EF4-FFF2-40B4-BE49-F238E27FC236}">
              <a16:creationId xmlns:a16="http://schemas.microsoft.com/office/drawing/2014/main" id="{3A04B447-17DD-41AD-96EB-74564C1A68C3}"/>
            </a:ext>
          </a:extLst>
        </xdr:cNvPr>
        <xdr:cNvSpPr/>
      </xdr:nvSpPr>
      <xdr:spPr>
        <a:xfrm>
          <a:off x="7810500" y="68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138785</xdr:rowOff>
    </xdr:from>
    <xdr:to>
      <xdr:col>36</xdr:col>
      <xdr:colOff>165100</xdr:colOff>
      <xdr:row>40</xdr:row>
      <xdr:rowOff>68935</xdr:rowOff>
    </xdr:to>
    <xdr:sp macro="" textlink="">
      <xdr:nvSpPr>
        <xdr:cNvPr id="122" name="フローチャート: 判断 121">
          <a:extLst>
            <a:ext uri="{FF2B5EF4-FFF2-40B4-BE49-F238E27FC236}">
              <a16:creationId xmlns:a16="http://schemas.microsoft.com/office/drawing/2014/main" id="{69D4F7A3-6BBD-4339-8CF3-8E3632239CBE}"/>
            </a:ext>
          </a:extLst>
        </xdr:cNvPr>
        <xdr:cNvSpPr/>
      </xdr:nvSpPr>
      <xdr:spPr>
        <a:xfrm>
          <a:off x="6921500" y="682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3958EFA7-4CA3-42FE-BC3E-7BE47CBE575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63293C3-15CF-4B56-847D-F49412C956B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5370F15-569C-4A94-9577-4E537026896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898FB67-A1FB-433B-9FC2-8E3954FD8F0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7D1220A-3E22-4AB7-BE13-C9E99A03F49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63881</xdr:rowOff>
    </xdr:from>
    <xdr:to>
      <xdr:col>55</xdr:col>
      <xdr:colOff>50800</xdr:colOff>
      <xdr:row>40</xdr:row>
      <xdr:rowOff>165481</xdr:rowOff>
    </xdr:to>
    <xdr:sp macro="" textlink="">
      <xdr:nvSpPr>
        <xdr:cNvPr id="128" name="楕円 127">
          <a:extLst>
            <a:ext uri="{FF2B5EF4-FFF2-40B4-BE49-F238E27FC236}">
              <a16:creationId xmlns:a16="http://schemas.microsoft.com/office/drawing/2014/main" id="{7BB2D63D-7C1E-4674-9B45-173BC6962D35}"/>
            </a:ext>
          </a:extLst>
        </xdr:cNvPr>
        <xdr:cNvSpPr/>
      </xdr:nvSpPr>
      <xdr:spPr>
        <a:xfrm>
          <a:off x="10426700" y="692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42308</xdr:rowOff>
    </xdr:from>
    <xdr:ext cx="469744" cy="259045"/>
    <xdr:sp macro="" textlink="">
      <xdr:nvSpPr>
        <xdr:cNvPr id="129" name="【道路】&#10;一人当たり延長該当値テキスト">
          <a:extLst>
            <a:ext uri="{FF2B5EF4-FFF2-40B4-BE49-F238E27FC236}">
              <a16:creationId xmlns:a16="http://schemas.microsoft.com/office/drawing/2014/main" id="{8CB28012-F7E7-4DA9-9809-1C9944A6E27F}"/>
            </a:ext>
          </a:extLst>
        </xdr:cNvPr>
        <xdr:cNvSpPr txBox="1"/>
      </xdr:nvSpPr>
      <xdr:spPr>
        <a:xfrm>
          <a:off x="10515600" y="6900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63271</xdr:rowOff>
    </xdr:from>
    <xdr:to>
      <xdr:col>50</xdr:col>
      <xdr:colOff>165100</xdr:colOff>
      <xdr:row>40</xdr:row>
      <xdr:rowOff>164871</xdr:rowOff>
    </xdr:to>
    <xdr:sp macro="" textlink="">
      <xdr:nvSpPr>
        <xdr:cNvPr id="130" name="楕円 129">
          <a:extLst>
            <a:ext uri="{FF2B5EF4-FFF2-40B4-BE49-F238E27FC236}">
              <a16:creationId xmlns:a16="http://schemas.microsoft.com/office/drawing/2014/main" id="{910A0B7B-6148-4581-A607-1A87A8F6B401}"/>
            </a:ext>
          </a:extLst>
        </xdr:cNvPr>
        <xdr:cNvSpPr/>
      </xdr:nvSpPr>
      <xdr:spPr>
        <a:xfrm>
          <a:off x="9588500" y="692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114071</xdr:rowOff>
    </xdr:from>
    <xdr:to>
      <xdr:col>55</xdr:col>
      <xdr:colOff>0</xdr:colOff>
      <xdr:row>40</xdr:row>
      <xdr:rowOff>114681</xdr:rowOff>
    </xdr:to>
    <xdr:cxnSp macro="">
      <xdr:nvCxnSpPr>
        <xdr:cNvPr id="131" name="直線コネクタ 130">
          <a:extLst>
            <a:ext uri="{FF2B5EF4-FFF2-40B4-BE49-F238E27FC236}">
              <a16:creationId xmlns:a16="http://schemas.microsoft.com/office/drawing/2014/main" id="{E106DEE2-02AF-42C6-89F3-B89B1A2BE732}"/>
            </a:ext>
          </a:extLst>
        </xdr:cNvPr>
        <xdr:cNvCxnSpPr/>
      </xdr:nvCxnSpPr>
      <xdr:spPr>
        <a:xfrm>
          <a:off x="9639300" y="6972071"/>
          <a:ext cx="8382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63081</xdr:rowOff>
    </xdr:from>
    <xdr:to>
      <xdr:col>46</xdr:col>
      <xdr:colOff>38100</xdr:colOff>
      <xdr:row>40</xdr:row>
      <xdr:rowOff>164681</xdr:rowOff>
    </xdr:to>
    <xdr:sp macro="" textlink="">
      <xdr:nvSpPr>
        <xdr:cNvPr id="132" name="楕円 131">
          <a:extLst>
            <a:ext uri="{FF2B5EF4-FFF2-40B4-BE49-F238E27FC236}">
              <a16:creationId xmlns:a16="http://schemas.microsoft.com/office/drawing/2014/main" id="{202756CB-F587-462C-9C9C-66B5AA4A635A}"/>
            </a:ext>
          </a:extLst>
        </xdr:cNvPr>
        <xdr:cNvSpPr/>
      </xdr:nvSpPr>
      <xdr:spPr>
        <a:xfrm>
          <a:off x="8699500" y="692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113881</xdr:rowOff>
    </xdr:from>
    <xdr:to>
      <xdr:col>50</xdr:col>
      <xdr:colOff>114300</xdr:colOff>
      <xdr:row>40</xdr:row>
      <xdr:rowOff>114071</xdr:rowOff>
    </xdr:to>
    <xdr:cxnSp macro="">
      <xdr:nvCxnSpPr>
        <xdr:cNvPr id="133" name="直線コネクタ 132">
          <a:extLst>
            <a:ext uri="{FF2B5EF4-FFF2-40B4-BE49-F238E27FC236}">
              <a16:creationId xmlns:a16="http://schemas.microsoft.com/office/drawing/2014/main" id="{7662471F-D53D-42DB-86D3-90B0DA825E6A}"/>
            </a:ext>
          </a:extLst>
        </xdr:cNvPr>
        <xdr:cNvCxnSpPr/>
      </xdr:nvCxnSpPr>
      <xdr:spPr>
        <a:xfrm>
          <a:off x="8750300" y="6971881"/>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62509</xdr:rowOff>
    </xdr:from>
    <xdr:to>
      <xdr:col>41</xdr:col>
      <xdr:colOff>101600</xdr:colOff>
      <xdr:row>40</xdr:row>
      <xdr:rowOff>164109</xdr:rowOff>
    </xdr:to>
    <xdr:sp macro="" textlink="">
      <xdr:nvSpPr>
        <xdr:cNvPr id="134" name="楕円 133">
          <a:extLst>
            <a:ext uri="{FF2B5EF4-FFF2-40B4-BE49-F238E27FC236}">
              <a16:creationId xmlns:a16="http://schemas.microsoft.com/office/drawing/2014/main" id="{A6E95D36-4021-4C19-B9A0-A46524585627}"/>
            </a:ext>
          </a:extLst>
        </xdr:cNvPr>
        <xdr:cNvSpPr/>
      </xdr:nvSpPr>
      <xdr:spPr>
        <a:xfrm>
          <a:off x="7810500" y="692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113309</xdr:rowOff>
    </xdr:from>
    <xdr:to>
      <xdr:col>45</xdr:col>
      <xdr:colOff>177800</xdr:colOff>
      <xdr:row>40</xdr:row>
      <xdr:rowOff>113881</xdr:rowOff>
    </xdr:to>
    <xdr:cxnSp macro="">
      <xdr:nvCxnSpPr>
        <xdr:cNvPr id="135" name="直線コネクタ 134">
          <a:extLst>
            <a:ext uri="{FF2B5EF4-FFF2-40B4-BE49-F238E27FC236}">
              <a16:creationId xmlns:a16="http://schemas.microsoft.com/office/drawing/2014/main" id="{4068FFF4-8775-4D78-9984-4B3F83F3906B}"/>
            </a:ext>
          </a:extLst>
        </xdr:cNvPr>
        <xdr:cNvCxnSpPr/>
      </xdr:nvCxnSpPr>
      <xdr:spPr>
        <a:xfrm>
          <a:off x="7861300" y="6971309"/>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61557</xdr:rowOff>
    </xdr:from>
    <xdr:to>
      <xdr:col>36</xdr:col>
      <xdr:colOff>165100</xdr:colOff>
      <xdr:row>40</xdr:row>
      <xdr:rowOff>163157</xdr:rowOff>
    </xdr:to>
    <xdr:sp macro="" textlink="">
      <xdr:nvSpPr>
        <xdr:cNvPr id="136" name="楕円 135">
          <a:extLst>
            <a:ext uri="{FF2B5EF4-FFF2-40B4-BE49-F238E27FC236}">
              <a16:creationId xmlns:a16="http://schemas.microsoft.com/office/drawing/2014/main" id="{9D416513-5CCA-4E56-88E4-17BEE3DD91BC}"/>
            </a:ext>
          </a:extLst>
        </xdr:cNvPr>
        <xdr:cNvSpPr/>
      </xdr:nvSpPr>
      <xdr:spPr>
        <a:xfrm>
          <a:off x="6921500" y="69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112357</xdr:rowOff>
    </xdr:from>
    <xdr:to>
      <xdr:col>41</xdr:col>
      <xdr:colOff>50800</xdr:colOff>
      <xdr:row>40</xdr:row>
      <xdr:rowOff>113309</xdr:rowOff>
    </xdr:to>
    <xdr:cxnSp macro="">
      <xdr:nvCxnSpPr>
        <xdr:cNvPr id="137" name="直線コネクタ 136">
          <a:extLst>
            <a:ext uri="{FF2B5EF4-FFF2-40B4-BE49-F238E27FC236}">
              <a16:creationId xmlns:a16="http://schemas.microsoft.com/office/drawing/2014/main" id="{AC61BB43-A0C9-4217-99E7-AC2601465D22}"/>
            </a:ext>
          </a:extLst>
        </xdr:cNvPr>
        <xdr:cNvCxnSpPr/>
      </xdr:nvCxnSpPr>
      <xdr:spPr>
        <a:xfrm>
          <a:off x="6972300" y="6970357"/>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77347</xdr:rowOff>
    </xdr:from>
    <xdr:ext cx="469744" cy="259045"/>
    <xdr:sp macro="" textlink="">
      <xdr:nvSpPr>
        <xdr:cNvPr id="138" name="n_1aveValue【道路】&#10;一人当たり延長">
          <a:extLst>
            <a:ext uri="{FF2B5EF4-FFF2-40B4-BE49-F238E27FC236}">
              <a16:creationId xmlns:a16="http://schemas.microsoft.com/office/drawing/2014/main" id="{D683E750-88EE-4F54-8E99-3E5599016240}"/>
            </a:ext>
          </a:extLst>
        </xdr:cNvPr>
        <xdr:cNvSpPr txBox="1"/>
      </xdr:nvSpPr>
      <xdr:spPr>
        <a:xfrm>
          <a:off x="9391727" y="659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84320</xdr:rowOff>
    </xdr:from>
    <xdr:ext cx="469744" cy="259045"/>
    <xdr:sp macro="" textlink="">
      <xdr:nvSpPr>
        <xdr:cNvPr id="139" name="n_2aveValue【道路】&#10;一人当たり延長">
          <a:extLst>
            <a:ext uri="{FF2B5EF4-FFF2-40B4-BE49-F238E27FC236}">
              <a16:creationId xmlns:a16="http://schemas.microsoft.com/office/drawing/2014/main" id="{0089FA66-16D1-4D93-B0EB-9ECB975B1777}"/>
            </a:ext>
          </a:extLst>
        </xdr:cNvPr>
        <xdr:cNvSpPr txBox="1"/>
      </xdr:nvSpPr>
      <xdr:spPr>
        <a:xfrm>
          <a:off x="8515427" y="6599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100969</xdr:rowOff>
    </xdr:from>
    <xdr:ext cx="469744" cy="259045"/>
    <xdr:sp macro="" textlink="">
      <xdr:nvSpPr>
        <xdr:cNvPr id="140" name="n_3aveValue【道路】&#10;一人当たり延長">
          <a:extLst>
            <a:ext uri="{FF2B5EF4-FFF2-40B4-BE49-F238E27FC236}">
              <a16:creationId xmlns:a16="http://schemas.microsoft.com/office/drawing/2014/main" id="{A5E1A82D-B03D-4563-978E-5422061672D6}"/>
            </a:ext>
          </a:extLst>
        </xdr:cNvPr>
        <xdr:cNvSpPr txBox="1"/>
      </xdr:nvSpPr>
      <xdr:spPr>
        <a:xfrm>
          <a:off x="7626427" y="661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85462</xdr:rowOff>
    </xdr:from>
    <xdr:ext cx="469744" cy="259045"/>
    <xdr:sp macro="" textlink="">
      <xdr:nvSpPr>
        <xdr:cNvPr id="141" name="n_4aveValue【道路】&#10;一人当たり延長">
          <a:extLst>
            <a:ext uri="{FF2B5EF4-FFF2-40B4-BE49-F238E27FC236}">
              <a16:creationId xmlns:a16="http://schemas.microsoft.com/office/drawing/2014/main" id="{49FA734D-A40C-4F37-AFD6-96565637FB19}"/>
            </a:ext>
          </a:extLst>
        </xdr:cNvPr>
        <xdr:cNvSpPr txBox="1"/>
      </xdr:nvSpPr>
      <xdr:spPr>
        <a:xfrm>
          <a:off x="6737427" y="660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155998</xdr:rowOff>
    </xdr:from>
    <xdr:ext cx="469744" cy="259045"/>
    <xdr:sp macro="" textlink="">
      <xdr:nvSpPr>
        <xdr:cNvPr id="142" name="n_1mainValue【道路】&#10;一人当たり延長">
          <a:extLst>
            <a:ext uri="{FF2B5EF4-FFF2-40B4-BE49-F238E27FC236}">
              <a16:creationId xmlns:a16="http://schemas.microsoft.com/office/drawing/2014/main" id="{5E3E57CB-E9C0-4E49-8BF4-C624BCD9EE80}"/>
            </a:ext>
          </a:extLst>
        </xdr:cNvPr>
        <xdr:cNvSpPr txBox="1"/>
      </xdr:nvSpPr>
      <xdr:spPr>
        <a:xfrm>
          <a:off x="9391727" y="701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155808</xdr:rowOff>
    </xdr:from>
    <xdr:ext cx="469744" cy="259045"/>
    <xdr:sp macro="" textlink="">
      <xdr:nvSpPr>
        <xdr:cNvPr id="143" name="n_2mainValue【道路】&#10;一人当たり延長">
          <a:extLst>
            <a:ext uri="{FF2B5EF4-FFF2-40B4-BE49-F238E27FC236}">
              <a16:creationId xmlns:a16="http://schemas.microsoft.com/office/drawing/2014/main" id="{8A6F4584-E519-4FA0-8CDD-B0093E760685}"/>
            </a:ext>
          </a:extLst>
        </xdr:cNvPr>
        <xdr:cNvSpPr txBox="1"/>
      </xdr:nvSpPr>
      <xdr:spPr>
        <a:xfrm>
          <a:off x="8515427" y="7013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155236</xdr:rowOff>
    </xdr:from>
    <xdr:ext cx="469744" cy="259045"/>
    <xdr:sp macro="" textlink="">
      <xdr:nvSpPr>
        <xdr:cNvPr id="144" name="n_3mainValue【道路】&#10;一人当たり延長">
          <a:extLst>
            <a:ext uri="{FF2B5EF4-FFF2-40B4-BE49-F238E27FC236}">
              <a16:creationId xmlns:a16="http://schemas.microsoft.com/office/drawing/2014/main" id="{8CD8339D-3A04-46C8-8546-FE3B547D90C0}"/>
            </a:ext>
          </a:extLst>
        </xdr:cNvPr>
        <xdr:cNvSpPr txBox="1"/>
      </xdr:nvSpPr>
      <xdr:spPr>
        <a:xfrm>
          <a:off x="7626427" y="7013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154284</xdr:rowOff>
    </xdr:from>
    <xdr:ext cx="469744" cy="259045"/>
    <xdr:sp macro="" textlink="">
      <xdr:nvSpPr>
        <xdr:cNvPr id="145" name="n_4mainValue【道路】&#10;一人当たり延長">
          <a:extLst>
            <a:ext uri="{FF2B5EF4-FFF2-40B4-BE49-F238E27FC236}">
              <a16:creationId xmlns:a16="http://schemas.microsoft.com/office/drawing/2014/main" id="{4E7CEFB3-98F1-441B-B60C-4BB394958457}"/>
            </a:ext>
          </a:extLst>
        </xdr:cNvPr>
        <xdr:cNvSpPr txBox="1"/>
      </xdr:nvSpPr>
      <xdr:spPr>
        <a:xfrm>
          <a:off x="6737427" y="7012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C788521A-A618-4A36-874F-BB6E80E8F77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8DE8316F-1DFE-42FD-94D6-9EA6C5D5B34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D8E02B5B-4669-4C93-B239-2AC350C594C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96EBA763-6028-461A-AB98-03D404B4A23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E5E79A5E-F056-40C9-BF22-5D251FC6980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FFDC0767-A012-49DE-8566-25A02472311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886CCD4E-B041-4C6A-B7AC-2899F408A7A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80D65B72-F88B-49AB-98E7-8817575C939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652DE3C6-AAAD-4601-9FCB-0790FAB368A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B8AB3540-D9CC-45FE-80F4-D5E0144F561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E18E1D3-20FF-4709-91B6-0C6B1100B2A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4DDA544A-D2F0-49C9-9D72-F92F286D21B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406B9AF5-A777-4152-A7F5-82C9EDF3592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E5261F43-8D22-44C2-A25E-25B41E26ACC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D63875CA-2266-485F-8774-E08E4EB44E96}"/>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15DA2991-2AC6-4067-98AD-675CDF54EB81}"/>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D5C26E2C-8F38-4465-9C35-AFFD4962D866}"/>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B2A065F3-09D8-48F4-82DE-11DF1144EB9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DC2F98AA-4084-4004-82F3-52357C22A08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B7F874E5-2DCF-4B31-88BC-F65C5AB3DE7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2A473BC3-973D-4053-8FF6-CA6074AF15E7}"/>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B3865CAB-5A52-4CE8-BEFF-54CD0AEB12D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D8A26BF0-F6F2-41D4-9B86-F8FC54DED9A5}"/>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B7A769F9-BDEF-410C-9950-4C9E0BEA206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A803F59D-0269-4A55-983E-3FC9702F343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101237</xdr:rowOff>
    </xdr:to>
    <xdr:cxnSp macro="">
      <xdr:nvCxnSpPr>
        <xdr:cNvPr id="171" name="直線コネクタ 170">
          <a:extLst>
            <a:ext uri="{FF2B5EF4-FFF2-40B4-BE49-F238E27FC236}">
              <a16:creationId xmlns:a16="http://schemas.microsoft.com/office/drawing/2014/main" id="{C01B4D13-5B6B-4097-8F27-A19A0FC9D83C}"/>
            </a:ext>
          </a:extLst>
        </xdr:cNvPr>
        <xdr:cNvCxnSpPr/>
      </xdr:nvCxnSpPr>
      <xdr:spPr>
        <a:xfrm flipV="1">
          <a:off x="4634865" y="9552215"/>
          <a:ext cx="0" cy="15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C4AA9006-D921-47ED-AE86-39F734C15174}"/>
            </a:ext>
          </a:extLst>
        </xdr:cNvPr>
        <xdr:cNvSpPr txBox="1"/>
      </xdr:nvSpPr>
      <xdr:spPr>
        <a:xfrm>
          <a:off x="4673600" y="1107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73" name="直線コネクタ 172">
          <a:extLst>
            <a:ext uri="{FF2B5EF4-FFF2-40B4-BE49-F238E27FC236}">
              <a16:creationId xmlns:a16="http://schemas.microsoft.com/office/drawing/2014/main" id="{C02BEFE6-3D2F-4073-89DA-330FDEC0DA8B}"/>
            </a:ext>
          </a:extLst>
        </xdr:cNvPr>
        <xdr:cNvCxnSpPr/>
      </xdr:nvCxnSpPr>
      <xdr:spPr>
        <a:xfrm>
          <a:off x="4546600" y="1107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6979AC8F-2B7F-49E4-AEDA-284E0C7584A4}"/>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5" name="直線コネクタ 174">
          <a:extLst>
            <a:ext uri="{FF2B5EF4-FFF2-40B4-BE49-F238E27FC236}">
              <a16:creationId xmlns:a16="http://schemas.microsoft.com/office/drawing/2014/main" id="{BDCEAB5D-CAB3-4DC9-8D3B-3897E73FD357}"/>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11265</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D240F64C-744D-4FDA-BFBC-9B9E2351AE4F}"/>
            </a:ext>
          </a:extLst>
        </xdr:cNvPr>
        <xdr:cNvSpPr txBox="1"/>
      </xdr:nvSpPr>
      <xdr:spPr>
        <a:xfrm>
          <a:off x="4673600" y="1029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159838</xdr:rowOff>
    </xdr:from>
    <xdr:to>
      <xdr:col>24</xdr:col>
      <xdr:colOff>114300</xdr:colOff>
      <xdr:row>61</xdr:row>
      <xdr:rowOff>89988</xdr:rowOff>
    </xdr:to>
    <xdr:sp macro="" textlink="">
      <xdr:nvSpPr>
        <xdr:cNvPr id="177" name="フローチャート: 判断 176">
          <a:extLst>
            <a:ext uri="{FF2B5EF4-FFF2-40B4-BE49-F238E27FC236}">
              <a16:creationId xmlns:a16="http://schemas.microsoft.com/office/drawing/2014/main" id="{A4D5453E-4318-49FA-A37C-9B6A35979980}"/>
            </a:ext>
          </a:extLst>
        </xdr:cNvPr>
        <xdr:cNvSpPr/>
      </xdr:nvSpPr>
      <xdr:spPr>
        <a:xfrm>
          <a:off x="4584700" y="104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145143</xdr:rowOff>
    </xdr:from>
    <xdr:to>
      <xdr:col>20</xdr:col>
      <xdr:colOff>38100</xdr:colOff>
      <xdr:row>61</xdr:row>
      <xdr:rowOff>75293</xdr:rowOff>
    </xdr:to>
    <xdr:sp macro="" textlink="">
      <xdr:nvSpPr>
        <xdr:cNvPr id="178" name="フローチャート: 判断 177">
          <a:extLst>
            <a:ext uri="{FF2B5EF4-FFF2-40B4-BE49-F238E27FC236}">
              <a16:creationId xmlns:a16="http://schemas.microsoft.com/office/drawing/2014/main" id="{38275340-715D-4C43-8B1E-717D40CCF411}"/>
            </a:ext>
          </a:extLst>
        </xdr:cNvPr>
        <xdr:cNvSpPr/>
      </xdr:nvSpPr>
      <xdr:spPr>
        <a:xfrm>
          <a:off x="3746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79" name="フローチャート: 判断 178">
          <a:extLst>
            <a:ext uri="{FF2B5EF4-FFF2-40B4-BE49-F238E27FC236}">
              <a16:creationId xmlns:a16="http://schemas.microsoft.com/office/drawing/2014/main" id="{A7A8E5D5-CAEB-4240-B9AD-F1971A1F4925}"/>
            </a:ext>
          </a:extLst>
        </xdr:cNvPr>
        <xdr:cNvSpPr/>
      </xdr:nvSpPr>
      <xdr:spPr>
        <a:xfrm>
          <a:off x="2857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0" name="フローチャート: 判断 179">
          <a:extLst>
            <a:ext uri="{FF2B5EF4-FFF2-40B4-BE49-F238E27FC236}">
              <a16:creationId xmlns:a16="http://schemas.microsoft.com/office/drawing/2014/main" id="{C2E89BF8-EAC3-46A4-9E68-8819FE43CF93}"/>
            </a:ext>
          </a:extLst>
        </xdr:cNvPr>
        <xdr:cNvSpPr/>
      </xdr:nvSpPr>
      <xdr:spPr>
        <a:xfrm>
          <a:off x="1968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92891</xdr:rowOff>
    </xdr:from>
    <xdr:to>
      <xdr:col>6</xdr:col>
      <xdr:colOff>38100</xdr:colOff>
      <xdr:row>61</xdr:row>
      <xdr:rowOff>23041</xdr:rowOff>
    </xdr:to>
    <xdr:sp macro="" textlink="">
      <xdr:nvSpPr>
        <xdr:cNvPr id="181" name="フローチャート: 判断 180">
          <a:extLst>
            <a:ext uri="{FF2B5EF4-FFF2-40B4-BE49-F238E27FC236}">
              <a16:creationId xmlns:a16="http://schemas.microsoft.com/office/drawing/2014/main" id="{BCD1AB62-FDAB-49B7-A91A-07BB6708BF81}"/>
            </a:ext>
          </a:extLst>
        </xdr:cNvPr>
        <xdr:cNvSpPr/>
      </xdr:nvSpPr>
      <xdr:spPr>
        <a:xfrm>
          <a:off x="1079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AC7D4DA1-BC43-45C0-86BC-9A0519F86D2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F4DD728-BFF4-4C15-8AED-86677A749D0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51A84F5-B90B-4A28-8841-25E2A6A6756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C0ADD3D-CBB3-4A6E-BE0B-C453E28235E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2AE021E-79B6-44FA-B926-DC520B67BB3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1451</xdr:rowOff>
    </xdr:from>
    <xdr:to>
      <xdr:col>24</xdr:col>
      <xdr:colOff>114300</xdr:colOff>
      <xdr:row>62</xdr:row>
      <xdr:rowOff>103051</xdr:rowOff>
    </xdr:to>
    <xdr:sp macro="" textlink="">
      <xdr:nvSpPr>
        <xdr:cNvPr id="187" name="楕円 186">
          <a:extLst>
            <a:ext uri="{FF2B5EF4-FFF2-40B4-BE49-F238E27FC236}">
              <a16:creationId xmlns:a16="http://schemas.microsoft.com/office/drawing/2014/main" id="{2E9ABD06-12E7-4991-AA90-9DE91D1E7F05}"/>
            </a:ext>
          </a:extLst>
        </xdr:cNvPr>
        <xdr:cNvSpPr/>
      </xdr:nvSpPr>
      <xdr:spPr>
        <a:xfrm>
          <a:off x="4584700" y="1063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151328</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D31E47A3-7204-4A85-858C-81892DBFB69B}"/>
            </a:ext>
          </a:extLst>
        </xdr:cNvPr>
        <xdr:cNvSpPr txBox="1"/>
      </xdr:nvSpPr>
      <xdr:spPr>
        <a:xfrm>
          <a:off x="4673600" y="1060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143510</xdr:rowOff>
    </xdr:from>
    <xdr:to>
      <xdr:col>20</xdr:col>
      <xdr:colOff>38100</xdr:colOff>
      <xdr:row>62</xdr:row>
      <xdr:rowOff>73660</xdr:rowOff>
    </xdr:to>
    <xdr:sp macro="" textlink="">
      <xdr:nvSpPr>
        <xdr:cNvPr id="189" name="楕円 188">
          <a:extLst>
            <a:ext uri="{FF2B5EF4-FFF2-40B4-BE49-F238E27FC236}">
              <a16:creationId xmlns:a16="http://schemas.microsoft.com/office/drawing/2014/main" id="{409E4CFE-F6A4-4263-BC01-4AE4C91B8BDE}"/>
            </a:ext>
          </a:extLst>
        </xdr:cNvPr>
        <xdr:cNvSpPr/>
      </xdr:nvSpPr>
      <xdr:spPr>
        <a:xfrm>
          <a:off x="3746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22860</xdr:rowOff>
    </xdr:from>
    <xdr:to>
      <xdr:col>24</xdr:col>
      <xdr:colOff>63500</xdr:colOff>
      <xdr:row>62</xdr:row>
      <xdr:rowOff>52251</xdr:rowOff>
    </xdr:to>
    <xdr:cxnSp macro="">
      <xdr:nvCxnSpPr>
        <xdr:cNvPr id="190" name="直線コネクタ 189">
          <a:extLst>
            <a:ext uri="{FF2B5EF4-FFF2-40B4-BE49-F238E27FC236}">
              <a16:creationId xmlns:a16="http://schemas.microsoft.com/office/drawing/2014/main" id="{1473D428-2237-4CDB-95D4-1137E7772894}"/>
            </a:ext>
          </a:extLst>
        </xdr:cNvPr>
        <xdr:cNvCxnSpPr/>
      </xdr:nvCxnSpPr>
      <xdr:spPr>
        <a:xfrm>
          <a:off x="3797300" y="10652760"/>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123916</xdr:rowOff>
    </xdr:from>
    <xdr:to>
      <xdr:col>15</xdr:col>
      <xdr:colOff>101600</xdr:colOff>
      <xdr:row>62</xdr:row>
      <xdr:rowOff>54066</xdr:rowOff>
    </xdr:to>
    <xdr:sp macro="" textlink="">
      <xdr:nvSpPr>
        <xdr:cNvPr id="191" name="楕円 190">
          <a:extLst>
            <a:ext uri="{FF2B5EF4-FFF2-40B4-BE49-F238E27FC236}">
              <a16:creationId xmlns:a16="http://schemas.microsoft.com/office/drawing/2014/main" id="{C9ADB211-0942-437E-915A-E5F522989D4F}"/>
            </a:ext>
          </a:extLst>
        </xdr:cNvPr>
        <xdr:cNvSpPr/>
      </xdr:nvSpPr>
      <xdr:spPr>
        <a:xfrm>
          <a:off x="2857500" y="1058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3266</xdr:rowOff>
    </xdr:from>
    <xdr:to>
      <xdr:col>19</xdr:col>
      <xdr:colOff>177800</xdr:colOff>
      <xdr:row>62</xdr:row>
      <xdr:rowOff>22860</xdr:rowOff>
    </xdr:to>
    <xdr:cxnSp macro="">
      <xdr:nvCxnSpPr>
        <xdr:cNvPr id="192" name="直線コネクタ 191">
          <a:extLst>
            <a:ext uri="{FF2B5EF4-FFF2-40B4-BE49-F238E27FC236}">
              <a16:creationId xmlns:a16="http://schemas.microsoft.com/office/drawing/2014/main" id="{92A5AE93-CE48-4E9A-BC7F-932E1CAB8F5B}"/>
            </a:ext>
          </a:extLst>
        </xdr:cNvPr>
        <xdr:cNvCxnSpPr/>
      </xdr:nvCxnSpPr>
      <xdr:spPr>
        <a:xfrm>
          <a:off x="2908300" y="1063316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105954</xdr:rowOff>
    </xdr:from>
    <xdr:to>
      <xdr:col>10</xdr:col>
      <xdr:colOff>165100</xdr:colOff>
      <xdr:row>62</xdr:row>
      <xdr:rowOff>36104</xdr:rowOff>
    </xdr:to>
    <xdr:sp macro="" textlink="">
      <xdr:nvSpPr>
        <xdr:cNvPr id="193" name="楕円 192">
          <a:extLst>
            <a:ext uri="{FF2B5EF4-FFF2-40B4-BE49-F238E27FC236}">
              <a16:creationId xmlns:a16="http://schemas.microsoft.com/office/drawing/2014/main" id="{3EAB47E0-8A41-437C-9253-2D65FC379AEF}"/>
            </a:ext>
          </a:extLst>
        </xdr:cNvPr>
        <xdr:cNvSpPr/>
      </xdr:nvSpPr>
      <xdr:spPr>
        <a:xfrm>
          <a:off x="1968500" y="1056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156754</xdr:rowOff>
    </xdr:from>
    <xdr:to>
      <xdr:col>15</xdr:col>
      <xdr:colOff>50800</xdr:colOff>
      <xdr:row>62</xdr:row>
      <xdr:rowOff>3266</xdr:rowOff>
    </xdr:to>
    <xdr:cxnSp macro="">
      <xdr:nvCxnSpPr>
        <xdr:cNvPr id="194" name="直線コネクタ 193">
          <a:extLst>
            <a:ext uri="{FF2B5EF4-FFF2-40B4-BE49-F238E27FC236}">
              <a16:creationId xmlns:a16="http://schemas.microsoft.com/office/drawing/2014/main" id="{EF81F312-DE92-4369-9ED4-FEB8B3CADE5F}"/>
            </a:ext>
          </a:extLst>
        </xdr:cNvPr>
        <xdr:cNvCxnSpPr/>
      </xdr:nvCxnSpPr>
      <xdr:spPr>
        <a:xfrm>
          <a:off x="2019300" y="10615204"/>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84727</xdr:rowOff>
    </xdr:from>
    <xdr:to>
      <xdr:col>6</xdr:col>
      <xdr:colOff>38100</xdr:colOff>
      <xdr:row>62</xdr:row>
      <xdr:rowOff>14877</xdr:rowOff>
    </xdr:to>
    <xdr:sp macro="" textlink="">
      <xdr:nvSpPr>
        <xdr:cNvPr id="195" name="楕円 194">
          <a:extLst>
            <a:ext uri="{FF2B5EF4-FFF2-40B4-BE49-F238E27FC236}">
              <a16:creationId xmlns:a16="http://schemas.microsoft.com/office/drawing/2014/main" id="{0C74209A-4824-46C6-B56E-66864BE14535}"/>
            </a:ext>
          </a:extLst>
        </xdr:cNvPr>
        <xdr:cNvSpPr/>
      </xdr:nvSpPr>
      <xdr:spPr>
        <a:xfrm>
          <a:off x="1079500" y="1054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135527</xdr:rowOff>
    </xdr:from>
    <xdr:to>
      <xdr:col>10</xdr:col>
      <xdr:colOff>114300</xdr:colOff>
      <xdr:row>61</xdr:row>
      <xdr:rowOff>156754</xdr:rowOff>
    </xdr:to>
    <xdr:cxnSp macro="">
      <xdr:nvCxnSpPr>
        <xdr:cNvPr id="196" name="直線コネクタ 195">
          <a:extLst>
            <a:ext uri="{FF2B5EF4-FFF2-40B4-BE49-F238E27FC236}">
              <a16:creationId xmlns:a16="http://schemas.microsoft.com/office/drawing/2014/main" id="{01AE66B0-F0D7-4C09-AE66-F9FAECE438DE}"/>
            </a:ext>
          </a:extLst>
        </xdr:cNvPr>
        <xdr:cNvCxnSpPr/>
      </xdr:nvCxnSpPr>
      <xdr:spPr>
        <a:xfrm>
          <a:off x="1130300" y="1059397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91820</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EB6BACFE-4ADD-4B6A-B963-B534E86AA984}"/>
            </a:ext>
          </a:extLst>
        </xdr:cNvPr>
        <xdr:cNvSpPr txBox="1"/>
      </xdr:nvSpPr>
      <xdr:spPr>
        <a:xfrm>
          <a:off x="3582044" y="1020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86921</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1FA81F7C-2905-4B87-940D-EDCAB0B517EE}"/>
            </a:ext>
          </a:extLst>
        </xdr:cNvPr>
        <xdr:cNvSpPr txBox="1"/>
      </xdr:nvSpPr>
      <xdr:spPr>
        <a:xfrm>
          <a:off x="27057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82023</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18FA9FB-47A9-4E29-83EE-7E398844BCC2}"/>
            </a:ext>
          </a:extLst>
        </xdr:cNvPr>
        <xdr:cNvSpPr txBox="1"/>
      </xdr:nvSpPr>
      <xdr:spPr>
        <a:xfrm>
          <a:off x="1816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39568</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E95E4577-A9FE-4493-8363-16385D6398FF}"/>
            </a:ext>
          </a:extLst>
        </xdr:cNvPr>
        <xdr:cNvSpPr txBox="1"/>
      </xdr:nvSpPr>
      <xdr:spPr>
        <a:xfrm>
          <a:off x="927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64787</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0F52370-4D77-4BFA-B9AA-C2DC0268ECB1}"/>
            </a:ext>
          </a:extLst>
        </xdr:cNvPr>
        <xdr:cNvSpPr txBox="1"/>
      </xdr:nvSpPr>
      <xdr:spPr>
        <a:xfrm>
          <a:off x="35820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45193</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75CC2F98-53C1-4267-9656-E8E5A1DB97F4}"/>
            </a:ext>
          </a:extLst>
        </xdr:cNvPr>
        <xdr:cNvSpPr txBox="1"/>
      </xdr:nvSpPr>
      <xdr:spPr>
        <a:xfrm>
          <a:off x="2705744" y="1067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27231</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88EF52EE-6565-4FFA-9E76-6486BFF84AB5}"/>
            </a:ext>
          </a:extLst>
        </xdr:cNvPr>
        <xdr:cNvSpPr txBox="1"/>
      </xdr:nvSpPr>
      <xdr:spPr>
        <a:xfrm>
          <a:off x="1816744" y="10657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6004</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BB93C670-DACC-4E57-BCDE-848FF7DD177D}"/>
            </a:ext>
          </a:extLst>
        </xdr:cNvPr>
        <xdr:cNvSpPr txBox="1"/>
      </xdr:nvSpPr>
      <xdr:spPr>
        <a:xfrm>
          <a:off x="927744" y="1063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2BE6C8BA-FBDC-4379-86B3-967D947D1FF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4F1BD39C-C028-45D5-AEDF-F74E17F3D14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CCEC2952-235A-4D99-8C15-E828DD7E031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9BA071E8-077D-42C3-9FB9-B6BED88C88B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17898BC4-A2BC-4F0E-83C5-B0E6122A09E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FC318081-F853-412D-8067-C49867D696E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8158433A-C940-492A-AD68-F101FF522CB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D2FC3F3E-2B71-447F-951A-DA6C0F78098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A3B140E-805A-4F05-A89A-2D988D99370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2040B7AD-6437-4C9C-B4AB-890E9C40080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D965F158-8DBD-42DB-B109-514EA32B928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F5BC3DDC-8852-4957-95B8-9D1123305A32}"/>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BB0DD8E0-2BE1-4E8A-920F-9F8ACB7C84A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BEC6703B-0E86-4984-A3D1-3465CAD943B7}"/>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35F4A551-1B4C-4653-A89A-BF8210E7D6C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9A192273-E39D-4CE0-A250-9252E0E4CC96}"/>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EAB67751-139F-456A-9860-219ADE043BC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DE7D37D3-3667-417A-9DF4-47215632F19E}"/>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CB320127-4DB8-4945-966B-F2004A3640C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6308DF09-E0EF-480A-9AAD-D117B5DC5FA5}"/>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1389DD15-2837-4531-B4FE-B51DD5C06FE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4092D2B6-D147-4185-9366-3D159E4FCBFC}"/>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87646FB1-FFA8-46F7-A543-5971B4E22C9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158835</xdr:rowOff>
    </xdr:from>
    <xdr:to>
      <xdr:col>54</xdr:col>
      <xdr:colOff>189865</xdr:colOff>
      <xdr:row>64</xdr:row>
      <xdr:rowOff>74788</xdr:rowOff>
    </xdr:to>
    <xdr:cxnSp macro="">
      <xdr:nvCxnSpPr>
        <xdr:cNvPr id="228" name="直線コネクタ 227">
          <a:extLst>
            <a:ext uri="{FF2B5EF4-FFF2-40B4-BE49-F238E27FC236}">
              <a16:creationId xmlns:a16="http://schemas.microsoft.com/office/drawing/2014/main" id="{F1DF3C45-3C92-4488-A5EC-DBB1BCC0E613}"/>
            </a:ext>
          </a:extLst>
        </xdr:cNvPr>
        <xdr:cNvCxnSpPr/>
      </xdr:nvCxnSpPr>
      <xdr:spPr>
        <a:xfrm flipV="1">
          <a:off x="10476865" y="9588585"/>
          <a:ext cx="0" cy="1459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78615</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35C974BB-F921-4505-8B34-BE1B13282864}"/>
            </a:ext>
          </a:extLst>
        </xdr:cNvPr>
        <xdr:cNvSpPr txBox="1"/>
      </xdr:nvSpPr>
      <xdr:spPr>
        <a:xfrm>
          <a:off x="10515600" y="1105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74788</xdr:rowOff>
    </xdr:from>
    <xdr:to>
      <xdr:col>55</xdr:col>
      <xdr:colOff>88900</xdr:colOff>
      <xdr:row>64</xdr:row>
      <xdr:rowOff>74788</xdr:rowOff>
    </xdr:to>
    <xdr:cxnSp macro="">
      <xdr:nvCxnSpPr>
        <xdr:cNvPr id="230" name="直線コネクタ 229">
          <a:extLst>
            <a:ext uri="{FF2B5EF4-FFF2-40B4-BE49-F238E27FC236}">
              <a16:creationId xmlns:a16="http://schemas.microsoft.com/office/drawing/2014/main" id="{697ED17B-82F5-4208-9A58-7DCDBCA28609}"/>
            </a:ext>
          </a:extLst>
        </xdr:cNvPr>
        <xdr:cNvCxnSpPr/>
      </xdr:nvCxnSpPr>
      <xdr:spPr>
        <a:xfrm>
          <a:off x="10388600" y="1104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105512</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D75AE647-FA1F-4B42-AA19-A500BD7CCDBD}"/>
            </a:ext>
          </a:extLst>
        </xdr:cNvPr>
        <xdr:cNvSpPr txBox="1"/>
      </xdr:nvSpPr>
      <xdr:spPr>
        <a:xfrm>
          <a:off x="10515600" y="9363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158835</xdr:rowOff>
    </xdr:from>
    <xdr:to>
      <xdr:col>55</xdr:col>
      <xdr:colOff>88900</xdr:colOff>
      <xdr:row>55</xdr:row>
      <xdr:rowOff>158835</xdr:rowOff>
    </xdr:to>
    <xdr:cxnSp macro="">
      <xdr:nvCxnSpPr>
        <xdr:cNvPr id="232" name="直線コネクタ 231">
          <a:extLst>
            <a:ext uri="{FF2B5EF4-FFF2-40B4-BE49-F238E27FC236}">
              <a16:creationId xmlns:a16="http://schemas.microsoft.com/office/drawing/2014/main" id="{24134C57-F9AB-4F47-B623-A78B994192CA}"/>
            </a:ext>
          </a:extLst>
        </xdr:cNvPr>
        <xdr:cNvCxnSpPr/>
      </xdr:nvCxnSpPr>
      <xdr:spPr>
        <a:xfrm>
          <a:off x="10388600" y="958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1174</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21B27E18-751D-4520-8CD6-3F1CBDD03F61}"/>
            </a:ext>
          </a:extLst>
        </xdr:cNvPr>
        <xdr:cNvSpPr txBox="1"/>
      </xdr:nvSpPr>
      <xdr:spPr>
        <a:xfrm>
          <a:off x="10515600" y="1063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149747</xdr:rowOff>
    </xdr:from>
    <xdr:to>
      <xdr:col>55</xdr:col>
      <xdr:colOff>50800</xdr:colOff>
      <xdr:row>63</xdr:row>
      <xdr:rowOff>79897</xdr:rowOff>
    </xdr:to>
    <xdr:sp macro="" textlink="">
      <xdr:nvSpPr>
        <xdr:cNvPr id="234" name="フローチャート: 判断 233">
          <a:extLst>
            <a:ext uri="{FF2B5EF4-FFF2-40B4-BE49-F238E27FC236}">
              <a16:creationId xmlns:a16="http://schemas.microsoft.com/office/drawing/2014/main" id="{2C0A7EDD-3A1F-46A8-899B-7696CBF96A02}"/>
            </a:ext>
          </a:extLst>
        </xdr:cNvPr>
        <xdr:cNvSpPr/>
      </xdr:nvSpPr>
      <xdr:spPr>
        <a:xfrm>
          <a:off x="10426700" y="107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165999</xdr:rowOff>
    </xdr:from>
    <xdr:to>
      <xdr:col>50</xdr:col>
      <xdr:colOff>165100</xdr:colOff>
      <xdr:row>63</xdr:row>
      <xdr:rowOff>96149</xdr:rowOff>
    </xdr:to>
    <xdr:sp macro="" textlink="">
      <xdr:nvSpPr>
        <xdr:cNvPr id="235" name="フローチャート: 判断 234">
          <a:extLst>
            <a:ext uri="{FF2B5EF4-FFF2-40B4-BE49-F238E27FC236}">
              <a16:creationId xmlns:a16="http://schemas.microsoft.com/office/drawing/2014/main" id="{862628D5-50C9-40A8-A508-20C70A7945B3}"/>
            </a:ext>
          </a:extLst>
        </xdr:cNvPr>
        <xdr:cNvSpPr/>
      </xdr:nvSpPr>
      <xdr:spPr>
        <a:xfrm>
          <a:off x="9588500" y="10795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167225</xdr:rowOff>
    </xdr:from>
    <xdr:to>
      <xdr:col>46</xdr:col>
      <xdr:colOff>38100</xdr:colOff>
      <xdr:row>63</xdr:row>
      <xdr:rowOff>97375</xdr:rowOff>
    </xdr:to>
    <xdr:sp macro="" textlink="">
      <xdr:nvSpPr>
        <xdr:cNvPr id="236" name="フローチャート: 判断 235">
          <a:extLst>
            <a:ext uri="{FF2B5EF4-FFF2-40B4-BE49-F238E27FC236}">
              <a16:creationId xmlns:a16="http://schemas.microsoft.com/office/drawing/2014/main" id="{73B26D63-238A-4145-97AB-9FC5DDACA175}"/>
            </a:ext>
          </a:extLst>
        </xdr:cNvPr>
        <xdr:cNvSpPr/>
      </xdr:nvSpPr>
      <xdr:spPr>
        <a:xfrm>
          <a:off x="8699500" y="1079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162126</xdr:rowOff>
    </xdr:from>
    <xdr:to>
      <xdr:col>41</xdr:col>
      <xdr:colOff>101600</xdr:colOff>
      <xdr:row>63</xdr:row>
      <xdr:rowOff>92276</xdr:rowOff>
    </xdr:to>
    <xdr:sp macro="" textlink="">
      <xdr:nvSpPr>
        <xdr:cNvPr id="237" name="フローチャート: 判断 236">
          <a:extLst>
            <a:ext uri="{FF2B5EF4-FFF2-40B4-BE49-F238E27FC236}">
              <a16:creationId xmlns:a16="http://schemas.microsoft.com/office/drawing/2014/main" id="{CA1460FE-2973-46FF-B9DF-265A882637D0}"/>
            </a:ext>
          </a:extLst>
        </xdr:cNvPr>
        <xdr:cNvSpPr/>
      </xdr:nvSpPr>
      <xdr:spPr>
        <a:xfrm>
          <a:off x="7810500" y="1079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112430</xdr:rowOff>
    </xdr:from>
    <xdr:to>
      <xdr:col>36</xdr:col>
      <xdr:colOff>165100</xdr:colOff>
      <xdr:row>63</xdr:row>
      <xdr:rowOff>42580</xdr:rowOff>
    </xdr:to>
    <xdr:sp macro="" textlink="">
      <xdr:nvSpPr>
        <xdr:cNvPr id="238" name="フローチャート: 判断 237">
          <a:extLst>
            <a:ext uri="{FF2B5EF4-FFF2-40B4-BE49-F238E27FC236}">
              <a16:creationId xmlns:a16="http://schemas.microsoft.com/office/drawing/2014/main" id="{CB344BDF-81C6-43E3-A54B-DA9B644FB9D6}"/>
            </a:ext>
          </a:extLst>
        </xdr:cNvPr>
        <xdr:cNvSpPr/>
      </xdr:nvSpPr>
      <xdr:spPr>
        <a:xfrm>
          <a:off x="6921500" y="107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30194EF5-1DE4-429C-AAD6-B01907F9D3C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B98CA437-8286-474A-B696-053D043B90F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2A568AD-19FD-4487-AFB9-32EC1F0E88D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E14D021-6BA7-48D9-A9EB-E5464381DC6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675445D-AA9D-465B-B9E0-9E3BF401D75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124673</xdr:rowOff>
    </xdr:from>
    <xdr:to>
      <xdr:col>55</xdr:col>
      <xdr:colOff>50800</xdr:colOff>
      <xdr:row>64</xdr:row>
      <xdr:rowOff>54823</xdr:rowOff>
    </xdr:to>
    <xdr:sp macro="" textlink="">
      <xdr:nvSpPr>
        <xdr:cNvPr id="244" name="楕円 243">
          <a:extLst>
            <a:ext uri="{FF2B5EF4-FFF2-40B4-BE49-F238E27FC236}">
              <a16:creationId xmlns:a16="http://schemas.microsoft.com/office/drawing/2014/main" id="{53F8B81F-F7D1-4B90-9749-CB4E3C35F364}"/>
            </a:ext>
          </a:extLst>
        </xdr:cNvPr>
        <xdr:cNvSpPr/>
      </xdr:nvSpPr>
      <xdr:spPr>
        <a:xfrm>
          <a:off x="10426700" y="1092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39600</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id="{2C87F61B-4D3A-45FA-878E-0A0708EA94C7}"/>
            </a:ext>
          </a:extLst>
        </xdr:cNvPr>
        <xdr:cNvSpPr txBox="1"/>
      </xdr:nvSpPr>
      <xdr:spPr>
        <a:xfrm>
          <a:off x="10515600" y="1084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124512</xdr:rowOff>
    </xdr:from>
    <xdr:to>
      <xdr:col>50</xdr:col>
      <xdr:colOff>165100</xdr:colOff>
      <xdr:row>64</xdr:row>
      <xdr:rowOff>54662</xdr:rowOff>
    </xdr:to>
    <xdr:sp macro="" textlink="">
      <xdr:nvSpPr>
        <xdr:cNvPr id="246" name="楕円 245">
          <a:extLst>
            <a:ext uri="{FF2B5EF4-FFF2-40B4-BE49-F238E27FC236}">
              <a16:creationId xmlns:a16="http://schemas.microsoft.com/office/drawing/2014/main" id="{35B4961A-4403-45B4-8F1F-4CB3D57973C5}"/>
            </a:ext>
          </a:extLst>
        </xdr:cNvPr>
        <xdr:cNvSpPr/>
      </xdr:nvSpPr>
      <xdr:spPr>
        <a:xfrm>
          <a:off x="9588500" y="1092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3862</xdr:rowOff>
    </xdr:from>
    <xdr:to>
      <xdr:col>55</xdr:col>
      <xdr:colOff>0</xdr:colOff>
      <xdr:row>64</xdr:row>
      <xdr:rowOff>4023</xdr:rowOff>
    </xdr:to>
    <xdr:cxnSp macro="">
      <xdr:nvCxnSpPr>
        <xdr:cNvPr id="247" name="直線コネクタ 246">
          <a:extLst>
            <a:ext uri="{FF2B5EF4-FFF2-40B4-BE49-F238E27FC236}">
              <a16:creationId xmlns:a16="http://schemas.microsoft.com/office/drawing/2014/main" id="{94C83691-FFDE-4183-A59A-E9F1BF88CB41}"/>
            </a:ext>
          </a:extLst>
        </xdr:cNvPr>
        <xdr:cNvCxnSpPr/>
      </xdr:nvCxnSpPr>
      <xdr:spPr>
        <a:xfrm>
          <a:off x="9639300" y="10976662"/>
          <a:ext cx="838200" cy="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124917</xdr:rowOff>
    </xdr:from>
    <xdr:to>
      <xdr:col>46</xdr:col>
      <xdr:colOff>38100</xdr:colOff>
      <xdr:row>64</xdr:row>
      <xdr:rowOff>55067</xdr:rowOff>
    </xdr:to>
    <xdr:sp macro="" textlink="">
      <xdr:nvSpPr>
        <xdr:cNvPr id="248" name="楕円 247">
          <a:extLst>
            <a:ext uri="{FF2B5EF4-FFF2-40B4-BE49-F238E27FC236}">
              <a16:creationId xmlns:a16="http://schemas.microsoft.com/office/drawing/2014/main" id="{B0B5E872-6E18-42D8-90F3-AD128B928AE2}"/>
            </a:ext>
          </a:extLst>
        </xdr:cNvPr>
        <xdr:cNvSpPr/>
      </xdr:nvSpPr>
      <xdr:spPr>
        <a:xfrm>
          <a:off x="8699500" y="1092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3862</xdr:rowOff>
    </xdr:from>
    <xdr:to>
      <xdr:col>50</xdr:col>
      <xdr:colOff>114300</xdr:colOff>
      <xdr:row>64</xdr:row>
      <xdr:rowOff>4267</xdr:rowOff>
    </xdr:to>
    <xdr:cxnSp macro="">
      <xdr:nvCxnSpPr>
        <xdr:cNvPr id="249" name="直線コネクタ 248">
          <a:extLst>
            <a:ext uri="{FF2B5EF4-FFF2-40B4-BE49-F238E27FC236}">
              <a16:creationId xmlns:a16="http://schemas.microsoft.com/office/drawing/2014/main" id="{856BBEAB-0CCB-46F3-8067-2689A6974ABD}"/>
            </a:ext>
          </a:extLst>
        </xdr:cNvPr>
        <xdr:cNvCxnSpPr/>
      </xdr:nvCxnSpPr>
      <xdr:spPr>
        <a:xfrm flipV="1">
          <a:off x="8750300" y="10976662"/>
          <a:ext cx="889000" cy="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125349</xdr:rowOff>
    </xdr:from>
    <xdr:to>
      <xdr:col>41</xdr:col>
      <xdr:colOff>101600</xdr:colOff>
      <xdr:row>64</xdr:row>
      <xdr:rowOff>55499</xdr:rowOff>
    </xdr:to>
    <xdr:sp macro="" textlink="">
      <xdr:nvSpPr>
        <xdr:cNvPr id="250" name="楕円 249">
          <a:extLst>
            <a:ext uri="{FF2B5EF4-FFF2-40B4-BE49-F238E27FC236}">
              <a16:creationId xmlns:a16="http://schemas.microsoft.com/office/drawing/2014/main" id="{17C0BCAC-F6E1-4D64-94BF-4D3395E32FD6}"/>
            </a:ext>
          </a:extLst>
        </xdr:cNvPr>
        <xdr:cNvSpPr/>
      </xdr:nvSpPr>
      <xdr:spPr>
        <a:xfrm>
          <a:off x="7810500" y="1092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4267</xdr:rowOff>
    </xdr:from>
    <xdr:to>
      <xdr:col>45</xdr:col>
      <xdr:colOff>177800</xdr:colOff>
      <xdr:row>64</xdr:row>
      <xdr:rowOff>4699</xdr:rowOff>
    </xdr:to>
    <xdr:cxnSp macro="">
      <xdr:nvCxnSpPr>
        <xdr:cNvPr id="251" name="直線コネクタ 250">
          <a:extLst>
            <a:ext uri="{FF2B5EF4-FFF2-40B4-BE49-F238E27FC236}">
              <a16:creationId xmlns:a16="http://schemas.microsoft.com/office/drawing/2014/main" id="{A0AC12D1-7D3C-4CEA-BC2D-D22B70AC2F43}"/>
            </a:ext>
          </a:extLst>
        </xdr:cNvPr>
        <xdr:cNvCxnSpPr/>
      </xdr:nvCxnSpPr>
      <xdr:spPr>
        <a:xfrm flipV="1">
          <a:off x="7861300" y="10977067"/>
          <a:ext cx="889000" cy="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125574</xdr:rowOff>
    </xdr:from>
    <xdr:to>
      <xdr:col>36</xdr:col>
      <xdr:colOff>165100</xdr:colOff>
      <xdr:row>64</xdr:row>
      <xdr:rowOff>55724</xdr:rowOff>
    </xdr:to>
    <xdr:sp macro="" textlink="">
      <xdr:nvSpPr>
        <xdr:cNvPr id="252" name="楕円 251">
          <a:extLst>
            <a:ext uri="{FF2B5EF4-FFF2-40B4-BE49-F238E27FC236}">
              <a16:creationId xmlns:a16="http://schemas.microsoft.com/office/drawing/2014/main" id="{6FA20C52-AA74-4A13-88C1-3C143C302F75}"/>
            </a:ext>
          </a:extLst>
        </xdr:cNvPr>
        <xdr:cNvSpPr/>
      </xdr:nvSpPr>
      <xdr:spPr>
        <a:xfrm>
          <a:off x="6921500" y="1092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4699</xdr:rowOff>
    </xdr:from>
    <xdr:to>
      <xdr:col>41</xdr:col>
      <xdr:colOff>50800</xdr:colOff>
      <xdr:row>64</xdr:row>
      <xdr:rowOff>4924</xdr:rowOff>
    </xdr:to>
    <xdr:cxnSp macro="">
      <xdr:nvCxnSpPr>
        <xdr:cNvPr id="253" name="直線コネクタ 252">
          <a:extLst>
            <a:ext uri="{FF2B5EF4-FFF2-40B4-BE49-F238E27FC236}">
              <a16:creationId xmlns:a16="http://schemas.microsoft.com/office/drawing/2014/main" id="{E6DFE6E3-713D-4AC4-B43E-565A86C24688}"/>
            </a:ext>
          </a:extLst>
        </xdr:cNvPr>
        <xdr:cNvCxnSpPr/>
      </xdr:nvCxnSpPr>
      <xdr:spPr>
        <a:xfrm flipV="1">
          <a:off x="6972300" y="10977499"/>
          <a:ext cx="889000" cy="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112676</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B29D7C1C-A2D4-4D3D-B051-8C6B17F1355A}"/>
            </a:ext>
          </a:extLst>
        </xdr:cNvPr>
        <xdr:cNvSpPr txBox="1"/>
      </xdr:nvSpPr>
      <xdr:spPr>
        <a:xfrm>
          <a:off x="9327095" y="10571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113902</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38C4D829-3FC5-41AD-B2BC-9DE22602402E}"/>
            </a:ext>
          </a:extLst>
        </xdr:cNvPr>
        <xdr:cNvSpPr txBox="1"/>
      </xdr:nvSpPr>
      <xdr:spPr>
        <a:xfrm>
          <a:off x="8450795" y="10572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108803</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14F960BA-4FD7-4ABF-8E75-D287DF0D6BE8}"/>
            </a:ext>
          </a:extLst>
        </xdr:cNvPr>
        <xdr:cNvSpPr txBox="1"/>
      </xdr:nvSpPr>
      <xdr:spPr>
        <a:xfrm>
          <a:off x="7561795" y="1056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59107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C1C36D55-3ED8-4B2F-AA32-4301F0522B14}"/>
            </a:ext>
          </a:extLst>
        </xdr:cNvPr>
        <xdr:cNvSpPr txBox="1"/>
      </xdr:nvSpPr>
      <xdr:spPr>
        <a:xfrm>
          <a:off x="6672795" y="10517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45789</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6BEA2806-D718-4E78-8677-47A597C0E6AA}"/>
            </a:ext>
          </a:extLst>
        </xdr:cNvPr>
        <xdr:cNvSpPr txBox="1"/>
      </xdr:nvSpPr>
      <xdr:spPr>
        <a:xfrm>
          <a:off x="9359411" y="1101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46194</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id="{DC7D394D-F225-4DF9-9A14-C66406375BFE}"/>
            </a:ext>
          </a:extLst>
        </xdr:cNvPr>
        <xdr:cNvSpPr txBox="1"/>
      </xdr:nvSpPr>
      <xdr:spPr>
        <a:xfrm>
          <a:off x="8483111" y="1101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46626</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id="{F3BA988C-8DD3-4B39-B4D1-FE651E29DDEA}"/>
            </a:ext>
          </a:extLst>
        </xdr:cNvPr>
        <xdr:cNvSpPr txBox="1"/>
      </xdr:nvSpPr>
      <xdr:spPr>
        <a:xfrm>
          <a:off x="7594111" y="1101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46851</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1A84E934-1B12-4334-8A1E-FB7E50AD1657}"/>
            </a:ext>
          </a:extLst>
        </xdr:cNvPr>
        <xdr:cNvSpPr txBox="1"/>
      </xdr:nvSpPr>
      <xdr:spPr>
        <a:xfrm>
          <a:off x="6705111" y="1101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C285B2BB-6471-4252-A8BF-936C1AAA6EC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1D1A36A1-41A5-44FA-AA3B-9D50EF14187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CDC6B226-39A7-4E39-A237-8704600EAE9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A67E1C7C-E3DA-4028-81D8-F24DB8FA669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E794AFDE-093F-43FF-86A4-C1DC52C1BD0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58E97945-4A6F-40B9-8ABF-FA39F641C7D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B36E00F4-A909-4657-B21D-31EAAB20803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9A6B14D7-260E-466D-9F11-E95835F852FB}"/>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5C65D246-BB9F-4474-9339-6DCA46FE0E0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DE26CD7A-B377-4C28-AA04-D0A51732937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576F22F0-79FC-4512-BD79-1B6706DFD94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AB8A1600-FF20-47FC-8A41-767FEA210C9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8D3513C2-80F0-4FF8-99F0-715D0FF2B8C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328D5430-E9FB-4B3D-BFF6-8C2F265B73D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58E6FBA7-6E5B-4AC7-865D-C97954ECE4F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08ECC8FF-90F2-401F-9CFC-843FED62744F}"/>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4D1FC5E5-5875-4E4A-8662-AD62F9C437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4613230D-2891-4FC3-9B92-48DE9A7440C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C99E9BD8-4130-48CF-84CB-6EAFF7922D3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7FE0F8D9-AB63-4EA1-A4CB-A1937013622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BF1695C1-83D3-48C6-9331-F47385637C1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15380C90-0F78-44AF-BA37-440D053B823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AAB024A0-FDC2-4DA9-8088-7EFA3F4ACAF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96983406-C06B-473C-AC89-F3B2227B965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6" name="正方形/長方形 285">
          <a:extLst>
            <a:ext uri="{FF2B5EF4-FFF2-40B4-BE49-F238E27FC236}">
              <a16:creationId xmlns:a16="http://schemas.microsoft.com/office/drawing/2014/main" id="{66F0F614-A5AE-4BB2-BC6A-2C7A63B9C0C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7" name="正方形/長方形 286">
          <a:extLst>
            <a:ext uri="{FF2B5EF4-FFF2-40B4-BE49-F238E27FC236}">
              <a16:creationId xmlns:a16="http://schemas.microsoft.com/office/drawing/2014/main" id="{9079A0D1-8562-4A99-AA50-BF9C18250CE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8" name="正方形/長方形 287">
          <a:extLst>
            <a:ext uri="{FF2B5EF4-FFF2-40B4-BE49-F238E27FC236}">
              <a16:creationId xmlns:a16="http://schemas.microsoft.com/office/drawing/2014/main" id="{2E6D99A9-F7B0-4CB6-80E9-E4E16753622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9" name="正方形/長方形 288">
          <a:extLst>
            <a:ext uri="{FF2B5EF4-FFF2-40B4-BE49-F238E27FC236}">
              <a16:creationId xmlns:a16="http://schemas.microsoft.com/office/drawing/2014/main" id="{DFFCA09B-FA6F-4106-9B74-3DAD0700263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0" name="正方形/長方形 289">
          <a:extLst>
            <a:ext uri="{FF2B5EF4-FFF2-40B4-BE49-F238E27FC236}">
              <a16:creationId xmlns:a16="http://schemas.microsoft.com/office/drawing/2014/main" id="{56A6505D-42BA-4418-B4B0-1A26F8350AF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1" name="正方形/長方形 290">
          <a:extLst>
            <a:ext uri="{FF2B5EF4-FFF2-40B4-BE49-F238E27FC236}">
              <a16:creationId xmlns:a16="http://schemas.microsoft.com/office/drawing/2014/main" id="{A2BF724C-72B8-456A-8A96-2647C19FB5A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2" name="正方形/長方形 291">
          <a:extLst>
            <a:ext uri="{FF2B5EF4-FFF2-40B4-BE49-F238E27FC236}">
              <a16:creationId xmlns:a16="http://schemas.microsoft.com/office/drawing/2014/main" id="{42C11298-FC44-4F1B-BA4C-5A4781E372F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3" name="正方形/長方形 292">
          <a:extLst>
            <a:ext uri="{FF2B5EF4-FFF2-40B4-BE49-F238E27FC236}">
              <a16:creationId xmlns:a16="http://schemas.microsoft.com/office/drawing/2014/main" id="{FA09658B-396B-432C-A90F-810063233E6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4" name="正方形/長方形 293">
          <a:extLst>
            <a:ext uri="{FF2B5EF4-FFF2-40B4-BE49-F238E27FC236}">
              <a16:creationId xmlns:a16="http://schemas.microsoft.com/office/drawing/2014/main" id="{BC7E1219-2641-4CE7-B5E5-2E41FA2E724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5" name="正方形/長方形 294">
          <a:extLst>
            <a:ext uri="{FF2B5EF4-FFF2-40B4-BE49-F238E27FC236}">
              <a16:creationId xmlns:a16="http://schemas.microsoft.com/office/drawing/2014/main" id="{0CD8F2CA-0956-43B9-B389-CA286B7B32A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6" name="正方形/長方形 295">
          <a:extLst>
            <a:ext uri="{FF2B5EF4-FFF2-40B4-BE49-F238E27FC236}">
              <a16:creationId xmlns:a16="http://schemas.microsoft.com/office/drawing/2014/main" id="{B991C000-E3EA-40EB-A2A6-A3452519A25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7" name="正方形/長方形 296">
          <a:extLst>
            <a:ext uri="{FF2B5EF4-FFF2-40B4-BE49-F238E27FC236}">
              <a16:creationId xmlns:a16="http://schemas.microsoft.com/office/drawing/2014/main" id="{000A666C-F6FA-4DD3-A876-66A285323B2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8" name="正方形/長方形 297">
          <a:extLst>
            <a:ext uri="{FF2B5EF4-FFF2-40B4-BE49-F238E27FC236}">
              <a16:creationId xmlns:a16="http://schemas.microsoft.com/office/drawing/2014/main" id="{3010FFF1-4DD3-43C9-895A-6812129F3BE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9" name="正方形/長方形 298">
          <a:extLst>
            <a:ext uri="{FF2B5EF4-FFF2-40B4-BE49-F238E27FC236}">
              <a16:creationId xmlns:a16="http://schemas.microsoft.com/office/drawing/2014/main" id="{D9F10CEB-64A8-4945-9274-51AA59D547F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0" name="正方形/長方形 299">
          <a:extLst>
            <a:ext uri="{FF2B5EF4-FFF2-40B4-BE49-F238E27FC236}">
              <a16:creationId xmlns:a16="http://schemas.microsoft.com/office/drawing/2014/main" id="{F238333C-B30E-4517-8AA7-C304F9F04AE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正方形/長方形 300">
          <a:extLst>
            <a:ext uri="{FF2B5EF4-FFF2-40B4-BE49-F238E27FC236}">
              <a16:creationId xmlns:a16="http://schemas.microsoft.com/office/drawing/2014/main" id="{21308849-1CD4-491D-A6D5-30B0752788A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2" name="テキスト ボックス 301">
          <a:extLst>
            <a:ext uri="{FF2B5EF4-FFF2-40B4-BE49-F238E27FC236}">
              <a16:creationId xmlns:a16="http://schemas.microsoft.com/office/drawing/2014/main" id="{984E4B7A-A4DF-47AC-BEDE-29E5BC98C4A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3" name="直線コネクタ 302">
          <a:extLst>
            <a:ext uri="{FF2B5EF4-FFF2-40B4-BE49-F238E27FC236}">
              <a16:creationId xmlns:a16="http://schemas.microsoft.com/office/drawing/2014/main" id="{D210BF51-3AC6-4385-BBB6-B526F470C3B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4" name="テキスト ボックス 303">
          <a:extLst>
            <a:ext uri="{FF2B5EF4-FFF2-40B4-BE49-F238E27FC236}">
              <a16:creationId xmlns:a16="http://schemas.microsoft.com/office/drawing/2014/main" id="{100F9422-DF61-45C7-8A22-48E1A4E9085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5" name="直線コネクタ 304">
          <a:extLst>
            <a:ext uri="{FF2B5EF4-FFF2-40B4-BE49-F238E27FC236}">
              <a16:creationId xmlns:a16="http://schemas.microsoft.com/office/drawing/2014/main" id="{854EB6D3-BE02-4E25-9F9E-20EC4227818A}"/>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6" name="テキスト ボックス 305">
          <a:extLst>
            <a:ext uri="{FF2B5EF4-FFF2-40B4-BE49-F238E27FC236}">
              <a16:creationId xmlns:a16="http://schemas.microsoft.com/office/drawing/2014/main" id="{E86A93D5-BF40-4D1F-967E-21443275AA78}"/>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7" name="直線コネクタ 306">
          <a:extLst>
            <a:ext uri="{FF2B5EF4-FFF2-40B4-BE49-F238E27FC236}">
              <a16:creationId xmlns:a16="http://schemas.microsoft.com/office/drawing/2014/main" id="{8C03DFFB-FDF7-48D9-89ED-8812A7C6CFBA}"/>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8" name="テキスト ボックス 307">
          <a:extLst>
            <a:ext uri="{FF2B5EF4-FFF2-40B4-BE49-F238E27FC236}">
              <a16:creationId xmlns:a16="http://schemas.microsoft.com/office/drawing/2014/main" id="{858305F0-2FD5-4089-8D37-04E0A88CB35E}"/>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9" name="直線コネクタ 308">
          <a:extLst>
            <a:ext uri="{FF2B5EF4-FFF2-40B4-BE49-F238E27FC236}">
              <a16:creationId xmlns:a16="http://schemas.microsoft.com/office/drawing/2014/main" id="{D64BAE16-D772-4F9F-AEAC-73608BC7D48E}"/>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0" name="テキスト ボックス 309">
          <a:extLst>
            <a:ext uri="{FF2B5EF4-FFF2-40B4-BE49-F238E27FC236}">
              <a16:creationId xmlns:a16="http://schemas.microsoft.com/office/drawing/2014/main" id="{1F8F094D-5FD0-40CE-AC3F-A1AECAB69B0D}"/>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1" name="直線コネクタ 310">
          <a:extLst>
            <a:ext uri="{FF2B5EF4-FFF2-40B4-BE49-F238E27FC236}">
              <a16:creationId xmlns:a16="http://schemas.microsoft.com/office/drawing/2014/main" id="{7E4FFCF3-11E4-4B33-9A5E-0DC00E269EEB}"/>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2" name="テキスト ボックス 311">
          <a:extLst>
            <a:ext uri="{FF2B5EF4-FFF2-40B4-BE49-F238E27FC236}">
              <a16:creationId xmlns:a16="http://schemas.microsoft.com/office/drawing/2014/main" id="{2EF4F032-AFA3-405F-96E7-6AB473026ABB}"/>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3" name="直線コネクタ 312">
          <a:extLst>
            <a:ext uri="{FF2B5EF4-FFF2-40B4-BE49-F238E27FC236}">
              <a16:creationId xmlns:a16="http://schemas.microsoft.com/office/drawing/2014/main" id="{1B53C47C-C85E-4778-9FB2-A51DF38E23BF}"/>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4" name="テキスト ボックス 313">
          <a:extLst>
            <a:ext uri="{FF2B5EF4-FFF2-40B4-BE49-F238E27FC236}">
              <a16:creationId xmlns:a16="http://schemas.microsoft.com/office/drawing/2014/main" id="{8ABF999B-AE8D-45DD-95DE-07E69513C0FC}"/>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5" name="直線コネクタ 314">
          <a:extLst>
            <a:ext uri="{FF2B5EF4-FFF2-40B4-BE49-F238E27FC236}">
              <a16:creationId xmlns:a16="http://schemas.microsoft.com/office/drawing/2014/main" id="{7D2AC0A4-2A0F-4A4A-B0FF-DE636523CC4A}"/>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6" name="テキスト ボックス 315">
          <a:extLst>
            <a:ext uri="{FF2B5EF4-FFF2-40B4-BE49-F238E27FC236}">
              <a16:creationId xmlns:a16="http://schemas.microsoft.com/office/drawing/2014/main" id="{51AA8CBE-22E8-42B7-8E28-5C8AD8952B8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a:extLst>
            <a:ext uri="{FF2B5EF4-FFF2-40B4-BE49-F238E27FC236}">
              <a16:creationId xmlns:a16="http://schemas.microsoft.com/office/drawing/2014/main" id="{8465A36B-B5A5-4E33-8FB8-954552B475B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8" name="【認定こども園・幼稚園・保育所】&#10;有形固定資産減価償却率グラフ枠">
          <a:extLst>
            <a:ext uri="{FF2B5EF4-FFF2-40B4-BE49-F238E27FC236}">
              <a16:creationId xmlns:a16="http://schemas.microsoft.com/office/drawing/2014/main" id="{E6A37DED-1CFB-4170-A840-4F6D64FB540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42</xdr:row>
      <xdr:rowOff>92528</xdr:rowOff>
    </xdr:to>
    <xdr:cxnSp macro="">
      <xdr:nvCxnSpPr>
        <xdr:cNvPr id="319" name="直線コネクタ 318">
          <a:extLst>
            <a:ext uri="{FF2B5EF4-FFF2-40B4-BE49-F238E27FC236}">
              <a16:creationId xmlns:a16="http://schemas.microsoft.com/office/drawing/2014/main" id="{980D4E5F-9594-43BE-B744-51D95D8C5016}"/>
            </a:ext>
          </a:extLst>
        </xdr:cNvPr>
        <xdr:cNvCxnSpPr/>
      </xdr:nvCxnSpPr>
      <xdr:spPr>
        <a:xfrm flipV="1">
          <a:off x="16318864" y="5885906"/>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0" name="【認定こども園・幼稚園・保育所】&#10;有形固定資産減価償却率最小値テキスト">
          <a:extLst>
            <a:ext uri="{FF2B5EF4-FFF2-40B4-BE49-F238E27FC236}">
              <a16:creationId xmlns:a16="http://schemas.microsoft.com/office/drawing/2014/main" id="{32CB0125-0412-4712-8EA1-F6907A3C0AD3}"/>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1" name="直線コネクタ 320">
          <a:extLst>
            <a:ext uri="{FF2B5EF4-FFF2-40B4-BE49-F238E27FC236}">
              <a16:creationId xmlns:a16="http://schemas.microsoft.com/office/drawing/2014/main" id="{40646552-8A63-44AB-9E5D-F629E7A617EE}"/>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322" name="【認定こども園・幼稚園・保育所】&#10;有形固定資産減価償却率最大値テキスト">
          <a:extLst>
            <a:ext uri="{FF2B5EF4-FFF2-40B4-BE49-F238E27FC236}">
              <a16:creationId xmlns:a16="http://schemas.microsoft.com/office/drawing/2014/main" id="{3614FB87-2D6C-4A8F-B6F9-F5618148E98D}"/>
            </a:ext>
          </a:extLst>
        </xdr:cNvPr>
        <xdr:cNvSpPr txBox="1"/>
      </xdr:nvSpPr>
      <xdr:spPr>
        <a:xfrm>
          <a:off x="16357600" y="566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323" name="直線コネクタ 322">
          <a:extLst>
            <a:ext uri="{FF2B5EF4-FFF2-40B4-BE49-F238E27FC236}">
              <a16:creationId xmlns:a16="http://schemas.microsoft.com/office/drawing/2014/main" id="{CFD6AB70-B5A3-4C8E-9407-A46BFB2998A9}"/>
            </a:ext>
          </a:extLst>
        </xdr:cNvPr>
        <xdr:cNvCxnSpPr/>
      </xdr:nvCxnSpPr>
      <xdr:spPr>
        <a:xfrm>
          <a:off x="16230600" y="58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40113</xdr:rowOff>
    </xdr:from>
    <xdr:ext cx="405111" cy="259045"/>
    <xdr:sp macro="" textlink="">
      <xdr:nvSpPr>
        <xdr:cNvPr id="324" name="【認定こども園・幼稚園・保育所】&#10;有形固定資産減価償却率平均値テキスト">
          <a:extLst>
            <a:ext uri="{FF2B5EF4-FFF2-40B4-BE49-F238E27FC236}">
              <a16:creationId xmlns:a16="http://schemas.microsoft.com/office/drawing/2014/main" id="{62F3ADE4-7DAC-482B-92F0-C15C4690C7B4}"/>
            </a:ext>
          </a:extLst>
        </xdr:cNvPr>
        <xdr:cNvSpPr txBox="1"/>
      </xdr:nvSpPr>
      <xdr:spPr>
        <a:xfrm>
          <a:off x="16357600" y="6383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325" name="フローチャート: 判断 324">
          <a:extLst>
            <a:ext uri="{FF2B5EF4-FFF2-40B4-BE49-F238E27FC236}">
              <a16:creationId xmlns:a16="http://schemas.microsoft.com/office/drawing/2014/main" id="{F4C7D8D6-EF72-4E58-B363-08C32457CB7B}"/>
            </a:ext>
          </a:extLst>
        </xdr:cNvPr>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326" name="フローチャート: 判断 325">
          <a:extLst>
            <a:ext uri="{FF2B5EF4-FFF2-40B4-BE49-F238E27FC236}">
              <a16:creationId xmlns:a16="http://schemas.microsoft.com/office/drawing/2014/main" id="{9CAA1FBB-887A-46C2-88BD-1CE043A128CF}"/>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327" name="フローチャート: 判断 326">
          <a:extLst>
            <a:ext uri="{FF2B5EF4-FFF2-40B4-BE49-F238E27FC236}">
              <a16:creationId xmlns:a16="http://schemas.microsoft.com/office/drawing/2014/main" id="{C977DC1D-0F30-4874-A16B-1C142E2E5A57}"/>
            </a:ext>
          </a:extLst>
        </xdr:cNvPr>
        <xdr:cNvSpPr/>
      </xdr:nvSpPr>
      <xdr:spPr>
        <a:xfrm>
          <a:off x="14541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328" name="フローチャート: 判断 327">
          <a:extLst>
            <a:ext uri="{FF2B5EF4-FFF2-40B4-BE49-F238E27FC236}">
              <a16:creationId xmlns:a16="http://schemas.microsoft.com/office/drawing/2014/main" id="{97747542-EC38-4D48-A05F-15E0B6BD41E9}"/>
            </a:ext>
          </a:extLst>
        </xdr:cNvPr>
        <xdr:cNvSpPr/>
      </xdr:nvSpPr>
      <xdr:spPr>
        <a:xfrm>
          <a:off x="13652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329" name="フローチャート: 判断 328">
          <a:extLst>
            <a:ext uri="{FF2B5EF4-FFF2-40B4-BE49-F238E27FC236}">
              <a16:creationId xmlns:a16="http://schemas.microsoft.com/office/drawing/2014/main" id="{8FCB7BB8-FDBE-4813-9416-7E752478711C}"/>
            </a:ext>
          </a:extLst>
        </xdr:cNvPr>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2ECFD5A1-C90B-4897-9264-888D0C31131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E488433F-5444-48E9-800E-766B6CC4F4B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5C4FBACE-8241-4594-A2CD-A85544F5DED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DAD4A809-99A1-4C93-A645-BD2DB2A9790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098936E1-250A-40ED-8C2F-394E2171768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907</xdr:rowOff>
    </xdr:from>
    <xdr:to>
      <xdr:col>85</xdr:col>
      <xdr:colOff>177800</xdr:colOff>
      <xdr:row>40</xdr:row>
      <xdr:rowOff>102507</xdr:rowOff>
    </xdr:to>
    <xdr:sp macro="" textlink="">
      <xdr:nvSpPr>
        <xdr:cNvPr id="335" name="楕円 334">
          <a:extLst>
            <a:ext uri="{FF2B5EF4-FFF2-40B4-BE49-F238E27FC236}">
              <a16:creationId xmlns:a16="http://schemas.microsoft.com/office/drawing/2014/main" id="{3781FEED-3AB7-44F7-A445-CAD1D1DF4CC7}"/>
            </a:ext>
          </a:extLst>
        </xdr:cNvPr>
        <xdr:cNvSpPr/>
      </xdr:nvSpPr>
      <xdr:spPr>
        <a:xfrm>
          <a:off x="16268700" y="685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150784</xdr:rowOff>
    </xdr:from>
    <xdr:ext cx="405111" cy="259045"/>
    <xdr:sp macro="" textlink="">
      <xdr:nvSpPr>
        <xdr:cNvPr id="336" name="【認定こども園・幼稚園・保育所】&#10;有形固定資産減価償却率該当値テキスト">
          <a:extLst>
            <a:ext uri="{FF2B5EF4-FFF2-40B4-BE49-F238E27FC236}">
              <a16:creationId xmlns:a16="http://schemas.microsoft.com/office/drawing/2014/main" id="{20CB2822-9ED0-45D0-B94E-A84C91E4B96D}"/>
            </a:ext>
          </a:extLst>
        </xdr:cNvPr>
        <xdr:cNvSpPr txBox="1"/>
      </xdr:nvSpPr>
      <xdr:spPr>
        <a:xfrm>
          <a:off x="16357600" y="683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147865</xdr:rowOff>
    </xdr:from>
    <xdr:to>
      <xdr:col>81</xdr:col>
      <xdr:colOff>101600</xdr:colOff>
      <xdr:row>40</xdr:row>
      <xdr:rowOff>78015</xdr:rowOff>
    </xdr:to>
    <xdr:sp macro="" textlink="">
      <xdr:nvSpPr>
        <xdr:cNvPr id="337" name="楕円 336">
          <a:extLst>
            <a:ext uri="{FF2B5EF4-FFF2-40B4-BE49-F238E27FC236}">
              <a16:creationId xmlns:a16="http://schemas.microsoft.com/office/drawing/2014/main" id="{B01B7B68-3F96-4C2A-8245-34A09FA8B9E7}"/>
            </a:ext>
          </a:extLst>
        </xdr:cNvPr>
        <xdr:cNvSpPr/>
      </xdr:nvSpPr>
      <xdr:spPr>
        <a:xfrm>
          <a:off x="15430500" y="68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27215</xdr:rowOff>
    </xdr:from>
    <xdr:to>
      <xdr:col>85</xdr:col>
      <xdr:colOff>127000</xdr:colOff>
      <xdr:row>40</xdr:row>
      <xdr:rowOff>51707</xdr:rowOff>
    </xdr:to>
    <xdr:cxnSp macro="">
      <xdr:nvCxnSpPr>
        <xdr:cNvPr id="338" name="直線コネクタ 337">
          <a:extLst>
            <a:ext uri="{FF2B5EF4-FFF2-40B4-BE49-F238E27FC236}">
              <a16:creationId xmlns:a16="http://schemas.microsoft.com/office/drawing/2014/main" id="{9CBC4735-DE6B-4310-B4C9-F796398251C2}"/>
            </a:ext>
          </a:extLst>
        </xdr:cNvPr>
        <xdr:cNvCxnSpPr/>
      </xdr:nvCxnSpPr>
      <xdr:spPr>
        <a:xfrm>
          <a:off x="15481300" y="6885215"/>
          <a:ext cx="8382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116840</xdr:rowOff>
    </xdr:from>
    <xdr:to>
      <xdr:col>76</xdr:col>
      <xdr:colOff>165100</xdr:colOff>
      <xdr:row>40</xdr:row>
      <xdr:rowOff>46990</xdr:rowOff>
    </xdr:to>
    <xdr:sp macro="" textlink="">
      <xdr:nvSpPr>
        <xdr:cNvPr id="339" name="楕円 338">
          <a:extLst>
            <a:ext uri="{FF2B5EF4-FFF2-40B4-BE49-F238E27FC236}">
              <a16:creationId xmlns:a16="http://schemas.microsoft.com/office/drawing/2014/main" id="{75DBFA3C-DCA6-49F3-AC0A-AB62CF24811D}"/>
            </a:ext>
          </a:extLst>
        </xdr:cNvPr>
        <xdr:cNvSpPr/>
      </xdr:nvSpPr>
      <xdr:spPr>
        <a:xfrm>
          <a:off x="14541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167640</xdr:rowOff>
    </xdr:from>
    <xdr:to>
      <xdr:col>81</xdr:col>
      <xdr:colOff>50800</xdr:colOff>
      <xdr:row>40</xdr:row>
      <xdr:rowOff>27215</xdr:rowOff>
    </xdr:to>
    <xdr:cxnSp macro="">
      <xdr:nvCxnSpPr>
        <xdr:cNvPr id="340" name="直線コネクタ 339">
          <a:extLst>
            <a:ext uri="{FF2B5EF4-FFF2-40B4-BE49-F238E27FC236}">
              <a16:creationId xmlns:a16="http://schemas.microsoft.com/office/drawing/2014/main" id="{4CE96233-C5B2-4FAA-A7FF-934DCB4A7D58}"/>
            </a:ext>
          </a:extLst>
        </xdr:cNvPr>
        <xdr:cNvCxnSpPr/>
      </xdr:nvCxnSpPr>
      <xdr:spPr>
        <a:xfrm>
          <a:off x="14592300" y="6854190"/>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89081</xdr:rowOff>
    </xdr:from>
    <xdr:to>
      <xdr:col>72</xdr:col>
      <xdr:colOff>38100</xdr:colOff>
      <xdr:row>40</xdr:row>
      <xdr:rowOff>19231</xdr:rowOff>
    </xdr:to>
    <xdr:sp macro="" textlink="">
      <xdr:nvSpPr>
        <xdr:cNvPr id="341" name="楕円 340">
          <a:extLst>
            <a:ext uri="{FF2B5EF4-FFF2-40B4-BE49-F238E27FC236}">
              <a16:creationId xmlns:a16="http://schemas.microsoft.com/office/drawing/2014/main" id="{F9C484EF-2B04-45B2-B0DE-7E030B3D2806}"/>
            </a:ext>
          </a:extLst>
        </xdr:cNvPr>
        <xdr:cNvSpPr/>
      </xdr:nvSpPr>
      <xdr:spPr>
        <a:xfrm>
          <a:off x="13652500" y="677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139881</xdr:rowOff>
    </xdr:from>
    <xdr:to>
      <xdr:col>76</xdr:col>
      <xdr:colOff>114300</xdr:colOff>
      <xdr:row>39</xdr:row>
      <xdr:rowOff>167640</xdr:rowOff>
    </xdr:to>
    <xdr:cxnSp macro="">
      <xdr:nvCxnSpPr>
        <xdr:cNvPr id="342" name="直線コネクタ 341">
          <a:extLst>
            <a:ext uri="{FF2B5EF4-FFF2-40B4-BE49-F238E27FC236}">
              <a16:creationId xmlns:a16="http://schemas.microsoft.com/office/drawing/2014/main" id="{2D4FDFAA-7F72-400D-B9E0-8581038A68A4}"/>
            </a:ext>
          </a:extLst>
        </xdr:cNvPr>
        <xdr:cNvCxnSpPr/>
      </xdr:nvCxnSpPr>
      <xdr:spPr>
        <a:xfrm>
          <a:off x="13703300" y="682643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58057</xdr:rowOff>
    </xdr:from>
    <xdr:to>
      <xdr:col>67</xdr:col>
      <xdr:colOff>101600</xdr:colOff>
      <xdr:row>39</xdr:row>
      <xdr:rowOff>159657</xdr:rowOff>
    </xdr:to>
    <xdr:sp macro="" textlink="">
      <xdr:nvSpPr>
        <xdr:cNvPr id="343" name="楕円 342">
          <a:extLst>
            <a:ext uri="{FF2B5EF4-FFF2-40B4-BE49-F238E27FC236}">
              <a16:creationId xmlns:a16="http://schemas.microsoft.com/office/drawing/2014/main" id="{B0E12377-98B5-4FEB-879E-FC3EAFD3F437}"/>
            </a:ext>
          </a:extLst>
        </xdr:cNvPr>
        <xdr:cNvSpPr/>
      </xdr:nvSpPr>
      <xdr:spPr>
        <a:xfrm>
          <a:off x="12763500" y="67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108857</xdr:rowOff>
    </xdr:from>
    <xdr:to>
      <xdr:col>71</xdr:col>
      <xdr:colOff>177800</xdr:colOff>
      <xdr:row>39</xdr:row>
      <xdr:rowOff>139881</xdr:rowOff>
    </xdr:to>
    <xdr:cxnSp macro="">
      <xdr:nvCxnSpPr>
        <xdr:cNvPr id="344" name="直線コネクタ 343">
          <a:extLst>
            <a:ext uri="{FF2B5EF4-FFF2-40B4-BE49-F238E27FC236}">
              <a16:creationId xmlns:a16="http://schemas.microsoft.com/office/drawing/2014/main" id="{927D6370-97A8-41F5-8D0E-5EC85410A05E}"/>
            </a:ext>
          </a:extLst>
        </xdr:cNvPr>
        <xdr:cNvCxnSpPr/>
      </xdr:nvCxnSpPr>
      <xdr:spPr>
        <a:xfrm>
          <a:off x="12814300" y="679540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345" name="n_1aveValue【認定こども園・幼稚園・保育所】&#10;有形固定資産減価償却率">
          <a:extLst>
            <a:ext uri="{FF2B5EF4-FFF2-40B4-BE49-F238E27FC236}">
              <a16:creationId xmlns:a16="http://schemas.microsoft.com/office/drawing/2014/main" id="{E6B55EF4-8A5D-422C-968A-DDBE89649C81}"/>
            </a:ext>
          </a:extLst>
        </xdr:cNvPr>
        <xdr:cNvSpPr txBox="1"/>
      </xdr:nvSpPr>
      <xdr:spPr>
        <a:xfrm>
          <a:off x="152660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110870</xdr:rowOff>
    </xdr:from>
    <xdr:ext cx="405111" cy="259045"/>
    <xdr:sp macro="" textlink="">
      <xdr:nvSpPr>
        <xdr:cNvPr id="346" name="n_2aveValue【認定こども園・幼稚園・保育所】&#10;有形固定資産減価償却率">
          <a:extLst>
            <a:ext uri="{FF2B5EF4-FFF2-40B4-BE49-F238E27FC236}">
              <a16:creationId xmlns:a16="http://schemas.microsoft.com/office/drawing/2014/main" id="{C9942746-3970-4856-94F0-11A85F51949D}"/>
            </a:ext>
          </a:extLst>
        </xdr:cNvPr>
        <xdr:cNvSpPr txBox="1"/>
      </xdr:nvSpPr>
      <xdr:spPr>
        <a:xfrm>
          <a:off x="14389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92908</xdr:rowOff>
    </xdr:from>
    <xdr:ext cx="405111" cy="259045"/>
    <xdr:sp macro="" textlink="">
      <xdr:nvSpPr>
        <xdr:cNvPr id="347" name="n_3aveValue【認定こども園・幼稚園・保育所】&#10;有形固定資産減価償却率">
          <a:extLst>
            <a:ext uri="{FF2B5EF4-FFF2-40B4-BE49-F238E27FC236}">
              <a16:creationId xmlns:a16="http://schemas.microsoft.com/office/drawing/2014/main" id="{21EC2436-0905-481D-B0A1-8217BF44BD46}"/>
            </a:ext>
          </a:extLst>
        </xdr:cNvPr>
        <xdr:cNvSpPr txBox="1"/>
      </xdr:nvSpPr>
      <xdr:spPr>
        <a:xfrm>
          <a:off x="13500744" y="626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macro="" textlink="">
      <xdr:nvSpPr>
        <xdr:cNvPr id="348" name="n_4aveValue【認定こども園・幼稚園・保育所】&#10;有形固定資産減価償却率">
          <a:extLst>
            <a:ext uri="{FF2B5EF4-FFF2-40B4-BE49-F238E27FC236}">
              <a16:creationId xmlns:a16="http://schemas.microsoft.com/office/drawing/2014/main" id="{885FEB7E-D2F5-49CA-868F-039F9E0EBC64}"/>
            </a:ext>
          </a:extLst>
        </xdr:cNvPr>
        <xdr:cNvSpPr txBox="1"/>
      </xdr:nvSpPr>
      <xdr:spPr>
        <a:xfrm>
          <a:off x="126117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69142</xdr:rowOff>
    </xdr:from>
    <xdr:ext cx="405111" cy="259045"/>
    <xdr:sp macro="" textlink="">
      <xdr:nvSpPr>
        <xdr:cNvPr id="349" name="n_1mainValue【認定こども園・幼稚園・保育所】&#10;有形固定資産減価償却率">
          <a:extLst>
            <a:ext uri="{FF2B5EF4-FFF2-40B4-BE49-F238E27FC236}">
              <a16:creationId xmlns:a16="http://schemas.microsoft.com/office/drawing/2014/main" id="{3CF19DCB-2291-4345-A170-C61088B292AD}"/>
            </a:ext>
          </a:extLst>
        </xdr:cNvPr>
        <xdr:cNvSpPr txBox="1"/>
      </xdr:nvSpPr>
      <xdr:spPr>
        <a:xfrm>
          <a:off x="15266044" y="692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38117</xdr:rowOff>
    </xdr:from>
    <xdr:ext cx="405111" cy="259045"/>
    <xdr:sp macro="" textlink="">
      <xdr:nvSpPr>
        <xdr:cNvPr id="350" name="n_2mainValue【認定こども園・幼稚園・保育所】&#10;有形固定資産減価償却率">
          <a:extLst>
            <a:ext uri="{FF2B5EF4-FFF2-40B4-BE49-F238E27FC236}">
              <a16:creationId xmlns:a16="http://schemas.microsoft.com/office/drawing/2014/main" id="{76B5C096-FFFD-44D5-8A38-28994D3DC344}"/>
            </a:ext>
          </a:extLst>
        </xdr:cNvPr>
        <xdr:cNvSpPr txBox="1"/>
      </xdr:nvSpPr>
      <xdr:spPr>
        <a:xfrm>
          <a:off x="14389744" y="689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10358</xdr:rowOff>
    </xdr:from>
    <xdr:ext cx="405111" cy="259045"/>
    <xdr:sp macro="" textlink="">
      <xdr:nvSpPr>
        <xdr:cNvPr id="351" name="n_3mainValue【認定こども園・幼稚園・保育所】&#10;有形固定資産減価償却率">
          <a:extLst>
            <a:ext uri="{FF2B5EF4-FFF2-40B4-BE49-F238E27FC236}">
              <a16:creationId xmlns:a16="http://schemas.microsoft.com/office/drawing/2014/main" id="{A4195202-7EAB-4F36-BF59-BE60631755D1}"/>
            </a:ext>
          </a:extLst>
        </xdr:cNvPr>
        <xdr:cNvSpPr txBox="1"/>
      </xdr:nvSpPr>
      <xdr:spPr>
        <a:xfrm>
          <a:off x="13500744" y="686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150784</xdr:rowOff>
    </xdr:from>
    <xdr:ext cx="405111" cy="259045"/>
    <xdr:sp macro="" textlink="">
      <xdr:nvSpPr>
        <xdr:cNvPr id="352" name="n_4mainValue【認定こども園・幼稚園・保育所】&#10;有形固定資産減価償却率">
          <a:extLst>
            <a:ext uri="{FF2B5EF4-FFF2-40B4-BE49-F238E27FC236}">
              <a16:creationId xmlns:a16="http://schemas.microsoft.com/office/drawing/2014/main" id="{E0381629-B89C-44AC-BEF7-C3693C7CFE85}"/>
            </a:ext>
          </a:extLst>
        </xdr:cNvPr>
        <xdr:cNvSpPr txBox="1"/>
      </xdr:nvSpPr>
      <xdr:spPr>
        <a:xfrm>
          <a:off x="12611744" y="683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a:extLst>
            <a:ext uri="{FF2B5EF4-FFF2-40B4-BE49-F238E27FC236}">
              <a16:creationId xmlns:a16="http://schemas.microsoft.com/office/drawing/2014/main" id="{8E4184C1-104B-4DA4-85BE-9EB0E30F73C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a:extLst>
            <a:ext uri="{FF2B5EF4-FFF2-40B4-BE49-F238E27FC236}">
              <a16:creationId xmlns:a16="http://schemas.microsoft.com/office/drawing/2014/main" id="{441BBFEA-9CA2-4D43-9751-398766859D6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a:extLst>
            <a:ext uri="{FF2B5EF4-FFF2-40B4-BE49-F238E27FC236}">
              <a16:creationId xmlns:a16="http://schemas.microsoft.com/office/drawing/2014/main" id="{5C570715-6E78-4FDF-BF79-2295B0BFD7C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a:extLst>
            <a:ext uri="{FF2B5EF4-FFF2-40B4-BE49-F238E27FC236}">
              <a16:creationId xmlns:a16="http://schemas.microsoft.com/office/drawing/2014/main" id="{4293BCFD-821C-4955-96F7-E6905836843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a:extLst>
            <a:ext uri="{FF2B5EF4-FFF2-40B4-BE49-F238E27FC236}">
              <a16:creationId xmlns:a16="http://schemas.microsoft.com/office/drawing/2014/main" id="{68D4959D-FB41-46A2-B34A-E5358443216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a:extLst>
            <a:ext uri="{FF2B5EF4-FFF2-40B4-BE49-F238E27FC236}">
              <a16:creationId xmlns:a16="http://schemas.microsoft.com/office/drawing/2014/main" id="{FB21E717-CB4D-465D-85A9-88309CB8FBB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a:extLst>
            <a:ext uri="{FF2B5EF4-FFF2-40B4-BE49-F238E27FC236}">
              <a16:creationId xmlns:a16="http://schemas.microsoft.com/office/drawing/2014/main" id="{2E19EECA-7989-4D72-9F0C-D82174CCDF7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a:extLst>
            <a:ext uri="{FF2B5EF4-FFF2-40B4-BE49-F238E27FC236}">
              <a16:creationId xmlns:a16="http://schemas.microsoft.com/office/drawing/2014/main" id="{2E2C789C-9BC6-4DF7-AB69-0C8A385E85A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a:extLst>
            <a:ext uri="{FF2B5EF4-FFF2-40B4-BE49-F238E27FC236}">
              <a16:creationId xmlns:a16="http://schemas.microsoft.com/office/drawing/2014/main" id="{EC8F6B39-0559-4907-8472-039B4338410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a:extLst>
            <a:ext uri="{FF2B5EF4-FFF2-40B4-BE49-F238E27FC236}">
              <a16:creationId xmlns:a16="http://schemas.microsoft.com/office/drawing/2014/main" id="{E92F066F-BF2A-4507-BCA8-A0B4EC98C83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3" name="直線コネクタ 362">
          <a:extLst>
            <a:ext uri="{FF2B5EF4-FFF2-40B4-BE49-F238E27FC236}">
              <a16:creationId xmlns:a16="http://schemas.microsoft.com/office/drawing/2014/main" id="{9053EBB3-5B8B-4C37-A38B-654CE11042F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64" name="テキスト ボックス 363">
          <a:extLst>
            <a:ext uri="{FF2B5EF4-FFF2-40B4-BE49-F238E27FC236}">
              <a16:creationId xmlns:a16="http://schemas.microsoft.com/office/drawing/2014/main" id="{BEB36CFC-F94A-4E40-8461-C976F63416A7}"/>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5" name="直線コネクタ 364">
          <a:extLst>
            <a:ext uri="{FF2B5EF4-FFF2-40B4-BE49-F238E27FC236}">
              <a16:creationId xmlns:a16="http://schemas.microsoft.com/office/drawing/2014/main" id="{E840D8D1-93D6-4330-B39C-BE3404E27DF3}"/>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66" name="テキスト ボックス 365">
          <a:extLst>
            <a:ext uri="{FF2B5EF4-FFF2-40B4-BE49-F238E27FC236}">
              <a16:creationId xmlns:a16="http://schemas.microsoft.com/office/drawing/2014/main" id="{50215AE1-10A4-4DD8-BA29-D1EC9052D0EC}"/>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7" name="直線コネクタ 366">
          <a:extLst>
            <a:ext uri="{FF2B5EF4-FFF2-40B4-BE49-F238E27FC236}">
              <a16:creationId xmlns:a16="http://schemas.microsoft.com/office/drawing/2014/main" id="{8BE8F3B7-6A00-45A2-BD1F-0832865E80A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68" name="テキスト ボックス 367">
          <a:extLst>
            <a:ext uri="{FF2B5EF4-FFF2-40B4-BE49-F238E27FC236}">
              <a16:creationId xmlns:a16="http://schemas.microsoft.com/office/drawing/2014/main" id="{ED65E2A7-60A7-426E-9892-A6C7D0BE1886}"/>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9" name="直線コネクタ 368">
          <a:extLst>
            <a:ext uri="{FF2B5EF4-FFF2-40B4-BE49-F238E27FC236}">
              <a16:creationId xmlns:a16="http://schemas.microsoft.com/office/drawing/2014/main" id="{EC69F106-2B9D-48A0-B0CF-8319BA0E539D}"/>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70" name="テキスト ボックス 369">
          <a:extLst>
            <a:ext uri="{FF2B5EF4-FFF2-40B4-BE49-F238E27FC236}">
              <a16:creationId xmlns:a16="http://schemas.microsoft.com/office/drawing/2014/main" id="{70923FB2-552D-481F-AF64-2152CB10C025}"/>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1" name="直線コネクタ 370">
          <a:extLst>
            <a:ext uri="{FF2B5EF4-FFF2-40B4-BE49-F238E27FC236}">
              <a16:creationId xmlns:a16="http://schemas.microsoft.com/office/drawing/2014/main" id="{3F851D02-B764-465D-9288-8D003475EE8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2" name="テキスト ボックス 371">
          <a:extLst>
            <a:ext uri="{FF2B5EF4-FFF2-40B4-BE49-F238E27FC236}">
              <a16:creationId xmlns:a16="http://schemas.microsoft.com/office/drawing/2014/main" id="{28A5E581-4396-4428-BAEC-EF4FA632D061}"/>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3" name="【認定こども園・幼稚園・保育所】&#10;一人当たり面積グラフ枠">
          <a:extLst>
            <a:ext uri="{FF2B5EF4-FFF2-40B4-BE49-F238E27FC236}">
              <a16:creationId xmlns:a16="http://schemas.microsoft.com/office/drawing/2014/main" id="{9A670B31-E12E-4C35-95C4-879824A2AAD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169926</xdr:rowOff>
    </xdr:from>
    <xdr:to>
      <xdr:col>116</xdr:col>
      <xdr:colOff>62864</xdr:colOff>
      <xdr:row>41</xdr:row>
      <xdr:rowOff>115062</xdr:rowOff>
    </xdr:to>
    <xdr:cxnSp macro="">
      <xdr:nvCxnSpPr>
        <xdr:cNvPr id="374" name="直線コネクタ 373">
          <a:extLst>
            <a:ext uri="{FF2B5EF4-FFF2-40B4-BE49-F238E27FC236}">
              <a16:creationId xmlns:a16="http://schemas.microsoft.com/office/drawing/2014/main" id="{8571E186-5BE8-4009-A820-DCCAABF2FAFC}"/>
            </a:ext>
          </a:extLst>
        </xdr:cNvPr>
        <xdr:cNvCxnSpPr/>
      </xdr:nvCxnSpPr>
      <xdr:spPr>
        <a:xfrm flipV="1">
          <a:off x="22160864" y="5999226"/>
          <a:ext cx="0" cy="114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375" name="【認定こども園・幼稚園・保育所】&#10;一人当たり面積最小値テキスト">
          <a:extLst>
            <a:ext uri="{FF2B5EF4-FFF2-40B4-BE49-F238E27FC236}">
              <a16:creationId xmlns:a16="http://schemas.microsoft.com/office/drawing/2014/main" id="{C6164793-EB0B-467B-A256-AD025F1BD872}"/>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376" name="直線コネクタ 375">
          <a:extLst>
            <a:ext uri="{FF2B5EF4-FFF2-40B4-BE49-F238E27FC236}">
              <a16:creationId xmlns:a16="http://schemas.microsoft.com/office/drawing/2014/main" id="{32AEA974-09E1-4749-BB61-ECD544C59614}"/>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116603</xdr:rowOff>
    </xdr:from>
    <xdr:ext cx="469744" cy="259045"/>
    <xdr:sp macro="" textlink="">
      <xdr:nvSpPr>
        <xdr:cNvPr id="377" name="【認定こども園・幼稚園・保育所】&#10;一人当たり面積最大値テキスト">
          <a:extLst>
            <a:ext uri="{FF2B5EF4-FFF2-40B4-BE49-F238E27FC236}">
              <a16:creationId xmlns:a16="http://schemas.microsoft.com/office/drawing/2014/main" id="{47305711-B390-455F-9397-E20EE53B8ADF}"/>
            </a:ext>
          </a:extLst>
        </xdr:cNvPr>
        <xdr:cNvSpPr txBox="1"/>
      </xdr:nvSpPr>
      <xdr:spPr>
        <a:xfrm>
          <a:off x="22199600" y="577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169926</xdr:rowOff>
    </xdr:from>
    <xdr:to>
      <xdr:col>116</xdr:col>
      <xdr:colOff>152400</xdr:colOff>
      <xdr:row>34</xdr:row>
      <xdr:rowOff>169926</xdr:rowOff>
    </xdr:to>
    <xdr:cxnSp macro="">
      <xdr:nvCxnSpPr>
        <xdr:cNvPr id="378" name="直線コネクタ 377">
          <a:extLst>
            <a:ext uri="{FF2B5EF4-FFF2-40B4-BE49-F238E27FC236}">
              <a16:creationId xmlns:a16="http://schemas.microsoft.com/office/drawing/2014/main" id="{A04C349E-4A2F-4A72-9B19-CD9B6C116D47}"/>
            </a:ext>
          </a:extLst>
        </xdr:cNvPr>
        <xdr:cNvCxnSpPr/>
      </xdr:nvCxnSpPr>
      <xdr:spPr>
        <a:xfrm>
          <a:off x="22072600" y="599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131843</xdr:rowOff>
    </xdr:from>
    <xdr:ext cx="469744" cy="259045"/>
    <xdr:sp macro="" textlink="">
      <xdr:nvSpPr>
        <xdr:cNvPr id="379" name="【認定こども園・幼稚園・保育所】&#10;一人当たり面積平均値テキスト">
          <a:extLst>
            <a:ext uri="{FF2B5EF4-FFF2-40B4-BE49-F238E27FC236}">
              <a16:creationId xmlns:a16="http://schemas.microsoft.com/office/drawing/2014/main" id="{6F86791B-18FD-4430-91AD-F9766D8889E9}"/>
            </a:ext>
          </a:extLst>
        </xdr:cNvPr>
        <xdr:cNvSpPr txBox="1"/>
      </xdr:nvSpPr>
      <xdr:spPr>
        <a:xfrm>
          <a:off x="22199600" y="68183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380" name="フローチャート: 判断 379">
          <a:extLst>
            <a:ext uri="{FF2B5EF4-FFF2-40B4-BE49-F238E27FC236}">
              <a16:creationId xmlns:a16="http://schemas.microsoft.com/office/drawing/2014/main" id="{7BC59BA6-AA4F-4145-9AD3-A23A3EB5E6BB}"/>
            </a:ext>
          </a:extLst>
        </xdr:cNvPr>
        <xdr:cNvSpPr/>
      </xdr:nvSpPr>
      <xdr:spPr>
        <a:xfrm>
          <a:off x="22110700" y="683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148844</xdr:rowOff>
    </xdr:from>
    <xdr:to>
      <xdr:col>112</xdr:col>
      <xdr:colOff>38100</xdr:colOff>
      <xdr:row>40</xdr:row>
      <xdr:rowOff>78994</xdr:rowOff>
    </xdr:to>
    <xdr:sp macro="" textlink="">
      <xdr:nvSpPr>
        <xdr:cNvPr id="381" name="フローチャート: 判断 380">
          <a:extLst>
            <a:ext uri="{FF2B5EF4-FFF2-40B4-BE49-F238E27FC236}">
              <a16:creationId xmlns:a16="http://schemas.microsoft.com/office/drawing/2014/main" id="{C288D042-79B2-4994-AE79-EF0C5E74F2BA}"/>
            </a:ext>
          </a:extLst>
        </xdr:cNvPr>
        <xdr:cNvSpPr/>
      </xdr:nvSpPr>
      <xdr:spPr>
        <a:xfrm>
          <a:off x="21272500" y="683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144272</xdr:rowOff>
    </xdr:from>
    <xdr:to>
      <xdr:col>107</xdr:col>
      <xdr:colOff>101600</xdr:colOff>
      <xdr:row>40</xdr:row>
      <xdr:rowOff>74422</xdr:rowOff>
    </xdr:to>
    <xdr:sp macro="" textlink="">
      <xdr:nvSpPr>
        <xdr:cNvPr id="382" name="フローチャート: 判断 381">
          <a:extLst>
            <a:ext uri="{FF2B5EF4-FFF2-40B4-BE49-F238E27FC236}">
              <a16:creationId xmlns:a16="http://schemas.microsoft.com/office/drawing/2014/main" id="{4B8054AC-5396-4E1E-8865-315A703056EE}"/>
            </a:ext>
          </a:extLst>
        </xdr:cNvPr>
        <xdr:cNvSpPr/>
      </xdr:nvSpPr>
      <xdr:spPr>
        <a:xfrm>
          <a:off x="20383500" y="683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137414</xdr:rowOff>
    </xdr:from>
    <xdr:to>
      <xdr:col>102</xdr:col>
      <xdr:colOff>165100</xdr:colOff>
      <xdr:row>40</xdr:row>
      <xdr:rowOff>67564</xdr:rowOff>
    </xdr:to>
    <xdr:sp macro="" textlink="">
      <xdr:nvSpPr>
        <xdr:cNvPr id="383" name="フローチャート: 判断 382">
          <a:extLst>
            <a:ext uri="{FF2B5EF4-FFF2-40B4-BE49-F238E27FC236}">
              <a16:creationId xmlns:a16="http://schemas.microsoft.com/office/drawing/2014/main" id="{B5D3EE17-4CDA-44B9-B5DA-0AD033BD868B}"/>
            </a:ext>
          </a:extLst>
        </xdr:cNvPr>
        <xdr:cNvSpPr/>
      </xdr:nvSpPr>
      <xdr:spPr>
        <a:xfrm>
          <a:off x="19494500" y="682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384" name="フローチャート: 判断 383">
          <a:extLst>
            <a:ext uri="{FF2B5EF4-FFF2-40B4-BE49-F238E27FC236}">
              <a16:creationId xmlns:a16="http://schemas.microsoft.com/office/drawing/2014/main" id="{D12EBE26-7BF0-4DCB-9934-4FAC10C5BB91}"/>
            </a:ext>
          </a:extLst>
        </xdr:cNvPr>
        <xdr:cNvSpPr/>
      </xdr:nvSpPr>
      <xdr:spPr>
        <a:xfrm>
          <a:off x="18605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70E79E09-A39A-4557-B57C-74AA6969F10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C779E299-CA45-4830-BC7D-47A21E7583E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B6E5D4A3-E844-4ABF-8998-690F9CD294D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7F6DED81-05E0-4A02-B3AE-EE5B58581F7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C4F14267-82B5-4D19-AADB-491F7626271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128270</xdr:rowOff>
    </xdr:from>
    <xdr:to>
      <xdr:col>116</xdr:col>
      <xdr:colOff>114300</xdr:colOff>
      <xdr:row>39</xdr:row>
      <xdr:rowOff>58420</xdr:rowOff>
    </xdr:to>
    <xdr:sp macro="" textlink="">
      <xdr:nvSpPr>
        <xdr:cNvPr id="390" name="楕円 389">
          <a:extLst>
            <a:ext uri="{FF2B5EF4-FFF2-40B4-BE49-F238E27FC236}">
              <a16:creationId xmlns:a16="http://schemas.microsoft.com/office/drawing/2014/main" id="{96BE0508-0814-4148-B187-757B40C1F7F7}"/>
            </a:ext>
          </a:extLst>
        </xdr:cNvPr>
        <xdr:cNvSpPr/>
      </xdr:nvSpPr>
      <xdr:spPr>
        <a:xfrm>
          <a:off x="221107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151147</xdr:rowOff>
    </xdr:from>
    <xdr:ext cx="469744" cy="259045"/>
    <xdr:sp macro="" textlink="">
      <xdr:nvSpPr>
        <xdr:cNvPr id="391" name="【認定こども園・幼稚園・保育所】&#10;一人当たり面積該当値テキスト">
          <a:extLst>
            <a:ext uri="{FF2B5EF4-FFF2-40B4-BE49-F238E27FC236}">
              <a16:creationId xmlns:a16="http://schemas.microsoft.com/office/drawing/2014/main" id="{5F84B56A-B2DE-4918-A24A-8DD006426F1B}"/>
            </a:ext>
          </a:extLst>
        </xdr:cNvPr>
        <xdr:cNvSpPr txBox="1"/>
      </xdr:nvSpPr>
      <xdr:spPr>
        <a:xfrm>
          <a:off x="22199600" y="649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128270</xdr:rowOff>
    </xdr:from>
    <xdr:to>
      <xdr:col>112</xdr:col>
      <xdr:colOff>38100</xdr:colOff>
      <xdr:row>39</xdr:row>
      <xdr:rowOff>58420</xdr:rowOff>
    </xdr:to>
    <xdr:sp macro="" textlink="">
      <xdr:nvSpPr>
        <xdr:cNvPr id="392" name="楕円 391">
          <a:extLst>
            <a:ext uri="{FF2B5EF4-FFF2-40B4-BE49-F238E27FC236}">
              <a16:creationId xmlns:a16="http://schemas.microsoft.com/office/drawing/2014/main" id="{3668AE91-2A28-4DB9-BEC9-8832437F332D}"/>
            </a:ext>
          </a:extLst>
        </xdr:cNvPr>
        <xdr:cNvSpPr/>
      </xdr:nvSpPr>
      <xdr:spPr>
        <a:xfrm>
          <a:off x="21272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7620</xdr:rowOff>
    </xdr:from>
    <xdr:to>
      <xdr:col>116</xdr:col>
      <xdr:colOff>63500</xdr:colOff>
      <xdr:row>39</xdr:row>
      <xdr:rowOff>7620</xdr:rowOff>
    </xdr:to>
    <xdr:cxnSp macro="">
      <xdr:nvCxnSpPr>
        <xdr:cNvPr id="393" name="直線コネクタ 392">
          <a:extLst>
            <a:ext uri="{FF2B5EF4-FFF2-40B4-BE49-F238E27FC236}">
              <a16:creationId xmlns:a16="http://schemas.microsoft.com/office/drawing/2014/main" id="{8412C555-3DE7-40BE-B5BD-26B64DFCA918}"/>
            </a:ext>
          </a:extLst>
        </xdr:cNvPr>
        <xdr:cNvCxnSpPr/>
      </xdr:nvCxnSpPr>
      <xdr:spPr>
        <a:xfrm>
          <a:off x="21323300" y="66941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128270</xdr:rowOff>
    </xdr:from>
    <xdr:to>
      <xdr:col>107</xdr:col>
      <xdr:colOff>101600</xdr:colOff>
      <xdr:row>39</xdr:row>
      <xdr:rowOff>58420</xdr:rowOff>
    </xdr:to>
    <xdr:sp macro="" textlink="">
      <xdr:nvSpPr>
        <xdr:cNvPr id="394" name="楕円 393">
          <a:extLst>
            <a:ext uri="{FF2B5EF4-FFF2-40B4-BE49-F238E27FC236}">
              <a16:creationId xmlns:a16="http://schemas.microsoft.com/office/drawing/2014/main" id="{E07F7A2B-3417-4E07-B4ED-34E7A1438466}"/>
            </a:ext>
          </a:extLst>
        </xdr:cNvPr>
        <xdr:cNvSpPr/>
      </xdr:nvSpPr>
      <xdr:spPr>
        <a:xfrm>
          <a:off x="20383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7620</xdr:rowOff>
    </xdr:from>
    <xdr:to>
      <xdr:col>111</xdr:col>
      <xdr:colOff>177800</xdr:colOff>
      <xdr:row>39</xdr:row>
      <xdr:rowOff>7620</xdr:rowOff>
    </xdr:to>
    <xdr:cxnSp macro="">
      <xdr:nvCxnSpPr>
        <xdr:cNvPr id="395" name="直線コネクタ 394">
          <a:extLst>
            <a:ext uri="{FF2B5EF4-FFF2-40B4-BE49-F238E27FC236}">
              <a16:creationId xmlns:a16="http://schemas.microsoft.com/office/drawing/2014/main" id="{9F2338CD-DAAE-4826-A832-6EA277973011}"/>
            </a:ext>
          </a:extLst>
        </xdr:cNvPr>
        <xdr:cNvCxnSpPr/>
      </xdr:nvCxnSpPr>
      <xdr:spPr>
        <a:xfrm>
          <a:off x="20434300" y="66941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125984</xdr:rowOff>
    </xdr:from>
    <xdr:to>
      <xdr:col>102</xdr:col>
      <xdr:colOff>165100</xdr:colOff>
      <xdr:row>39</xdr:row>
      <xdr:rowOff>56134</xdr:rowOff>
    </xdr:to>
    <xdr:sp macro="" textlink="">
      <xdr:nvSpPr>
        <xdr:cNvPr id="396" name="楕円 395">
          <a:extLst>
            <a:ext uri="{FF2B5EF4-FFF2-40B4-BE49-F238E27FC236}">
              <a16:creationId xmlns:a16="http://schemas.microsoft.com/office/drawing/2014/main" id="{4F4F07FD-1356-4E6B-B17B-075538CDCAB0}"/>
            </a:ext>
          </a:extLst>
        </xdr:cNvPr>
        <xdr:cNvSpPr/>
      </xdr:nvSpPr>
      <xdr:spPr>
        <a:xfrm>
          <a:off x="19494500" y="664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5334</xdr:rowOff>
    </xdr:from>
    <xdr:to>
      <xdr:col>107</xdr:col>
      <xdr:colOff>50800</xdr:colOff>
      <xdr:row>39</xdr:row>
      <xdr:rowOff>7620</xdr:rowOff>
    </xdr:to>
    <xdr:cxnSp macro="">
      <xdr:nvCxnSpPr>
        <xdr:cNvPr id="397" name="直線コネクタ 396">
          <a:extLst>
            <a:ext uri="{FF2B5EF4-FFF2-40B4-BE49-F238E27FC236}">
              <a16:creationId xmlns:a16="http://schemas.microsoft.com/office/drawing/2014/main" id="{89F3857F-6847-4270-B63C-348F6A257A90}"/>
            </a:ext>
          </a:extLst>
        </xdr:cNvPr>
        <xdr:cNvCxnSpPr/>
      </xdr:nvCxnSpPr>
      <xdr:spPr>
        <a:xfrm>
          <a:off x="19545300" y="669188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123698</xdr:rowOff>
    </xdr:from>
    <xdr:to>
      <xdr:col>98</xdr:col>
      <xdr:colOff>38100</xdr:colOff>
      <xdr:row>39</xdr:row>
      <xdr:rowOff>53848</xdr:rowOff>
    </xdr:to>
    <xdr:sp macro="" textlink="">
      <xdr:nvSpPr>
        <xdr:cNvPr id="398" name="楕円 397">
          <a:extLst>
            <a:ext uri="{FF2B5EF4-FFF2-40B4-BE49-F238E27FC236}">
              <a16:creationId xmlns:a16="http://schemas.microsoft.com/office/drawing/2014/main" id="{A0FF87E3-37DA-4E29-A720-613A51C4CCC9}"/>
            </a:ext>
          </a:extLst>
        </xdr:cNvPr>
        <xdr:cNvSpPr/>
      </xdr:nvSpPr>
      <xdr:spPr>
        <a:xfrm>
          <a:off x="18605500" y="663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3048</xdr:rowOff>
    </xdr:from>
    <xdr:to>
      <xdr:col>102</xdr:col>
      <xdr:colOff>114300</xdr:colOff>
      <xdr:row>39</xdr:row>
      <xdr:rowOff>5334</xdr:rowOff>
    </xdr:to>
    <xdr:cxnSp macro="">
      <xdr:nvCxnSpPr>
        <xdr:cNvPr id="399" name="直線コネクタ 398">
          <a:extLst>
            <a:ext uri="{FF2B5EF4-FFF2-40B4-BE49-F238E27FC236}">
              <a16:creationId xmlns:a16="http://schemas.microsoft.com/office/drawing/2014/main" id="{E2331A5E-68D7-4E22-9119-177FA05475C1}"/>
            </a:ext>
          </a:extLst>
        </xdr:cNvPr>
        <xdr:cNvCxnSpPr/>
      </xdr:nvCxnSpPr>
      <xdr:spPr>
        <a:xfrm>
          <a:off x="18656300" y="668959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70121</xdr:rowOff>
    </xdr:from>
    <xdr:ext cx="469744" cy="259045"/>
    <xdr:sp macro="" textlink="">
      <xdr:nvSpPr>
        <xdr:cNvPr id="400" name="n_1aveValue【認定こども園・幼稚園・保育所】&#10;一人当たり面積">
          <a:extLst>
            <a:ext uri="{FF2B5EF4-FFF2-40B4-BE49-F238E27FC236}">
              <a16:creationId xmlns:a16="http://schemas.microsoft.com/office/drawing/2014/main" id="{AC09045B-AD3E-4398-817A-AEC986F6F1BA}"/>
            </a:ext>
          </a:extLst>
        </xdr:cNvPr>
        <xdr:cNvSpPr txBox="1"/>
      </xdr:nvSpPr>
      <xdr:spPr>
        <a:xfrm>
          <a:off x="21075727" y="692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65549</xdr:rowOff>
    </xdr:from>
    <xdr:ext cx="469744" cy="259045"/>
    <xdr:sp macro="" textlink="">
      <xdr:nvSpPr>
        <xdr:cNvPr id="401" name="n_2aveValue【認定こども園・幼稚園・保育所】&#10;一人当たり面積">
          <a:extLst>
            <a:ext uri="{FF2B5EF4-FFF2-40B4-BE49-F238E27FC236}">
              <a16:creationId xmlns:a16="http://schemas.microsoft.com/office/drawing/2014/main" id="{58339A15-B67B-41E6-B516-B09E15CCF180}"/>
            </a:ext>
          </a:extLst>
        </xdr:cNvPr>
        <xdr:cNvSpPr txBox="1"/>
      </xdr:nvSpPr>
      <xdr:spPr>
        <a:xfrm>
          <a:off x="20199427" y="692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58691</xdr:rowOff>
    </xdr:from>
    <xdr:ext cx="469744" cy="259045"/>
    <xdr:sp macro="" textlink="">
      <xdr:nvSpPr>
        <xdr:cNvPr id="402" name="n_3aveValue【認定こども園・幼稚園・保育所】&#10;一人当たり面積">
          <a:extLst>
            <a:ext uri="{FF2B5EF4-FFF2-40B4-BE49-F238E27FC236}">
              <a16:creationId xmlns:a16="http://schemas.microsoft.com/office/drawing/2014/main" id="{578077EC-0BCA-409D-A04B-34AF41046397}"/>
            </a:ext>
          </a:extLst>
        </xdr:cNvPr>
        <xdr:cNvSpPr txBox="1"/>
      </xdr:nvSpPr>
      <xdr:spPr>
        <a:xfrm>
          <a:off x="19310427" y="691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40403</xdr:rowOff>
    </xdr:from>
    <xdr:ext cx="469744" cy="259045"/>
    <xdr:sp macro="" textlink="">
      <xdr:nvSpPr>
        <xdr:cNvPr id="403" name="n_4aveValue【認定こども園・幼稚園・保育所】&#10;一人当たり面積">
          <a:extLst>
            <a:ext uri="{FF2B5EF4-FFF2-40B4-BE49-F238E27FC236}">
              <a16:creationId xmlns:a16="http://schemas.microsoft.com/office/drawing/2014/main" id="{6761B40C-6DDE-4847-807E-8B07BD923825}"/>
            </a:ext>
          </a:extLst>
        </xdr:cNvPr>
        <xdr:cNvSpPr txBox="1"/>
      </xdr:nvSpPr>
      <xdr:spPr>
        <a:xfrm>
          <a:off x="18421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74947</xdr:rowOff>
    </xdr:from>
    <xdr:ext cx="469744" cy="259045"/>
    <xdr:sp macro="" textlink="">
      <xdr:nvSpPr>
        <xdr:cNvPr id="404" name="n_1mainValue【認定こども園・幼稚園・保育所】&#10;一人当たり面積">
          <a:extLst>
            <a:ext uri="{FF2B5EF4-FFF2-40B4-BE49-F238E27FC236}">
              <a16:creationId xmlns:a16="http://schemas.microsoft.com/office/drawing/2014/main" id="{0FBEE561-9B9B-4765-85C7-F9A4405708D0}"/>
            </a:ext>
          </a:extLst>
        </xdr:cNvPr>
        <xdr:cNvSpPr txBox="1"/>
      </xdr:nvSpPr>
      <xdr:spPr>
        <a:xfrm>
          <a:off x="21075727" y="641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74947</xdr:rowOff>
    </xdr:from>
    <xdr:ext cx="469744" cy="259045"/>
    <xdr:sp macro="" textlink="">
      <xdr:nvSpPr>
        <xdr:cNvPr id="405" name="n_2mainValue【認定こども園・幼稚園・保育所】&#10;一人当たり面積">
          <a:extLst>
            <a:ext uri="{FF2B5EF4-FFF2-40B4-BE49-F238E27FC236}">
              <a16:creationId xmlns:a16="http://schemas.microsoft.com/office/drawing/2014/main" id="{7A129D67-369E-4785-84FC-BD662463D752}"/>
            </a:ext>
          </a:extLst>
        </xdr:cNvPr>
        <xdr:cNvSpPr txBox="1"/>
      </xdr:nvSpPr>
      <xdr:spPr>
        <a:xfrm>
          <a:off x="20199427" y="641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72661</xdr:rowOff>
    </xdr:from>
    <xdr:ext cx="469744" cy="259045"/>
    <xdr:sp macro="" textlink="">
      <xdr:nvSpPr>
        <xdr:cNvPr id="406" name="n_3mainValue【認定こども園・幼稚園・保育所】&#10;一人当たり面積">
          <a:extLst>
            <a:ext uri="{FF2B5EF4-FFF2-40B4-BE49-F238E27FC236}">
              <a16:creationId xmlns:a16="http://schemas.microsoft.com/office/drawing/2014/main" id="{985C9C12-9C9F-4A4D-87E4-3A31CA5175E1}"/>
            </a:ext>
          </a:extLst>
        </xdr:cNvPr>
        <xdr:cNvSpPr txBox="1"/>
      </xdr:nvSpPr>
      <xdr:spPr>
        <a:xfrm>
          <a:off x="19310427" y="641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70375</xdr:rowOff>
    </xdr:from>
    <xdr:ext cx="469744" cy="259045"/>
    <xdr:sp macro="" textlink="">
      <xdr:nvSpPr>
        <xdr:cNvPr id="407" name="n_4mainValue【認定こども園・幼稚園・保育所】&#10;一人当たり面積">
          <a:extLst>
            <a:ext uri="{FF2B5EF4-FFF2-40B4-BE49-F238E27FC236}">
              <a16:creationId xmlns:a16="http://schemas.microsoft.com/office/drawing/2014/main" id="{D7CE1236-B471-4E12-A06C-5DC3D0DD2EC9}"/>
            </a:ext>
          </a:extLst>
        </xdr:cNvPr>
        <xdr:cNvSpPr txBox="1"/>
      </xdr:nvSpPr>
      <xdr:spPr>
        <a:xfrm>
          <a:off x="18421427" y="6414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8" name="正方形/長方形 407">
          <a:extLst>
            <a:ext uri="{FF2B5EF4-FFF2-40B4-BE49-F238E27FC236}">
              <a16:creationId xmlns:a16="http://schemas.microsoft.com/office/drawing/2014/main" id="{E11420D8-739B-4545-BAF7-735495DEDD5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9" name="正方形/長方形 408">
          <a:extLst>
            <a:ext uri="{FF2B5EF4-FFF2-40B4-BE49-F238E27FC236}">
              <a16:creationId xmlns:a16="http://schemas.microsoft.com/office/drawing/2014/main" id="{70BAED12-1436-4B51-85E6-5D0FE8BF94F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0" name="正方形/長方形 409">
          <a:extLst>
            <a:ext uri="{FF2B5EF4-FFF2-40B4-BE49-F238E27FC236}">
              <a16:creationId xmlns:a16="http://schemas.microsoft.com/office/drawing/2014/main" id="{09645705-1767-4D31-9495-B66D81DDDE8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1" name="正方形/長方形 410">
          <a:extLst>
            <a:ext uri="{FF2B5EF4-FFF2-40B4-BE49-F238E27FC236}">
              <a16:creationId xmlns:a16="http://schemas.microsoft.com/office/drawing/2014/main" id="{7571E850-E530-4E30-AFE5-B276E21F550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2" name="正方形/長方形 411">
          <a:extLst>
            <a:ext uri="{FF2B5EF4-FFF2-40B4-BE49-F238E27FC236}">
              <a16:creationId xmlns:a16="http://schemas.microsoft.com/office/drawing/2014/main" id="{1BC0B3E1-2EAD-4C95-BA0D-99DA0C7F0AD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3" name="正方形/長方形 412">
          <a:extLst>
            <a:ext uri="{FF2B5EF4-FFF2-40B4-BE49-F238E27FC236}">
              <a16:creationId xmlns:a16="http://schemas.microsoft.com/office/drawing/2014/main" id="{9CC2E6F7-B324-4131-AB20-8D5BDEE6D8B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4" name="正方形/長方形 413">
          <a:extLst>
            <a:ext uri="{FF2B5EF4-FFF2-40B4-BE49-F238E27FC236}">
              <a16:creationId xmlns:a16="http://schemas.microsoft.com/office/drawing/2014/main" id="{16530101-96AD-41C4-84EF-678024FC43C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5" name="正方形/長方形 414">
          <a:extLst>
            <a:ext uri="{FF2B5EF4-FFF2-40B4-BE49-F238E27FC236}">
              <a16:creationId xmlns:a16="http://schemas.microsoft.com/office/drawing/2014/main" id="{66FCAFE9-8965-413C-A3BA-7502CFB9D8D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6" name="テキスト ボックス 415">
          <a:extLst>
            <a:ext uri="{FF2B5EF4-FFF2-40B4-BE49-F238E27FC236}">
              <a16:creationId xmlns:a16="http://schemas.microsoft.com/office/drawing/2014/main" id="{BB643168-E4F5-4C9E-B6E4-4DDB9CC7E97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7" name="直線コネクタ 416">
          <a:extLst>
            <a:ext uri="{FF2B5EF4-FFF2-40B4-BE49-F238E27FC236}">
              <a16:creationId xmlns:a16="http://schemas.microsoft.com/office/drawing/2014/main" id="{927F9A11-B315-440C-B02F-A183EE034F6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8" name="テキスト ボックス 417">
          <a:extLst>
            <a:ext uri="{FF2B5EF4-FFF2-40B4-BE49-F238E27FC236}">
              <a16:creationId xmlns:a16="http://schemas.microsoft.com/office/drawing/2014/main" id="{C01273F7-69B7-48FA-B7DE-EA1DA87B560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19" name="直線コネクタ 418">
          <a:extLst>
            <a:ext uri="{FF2B5EF4-FFF2-40B4-BE49-F238E27FC236}">
              <a16:creationId xmlns:a16="http://schemas.microsoft.com/office/drawing/2014/main" id="{8C86333A-6545-47D5-9B67-90FBBDD17617}"/>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20" name="テキスト ボックス 419">
          <a:extLst>
            <a:ext uri="{FF2B5EF4-FFF2-40B4-BE49-F238E27FC236}">
              <a16:creationId xmlns:a16="http://schemas.microsoft.com/office/drawing/2014/main" id="{4A6D9C91-D5BA-48EE-A30C-2C3A7B595223}"/>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21" name="直線コネクタ 420">
          <a:extLst>
            <a:ext uri="{FF2B5EF4-FFF2-40B4-BE49-F238E27FC236}">
              <a16:creationId xmlns:a16="http://schemas.microsoft.com/office/drawing/2014/main" id="{30B0EB22-8314-4548-85A8-3082CDC923AB}"/>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22" name="テキスト ボックス 421">
          <a:extLst>
            <a:ext uri="{FF2B5EF4-FFF2-40B4-BE49-F238E27FC236}">
              <a16:creationId xmlns:a16="http://schemas.microsoft.com/office/drawing/2014/main" id="{9BE8E9CF-3236-45F4-A36D-A347F7ED9DD6}"/>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23" name="直線コネクタ 422">
          <a:extLst>
            <a:ext uri="{FF2B5EF4-FFF2-40B4-BE49-F238E27FC236}">
              <a16:creationId xmlns:a16="http://schemas.microsoft.com/office/drawing/2014/main" id="{E74F79DD-4ABA-4E43-92A2-F7D5D3871BC6}"/>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24" name="テキスト ボックス 423">
          <a:extLst>
            <a:ext uri="{FF2B5EF4-FFF2-40B4-BE49-F238E27FC236}">
              <a16:creationId xmlns:a16="http://schemas.microsoft.com/office/drawing/2014/main" id="{D552CD67-FA4B-4D36-AF8D-30FD0061AA49}"/>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25" name="直線コネクタ 424">
          <a:extLst>
            <a:ext uri="{FF2B5EF4-FFF2-40B4-BE49-F238E27FC236}">
              <a16:creationId xmlns:a16="http://schemas.microsoft.com/office/drawing/2014/main" id="{F6808145-CFBD-4F41-A8FA-B8AE7A9E4853}"/>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26" name="テキスト ボックス 425">
          <a:extLst>
            <a:ext uri="{FF2B5EF4-FFF2-40B4-BE49-F238E27FC236}">
              <a16:creationId xmlns:a16="http://schemas.microsoft.com/office/drawing/2014/main" id="{7E7A9DCC-D9DD-40C5-B802-8F3EECFCF003}"/>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7" name="直線コネクタ 426">
          <a:extLst>
            <a:ext uri="{FF2B5EF4-FFF2-40B4-BE49-F238E27FC236}">
              <a16:creationId xmlns:a16="http://schemas.microsoft.com/office/drawing/2014/main" id="{36B4AD19-E75D-4AFB-8EF5-B27725CB40D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8" name="テキスト ボックス 427">
          <a:extLst>
            <a:ext uri="{FF2B5EF4-FFF2-40B4-BE49-F238E27FC236}">
              <a16:creationId xmlns:a16="http://schemas.microsoft.com/office/drawing/2014/main" id="{32B5472B-A0B6-4F59-AE5E-E8A976B9FDE1}"/>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9" name="【学校施設】&#10;有形固定資産減価償却率グラフ枠">
          <a:extLst>
            <a:ext uri="{FF2B5EF4-FFF2-40B4-BE49-F238E27FC236}">
              <a16:creationId xmlns:a16="http://schemas.microsoft.com/office/drawing/2014/main" id="{D21ADF19-CB97-4B1D-B2FC-3C342A20332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102870</xdr:rowOff>
    </xdr:from>
    <xdr:to>
      <xdr:col>85</xdr:col>
      <xdr:colOff>126364</xdr:colOff>
      <xdr:row>62</xdr:row>
      <xdr:rowOff>137160</xdr:rowOff>
    </xdr:to>
    <xdr:cxnSp macro="">
      <xdr:nvCxnSpPr>
        <xdr:cNvPr id="430" name="直線コネクタ 429">
          <a:extLst>
            <a:ext uri="{FF2B5EF4-FFF2-40B4-BE49-F238E27FC236}">
              <a16:creationId xmlns:a16="http://schemas.microsoft.com/office/drawing/2014/main" id="{67CAF0C7-44E7-490B-9A3A-F90013E71686}"/>
            </a:ext>
          </a:extLst>
        </xdr:cNvPr>
        <xdr:cNvCxnSpPr/>
      </xdr:nvCxnSpPr>
      <xdr:spPr>
        <a:xfrm flipV="1">
          <a:off x="16318864" y="95326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140987</xdr:rowOff>
    </xdr:from>
    <xdr:ext cx="405111" cy="259045"/>
    <xdr:sp macro="" textlink="">
      <xdr:nvSpPr>
        <xdr:cNvPr id="431" name="【学校施設】&#10;有形固定資産減価償却率最小値テキスト">
          <a:extLst>
            <a:ext uri="{FF2B5EF4-FFF2-40B4-BE49-F238E27FC236}">
              <a16:creationId xmlns:a16="http://schemas.microsoft.com/office/drawing/2014/main" id="{792B033B-18E8-404C-9693-EB70C3E2588C}"/>
            </a:ext>
          </a:extLst>
        </xdr:cNvPr>
        <xdr:cNvSpPr txBox="1"/>
      </xdr:nvSpPr>
      <xdr:spPr>
        <a:xfrm>
          <a:off x="16357600"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137160</xdr:rowOff>
    </xdr:from>
    <xdr:to>
      <xdr:col>86</xdr:col>
      <xdr:colOff>25400</xdr:colOff>
      <xdr:row>62</xdr:row>
      <xdr:rowOff>137160</xdr:rowOff>
    </xdr:to>
    <xdr:cxnSp macro="">
      <xdr:nvCxnSpPr>
        <xdr:cNvPr id="432" name="直線コネクタ 431">
          <a:extLst>
            <a:ext uri="{FF2B5EF4-FFF2-40B4-BE49-F238E27FC236}">
              <a16:creationId xmlns:a16="http://schemas.microsoft.com/office/drawing/2014/main" id="{FD34B79C-E3BD-4EE2-8445-E3AE082FE625}"/>
            </a:ext>
          </a:extLst>
        </xdr:cNvPr>
        <xdr:cNvCxnSpPr/>
      </xdr:nvCxnSpPr>
      <xdr:spPr>
        <a:xfrm>
          <a:off x="16230600" y="1076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49547</xdr:rowOff>
    </xdr:from>
    <xdr:ext cx="405111" cy="259045"/>
    <xdr:sp macro="" textlink="">
      <xdr:nvSpPr>
        <xdr:cNvPr id="433" name="【学校施設】&#10;有形固定資産減価償却率最大値テキスト">
          <a:extLst>
            <a:ext uri="{FF2B5EF4-FFF2-40B4-BE49-F238E27FC236}">
              <a16:creationId xmlns:a16="http://schemas.microsoft.com/office/drawing/2014/main" id="{3DBEBB4C-2A3B-44CF-8DA7-72ACB6674712}"/>
            </a:ext>
          </a:extLst>
        </xdr:cNvPr>
        <xdr:cNvSpPr txBox="1"/>
      </xdr:nvSpPr>
      <xdr:spPr>
        <a:xfrm>
          <a:off x="16357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102870</xdr:rowOff>
    </xdr:from>
    <xdr:to>
      <xdr:col>86</xdr:col>
      <xdr:colOff>25400</xdr:colOff>
      <xdr:row>55</xdr:row>
      <xdr:rowOff>102870</xdr:rowOff>
    </xdr:to>
    <xdr:cxnSp macro="">
      <xdr:nvCxnSpPr>
        <xdr:cNvPr id="434" name="直線コネクタ 433">
          <a:extLst>
            <a:ext uri="{FF2B5EF4-FFF2-40B4-BE49-F238E27FC236}">
              <a16:creationId xmlns:a16="http://schemas.microsoft.com/office/drawing/2014/main" id="{F9B3A762-92F3-49F6-89BE-497B0E887E08}"/>
            </a:ext>
          </a:extLst>
        </xdr:cNvPr>
        <xdr:cNvCxnSpPr/>
      </xdr:nvCxnSpPr>
      <xdr:spPr>
        <a:xfrm>
          <a:off x="16230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65803</xdr:rowOff>
    </xdr:from>
    <xdr:ext cx="405111" cy="259045"/>
    <xdr:sp macro="" textlink="">
      <xdr:nvSpPr>
        <xdr:cNvPr id="435" name="【学校施設】&#10;有形固定資産減価償却率平均値テキスト">
          <a:extLst>
            <a:ext uri="{FF2B5EF4-FFF2-40B4-BE49-F238E27FC236}">
              <a16:creationId xmlns:a16="http://schemas.microsoft.com/office/drawing/2014/main" id="{0CA8A759-0FB4-469A-B67B-B2058717D4BE}"/>
            </a:ext>
          </a:extLst>
        </xdr:cNvPr>
        <xdr:cNvSpPr txBox="1"/>
      </xdr:nvSpPr>
      <xdr:spPr>
        <a:xfrm>
          <a:off x="16357600" y="10009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42926</xdr:rowOff>
    </xdr:from>
    <xdr:to>
      <xdr:col>85</xdr:col>
      <xdr:colOff>177800</xdr:colOff>
      <xdr:row>59</xdr:row>
      <xdr:rowOff>144526</xdr:rowOff>
    </xdr:to>
    <xdr:sp macro="" textlink="">
      <xdr:nvSpPr>
        <xdr:cNvPr id="436" name="フローチャート: 判断 435">
          <a:extLst>
            <a:ext uri="{FF2B5EF4-FFF2-40B4-BE49-F238E27FC236}">
              <a16:creationId xmlns:a16="http://schemas.microsoft.com/office/drawing/2014/main" id="{5FAA359A-0FD3-477A-9C2E-065BC0D0A319}"/>
            </a:ext>
          </a:extLst>
        </xdr:cNvPr>
        <xdr:cNvSpPr/>
      </xdr:nvSpPr>
      <xdr:spPr>
        <a:xfrm>
          <a:off x="162687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22352</xdr:rowOff>
    </xdr:from>
    <xdr:to>
      <xdr:col>81</xdr:col>
      <xdr:colOff>101600</xdr:colOff>
      <xdr:row>59</xdr:row>
      <xdr:rowOff>123952</xdr:rowOff>
    </xdr:to>
    <xdr:sp macro="" textlink="">
      <xdr:nvSpPr>
        <xdr:cNvPr id="437" name="フローチャート: 判断 436">
          <a:extLst>
            <a:ext uri="{FF2B5EF4-FFF2-40B4-BE49-F238E27FC236}">
              <a16:creationId xmlns:a16="http://schemas.microsoft.com/office/drawing/2014/main" id="{E94FDE05-BB84-43BC-8359-16125FBA68B6}"/>
            </a:ext>
          </a:extLst>
        </xdr:cNvPr>
        <xdr:cNvSpPr/>
      </xdr:nvSpPr>
      <xdr:spPr>
        <a:xfrm>
          <a:off x="15430500" y="1013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159512</xdr:rowOff>
    </xdr:from>
    <xdr:to>
      <xdr:col>76</xdr:col>
      <xdr:colOff>165100</xdr:colOff>
      <xdr:row>59</xdr:row>
      <xdr:rowOff>89662</xdr:rowOff>
    </xdr:to>
    <xdr:sp macro="" textlink="">
      <xdr:nvSpPr>
        <xdr:cNvPr id="438" name="フローチャート: 判断 437">
          <a:extLst>
            <a:ext uri="{FF2B5EF4-FFF2-40B4-BE49-F238E27FC236}">
              <a16:creationId xmlns:a16="http://schemas.microsoft.com/office/drawing/2014/main" id="{A502F214-B1D2-452B-8886-06BDF43C3070}"/>
            </a:ext>
          </a:extLst>
        </xdr:cNvPr>
        <xdr:cNvSpPr/>
      </xdr:nvSpPr>
      <xdr:spPr>
        <a:xfrm>
          <a:off x="145415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141224</xdr:rowOff>
    </xdr:from>
    <xdr:to>
      <xdr:col>72</xdr:col>
      <xdr:colOff>38100</xdr:colOff>
      <xdr:row>59</xdr:row>
      <xdr:rowOff>71374</xdr:rowOff>
    </xdr:to>
    <xdr:sp macro="" textlink="">
      <xdr:nvSpPr>
        <xdr:cNvPr id="439" name="フローチャート: 判断 438">
          <a:extLst>
            <a:ext uri="{FF2B5EF4-FFF2-40B4-BE49-F238E27FC236}">
              <a16:creationId xmlns:a16="http://schemas.microsoft.com/office/drawing/2014/main" id="{3262964D-BD62-46E6-866C-76CC397E04B7}"/>
            </a:ext>
          </a:extLst>
        </xdr:cNvPr>
        <xdr:cNvSpPr/>
      </xdr:nvSpPr>
      <xdr:spPr>
        <a:xfrm>
          <a:off x="13652500" y="1008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440" name="フローチャート: 判断 439">
          <a:extLst>
            <a:ext uri="{FF2B5EF4-FFF2-40B4-BE49-F238E27FC236}">
              <a16:creationId xmlns:a16="http://schemas.microsoft.com/office/drawing/2014/main" id="{57A5960C-5603-4F1F-8645-01FFFF8C12CE}"/>
            </a:ext>
          </a:extLst>
        </xdr:cNvPr>
        <xdr:cNvSpPr/>
      </xdr:nvSpPr>
      <xdr:spPr>
        <a:xfrm>
          <a:off x="12763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D114F1BF-29DD-4303-9AC3-2DD71E5530F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25289F56-0CF6-480A-8F6C-BBC27AEEA21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3C944413-A6C0-46C9-8154-B97BC2BE3A9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FC8FE118-EC24-4A4B-AEE3-4AF047F9FBD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49D56D10-4CDF-4DE2-8CB9-B925816D083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136652</xdr:rowOff>
    </xdr:from>
    <xdr:to>
      <xdr:col>85</xdr:col>
      <xdr:colOff>177800</xdr:colOff>
      <xdr:row>61</xdr:row>
      <xdr:rowOff>66802</xdr:rowOff>
    </xdr:to>
    <xdr:sp macro="" textlink="">
      <xdr:nvSpPr>
        <xdr:cNvPr id="446" name="楕円 445">
          <a:extLst>
            <a:ext uri="{FF2B5EF4-FFF2-40B4-BE49-F238E27FC236}">
              <a16:creationId xmlns:a16="http://schemas.microsoft.com/office/drawing/2014/main" id="{7B67364F-7E03-408B-80F1-33C2321697E9}"/>
            </a:ext>
          </a:extLst>
        </xdr:cNvPr>
        <xdr:cNvSpPr/>
      </xdr:nvSpPr>
      <xdr:spPr>
        <a:xfrm>
          <a:off x="16268700" y="1042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115079</xdr:rowOff>
    </xdr:from>
    <xdr:ext cx="405111" cy="259045"/>
    <xdr:sp macro="" textlink="">
      <xdr:nvSpPr>
        <xdr:cNvPr id="447" name="【学校施設】&#10;有形固定資産減価償却率該当値テキスト">
          <a:extLst>
            <a:ext uri="{FF2B5EF4-FFF2-40B4-BE49-F238E27FC236}">
              <a16:creationId xmlns:a16="http://schemas.microsoft.com/office/drawing/2014/main" id="{2C6544AA-3937-4BF5-B353-E4B7F722DB32}"/>
            </a:ext>
          </a:extLst>
        </xdr:cNvPr>
        <xdr:cNvSpPr txBox="1"/>
      </xdr:nvSpPr>
      <xdr:spPr>
        <a:xfrm>
          <a:off x="16357600" y="1040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106934</xdr:rowOff>
    </xdr:from>
    <xdr:to>
      <xdr:col>81</xdr:col>
      <xdr:colOff>101600</xdr:colOff>
      <xdr:row>61</xdr:row>
      <xdr:rowOff>37084</xdr:rowOff>
    </xdr:to>
    <xdr:sp macro="" textlink="">
      <xdr:nvSpPr>
        <xdr:cNvPr id="448" name="楕円 447">
          <a:extLst>
            <a:ext uri="{FF2B5EF4-FFF2-40B4-BE49-F238E27FC236}">
              <a16:creationId xmlns:a16="http://schemas.microsoft.com/office/drawing/2014/main" id="{A790DA02-199D-4DBD-9C11-C97A37A8AA0D}"/>
            </a:ext>
          </a:extLst>
        </xdr:cNvPr>
        <xdr:cNvSpPr/>
      </xdr:nvSpPr>
      <xdr:spPr>
        <a:xfrm>
          <a:off x="15430500" y="1039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157734</xdr:rowOff>
    </xdr:from>
    <xdr:to>
      <xdr:col>85</xdr:col>
      <xdr:colOff>127000</xdr:colOff>
      <xdr:row>61</xdr:row>
      <xdr:rowOff>16002</xdr:rowOff>
    </xdr:to>
    <xdr:cxnSp macro="">
      <xdr:nvCxnSpPr>
        <xdr:cNvPr id="449" name="直線コネクタ 448">
          <a:extLst>
            <a:ext uri="{FF2B5EF4-FFF2-40B4-BE49-F238E27FC236}">
              <a16:creationId xmlns:a16="http://schemas.microsoft.com/office/drawing/2014/main" id="{F99776E0-9E15-4E22-80D1-066D6312D8B0}"/>
            </a:ext>
          </a:extLst>
        </xdr:cNvPr>
        <xdr:cNvCxnSpPr/>
      </xdr:nvCxnSpPr>
      <xdr:spPr>
        <a:xfrm>
          <a:off x="15481300" y="10444734"/>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72644</xdr:rowOff>
    </xdr:from>
    <xdr:to>
      <xdr:col>76</xdr:col>
      <xdr:colOff>165100</xdr:colOff>
      <xdr:row>61</xdr:row>
      <xdr:rowOff>2794</xdr:rowOff>
    </xdr:to>
    <xdr:sp macro="" textlink="">
      <xdr:nvSpPr>
        <xdr:cNvPr id="450" name="楕円 449">
          <a:extLst>
            <a:ext uri="{FF2B5EF4-FFF2-40B4-BE49-F238E27FC236}">
              <a16:creationId xmlns:a16="http://schemas.microsoft.com/office/drawing/2014/main" id="{34F9C1BC-0B95-4283-895B-58B908E849CF}"/>
            </a:ext>
          </a:extLst>
        </xdr:cNvPr>
        <xdr:cNvSpPr/>
      </xdr:nvSpPr>
      <xdr:spPr>
        <a:xfrm>
          <a:off x="14541500" y="1035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123444</xdr:rowOff>
    </xdr:from>
    <xdr:to>
      <xdr:col>81</xdr:col>
      <xdr:colOff>50800</xdr:colOff>
      <xdr:row>60</xdr:row>
      <xdr:rowOff>157734</xdr:rowOff>
    </xdr:to>
    <xdr:cxnSp macro="">
      <xdr:nvCxnSpPr>
        <xdr:cNvPr id="451" name="直線コネクタ 450">
          <a:extLst>
            <a:ext uri="{FF2B5EF4-FFF2-40B4-BE49-F238E27FC236}">
              <a16:creationId xmlns:a16="http://schemas.microsoft.com/office/drawing/2014/main" id="{D0D70FE3-5ECF-4EAA-B44F-C5F98EA2D4E2}"/>
            </a:ext>
          </a:extLst>
        </xdr:cNvPr>
        <xdr:cNvCxnSpPr/>
      </xdr:nvCxnSpPr>
      <xdr:spPr>
        <a:xfrm>
          <a:off x="14592300" y="1041044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40640</xdr:rowOff>
    </xdr:from>
    <xdr:to>
      <xdr:col>72</xdr:col>
      <xdr:colOff>38100</xdr:colOff>
      <xdr:row>60</xdr:row>
      <xdr:rowOff>142240</xdr:rowOff>
    </xdr:to>
    <xdr:sp macro="" textlink="">
      <xdr:nvSpPr>
        <xdr:cNvPr id="452" name="楕円 451">
          <a:extLst>
            <a:ext uri="{FF2B5EF4-FFF2-40B4-BE49-F238E27FC236}">
              <a16:creationId xmlns:a16="http://schemas.microsoft.com/office/drawing/2014/main" id="{C3C034CF-0119-471F-B0E7-761B6BD76615}"/>
            </a:ext>
          </a:extLst>
        </xdr:cNvPr>
        <xdr:cNvSpPr/>
      </xdr:nvSpPr>
      <xdr:spPr>
        <a:xfrm>
          <a:off x="13652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91440</xdr:rowOff>
    </xdr:from>
    <xdr:to>
      <xdr:col>76</xdr:col>
      <xdr:colOff>114300</xdr:colOff>
      <xdr:row>60</xdr:row>
      <xdr:rowOff>123444</xdr:rowOff>
    </xdr:to>
    <xdr:cxnSp macro="">
      <xdr:nvCxnSpPr>
        <xdr:cNvPr id="453" name="直線コネクタ 452">
          <a:extLst>
            <a:ext uri="{FF2B5EF4-FFF2-40B4-BE49-F238E27FC236}">
              <a16:creationId xmlns:a16="http://schemas.microsoft.com/office/drawing/2014/main" id="{C1FDA465-91CE-4E22-BFD5-CF129AE56C5F}"/>
            </a:ext>
          </a:extLst>
        </xdr:cNvPr>
        <xdr:cNvCxnSpPr/>
      </xdr:nvCxnSpPr>
      <xdr:spPr>
        <a:xfrm>
          <a:off x="13703300" y="1037844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6350</xdr:rowOff>
    </xdr:from>
    <xdr:to>
      <xdr:col>67</xdr:col>
      <xdr:colOff>101600</xdr:colOff>
      <xdr:row>60</xdr:row>
      <xdr:rowOff>107950</xdr:rowOff>
    </xdr:to>
    <xdr:sp macro="" textlink="">
      <xdr:nvSpPr>
        <xdr:cNvPr id="454" name="楕円 453">
          <a:extLst>
            <a:ext uri="{FF2B5EF4-FFF2-40B4-BE49-F238E27FC236}">
              <a16:creationId xmlns:a16="http://schemas.microsoft.com/office/drawing/2014/main" id="{5B3B2D5A-9583-401F-A6F3-C32388C1600F}"/>
            </a:ext>
          </a:extLst>
        </xdr:cNvPr>
        <xdr:cNvSpPr/>
      </xdr:nvSpPr>
      <xdr:spPr>
        <a:xfrm>
          <a:off x="12763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57150</xdr:rowOff>
    </xdr:from>
    <xdr:to>
      <xdr:col>71</xdr:col>
      <xdr:colOff>177800</xdr:colOff>
      <xdr:row>60</xdr:row>
      <xdr:rowOff>91440</xdr:rowOff>
    </xdr:to>
    <xdr:cxnSp macro="">
      <xdr:nvCxnSpPr>
        <xdr:cNvPr id="455" name="直線コネクタ 454">
          <a:extLst>
            <a:ext uri="{FF2B5EF4-FFF2-40B4-BE49-F238E27FC236}">
              <a16:creationId xmlns:a16="http://schemas.microsoft.com/office/drawing/2014/main" id="{4673E59C-3148-43AC-85EB-BCF4EA465F0E}"/>
            </a:ext>
          </a:extLst>
        </xdr:cNvPr>
        <xdr:cNvCxnSpPr/>
      </xdr:nvCxnSpPr>
      <xdr:spPr>
        <a:xfrm>
          <a:off x="12814300" y="103441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140479</xdr:rowOff>
    </xdr:from>
    <xdr:ext cx="405111" cy="259045"/>
    <xdr:sp macro="" textlink="">
      <xdr:nvSpPr>
        <xdr:cNvPr id="456" name="n_1aveValue【学校施設】&#10;有形固定資産減価償却率">
          <a:extLst>
            <a:ext uri="{FF2B5EF4-FFF2-40B4-BE49-F238E27FC236}">
              <a16:creationId xmlns:a16="http://schemas.microsoft.com/office/drawing/2014/main" id="{DF60F89F-C7B5-4E55-91F7-FE9C713070F6}"/>
            </a:ext>
          </a:extLst>
        </xdr:cNvPr>
        <xdr:cNvSpPr txBox="1"/>
      </xdr:nvSpPr>
      <xdr:spPr>
        <a:xfrm>
          <a:off x="15266044" y="991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106189</xdr:rowOff>
    </xdr:from>
    <xdr:ext cx="405111" cy="259045"/>
    <xdr:sp macro="" textlink="">
      <xdr:nvSpPr>
        <xdr:cNvPr id="457" name="n_2aveValue【学校施設】&#10;有形固定資産減価償却率">
          <a:extLst>
            <a:ext uri="{FF2B5EF4-FFF2-40B4-BE49-F238E27FC236}">
              <a16:creationId xmlns:a16="http://schemas.microsoft.com/office/drawing/2014/main" id="{3B8DB788-9B6F-4712-B8BE-388C9C3B5C21}"/>
            </a:ext>
          </a:extLst>
        </xdr:cNvPr>
        <xdr:cNvSpPr txBox="1"/>
      </xdr:nvSpPr>
      <xdr:spPr>
        <a:xfrm>
          <a:off x="14389744" y="987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87901</xdr:rowOff>
    </xdr:from>
    <xdr:ext cx="405111" cy="259045"/>
    <xdr:sp macro="" textlink="">
      <xdr:nvSpPr>
        <xdr:cNvPr id="458" name="n_3aveValue【学校施設】&#10;有形固定資産減価償却率">
          <a:extLst>
            <a:ext uri="{FF2B5EF4-FFF2-40B4-BE49-F238E27FC236}">
              <a16:creationId xmlns:a16="http://schemas.microsoft.com/office/drawing/2014/main" id="{7CD8E099-2CDB-45BD-930F-D3978424979D}"/>
            </a:ext>
          </a:extLst>
        </xdr:cNvPr>
        <xdr:cNvSpPr txBox="1"/>
      </xdr:nvSpPr>
      <xdr:spPr>
        <a:xfrm>
          <a:off x="13500744" y="986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69613</xdr:rowOff>
    </xdr:from>
    <xdr:ext cx="405111" cy="259045"/>
    <xdr:sp macro="" textlink="">
      <xdr:nvSpPr>
        <xdr:cNvPr id="459" name="n_4aveValue【学校施設】&#10;有形固定資産減価償却率">
          <a:extLst>
            <a:ext uri="{FF2B5EF4-FFF2-40B4-BE49-F238E27FC236}">
              <a16:creationId xmlns:a16="http://schemas.microsoft.com/office/drawing/2014/main" id="{53EA39FB-D529-4AE6-9570-2B7DB0965943}"/>
            </a:ext>
          </a:extLst>
        </xdr:cNvPr>
        <xdr:cNvSpPr txBox="1"/>
      </xdr:nvSpPr>
      <xdr:spPr>
        <a:xfrm>
          <a:off x="12611744" y="984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28211</xdr:rowOff>
    </xdr:from>
    <xdr:ext cx="405111" cy="259045"/>
    <xdr:sp macro="" textlink="">
      <xdr:nvSpPr>
        <xdr:cNvPr id="460" name="n_1mainValue【学校施設】&#10;有形固定資産減価償却率">
          <a:extLst>
            <a:ext uri="{FF2B5EF4-FFF2-40B4-BE49-F238E27FC236}">
              <a16:creationId xmlns:a16="http://schemas.microsoft.com/office/drawing/2014/main" id="{C47E24CB-8BE6-4F5A-BF63-0122E33B5EC8}"/>
            </a:ext>
          </a:extLst>
        </xdr:cNvPr>
        <xdr:cNvSpPr txBox="1"/>
      </xdr:nvSpPr>
      <xdr:spPr>
        <a:xfrm>
          <a:off x="15266044" y="10486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165371</xdr:rowOff>
    </xdr:from>
    <xdr:ext cx="405111" cy="259045"/>
    <xdr:sp macro="" textlink="">
      <xdr:nvSpPr>
        <xdr:cNvPr id="461" name="n_2mainValue【学校施設】&#10;有形固定資産減価償却率">
          <a:extLst>
            <a:ext uri="{FF2B5EF4-FFF2-40B4-BE49-F238E27FC236}">
              <a16:creationId xmlns:a16="http://schemas.microsoft.com/office/drawing/2014/main" id="{66CF1C42-4E9E-4C15-874A-62E3FDA0EB64}"/>
            </a:ext>
          </a:extLst>
        </xdr:cNvPr>
        <xdr:cNvSpPr txBox="1"/>
      </xdr:nvSpPr>
      <xdr:spPr>
        <a:xfrm>
          <a:off x="14389744" y="1045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133367</xdr:rowOff>
    </xdr:from>
    <xdr:ext cx="405111" cy="259045"/>
    <xdr:sp macro="" textlink="">
      <xdr:nvSpPr>
        <xdr:cNvPr id="462" name="n_3mainValue【学校施設】&#10;有形固定資産減価償却率">
          <a:extLst>
            <a:ext uri="{FF2B5EF4-FFF2-40B4-BE49-F238E27FC236}">
              <a16:creationId xmlns:a16="http://schemas.microsoft.com/office/drawing/2014/main" id="{90D11CEB-D57E-4EC0-8DC3-9B5C2A4A62EC}"/>
            </a:ext>
          </a:extLst>
        </xdr:cNvPr>
        <xdr:cNvSpPr txBox="1"/>
      </xdr:nvSpPr>
      <xdr:spPr>
        <a:xfrm>
          <a:off x="13500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99077</xdr:rowOff>
    </xdr:from>
    <xdr:ext cx="405111" cy="259045"/>
    <xdr:sp macro="" textlink="">
      <xdr:nvSpPr>
        <xdr:cNvPr id="463" name="n_4mainValue【学校施設】&#10;有形固定資産減価償却率">
          <a:extLst>
            <a:ext uri="{FF2B5EF4-FFF2-40B4-BE49-F238E27FC236}">
              <a16:creationId xmlns:a16="http://schemas.microsoft.com/office/drawing/2014/main" id="{3EE365BF-0BAA-479D-8BC2-B10D9E8C3B23}"/>
            </a:ext>
          </a:extLst>
        </xdr:cNvPr>
        <xdr:cNvSpPr txBox="1"/>
      </xdr:nvSpPr>
      <xdr:spPr>
        <a:xfrm>
          <a:off x="126117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4" name="正方形/長方形 463">
          <a:extLst>
            <a:ext uri="{FF2B5EF4-FFF2-40B4-BE49-F238E27FC236}">
              <a16:creationId xmlns:a16="http://schemas.microsoft.com/office/drawing/2014/main" id="{90B351B9-253A-4A8E-8E21-9376C8680E5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5" name="正方形/長方形 464">
          <a:extLst>
            <a:ext uri="{FF2B5EF4-FFF2-40B4-BE49-F238E27FC236}">
              <a16:creationId xmlns:a16="http://schemas.microsoft.com/office/drawing/2014/main" id="{807E7E3A-876F-430A-B07E-83888B6B9EC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6" name="正方形/長方形 465">
          <a:extLst>
            <a:ext uri="{FF2B5EF4-FFF2-40B4-BE49-F238E27FC236}">
              <a16:creationId xmlns:a16="http://schemas.microsoft.com/office/drawing/2014/main" id="{A31E0FA5-8CFA-4252-B7EF-416FEB14315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7" name="正方形/長方形 466">
          <a:extLst>
            <a:ext uri="{FF2B5EF4-FFF2-40B4-BE49-F238E27FC236}">
              <a16:creationId xmlns:a16="http://schemas.microsoft.com/office/drawing/2014/main" id="{0059EE3F-32D3-4D3A-A7BE-F249E260806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8" name="正方形/長方形 467">
          <a:extLst>
            <a:ext uri="{FF2B5EF4-FFF2-40B4-BE49-F238E27FC236}">
              <a16:creationId xmlns:a16="http://schemas.microsoft.com/office/drawing/2014/main" id="{E6F368A2-D344-46E7-818A-F9D48FE4818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9" name="正方形/長方形 468">
          <a:extLst>
            <a:ext uri="{FF2B5EF4-FFF2-40B4-BE49-F238E27FC236}">
              <a16:creationId xmlns:a16="http://schemas.microsoft.com/office/drawing/2014/main" id="{E6A0F58A-95FB-4195-9E13-45EDFCF9B66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0" name="正方形/長方形 469">
          <a:extLst>
            <a:ext uri="{FF2B5EF4-FFF2-40B4-BE49-F238E27FC236}">
              <a16:creationId xmlns:a16="http://schemas.microsoft.com/office/drawing/2014/main" id="{577F6436-9A39-411F-AF7B-E32DB4E62E7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1" name="正方形/長方形 470">
          <a:extLst>
            <a:ext uri="{FF2B5EF4-FFF2-40B4-BE49-F238E27FC236}">
              <a16:creationId xmlns:a16="http://schemas.microsoft.com/office/drawing/2014/main" id="{BDED8B4C-CDC0-4B40-A33B-F4B0F6A6997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2" name="テキスト ボックス 471">
          <a:extLst>
            <a:ext uri="{FF2B5EF4-FFF2-40B4-BE49-F238E27FC236}">
              <a16:creationId xmlns:a16="http://schemas.microsoft.com/office/drawing/2014/main" id="{1D41341E-1820-47B9-B007-EA16ABEA5D1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3" name="直線コネクタ 472">
          <a:extLst>
            <a:ext uri="{FF2B5EF4-FFF2-40B4-BE49-F238E27FC236}">
              <a16:creationId xmlns:a16="http://schemas.microsoft.com/office/drawing/2014/main" id="{20E58D5F-FDED-4D83-BD8F-FF01D76F69F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4" name="直線コネクタ 473">
          <a:extLst>
            <a:ext uri="{FF2B5EF4-FFF2-40B4-BE49-F238E27FC236}">
              <a16:creationId xmlns:a16="http://schemas.microsoft.com/office/drawing/2014/main" id="{32D58927-B6B2-4DF4-BB3D-7B2C6E23640E}"/>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5" name="テキスト ボックス 474">
          <a:extLst>
            <a:ext uri="{FF2B5EF4-FFF2-40B4-BE49-F238E27FC236}">
              <a16:creationId xmlns:a16="http://schemas.microsoft.com/office/drawing/2014/main" id="{D939CDA0-BE54-4063-8941-9497317036ED}"/>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6" name="直線コネクタ 475">
          <a:extLst>
            <a:ext uri="{FF2B5EF4-FFF2-40B4-BE49-F238E27FC236}">
              <a16:creationId xmlns:a16="http://schemas.microsoft.com/office/drawing/2014/main" id="{1E07FAE6-B72E-4A2C-95C7-FF6BBB1FC1A6}"/>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7" name="テキスト ボックス 476">
          <a:extLst>
            <a:ext uri="{FF2B5EF4-FFF2-40B4-BE49-F238E27FC236}">
              <a16:creationId xmlns:a16="http://schemas.microsoft.com/office/drawing/2014/main" id="{EC79E1D4-B151-4EB1-B8A6-F3CADAFB19E5}"/>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78" name="直線コネクタ 477">
          <a:extLst>
            <a:ext uri="{FF2B5EF4-FFF2-40B4-BE49-F238E27FC236}">
              <a16:creationId xmlns:a16="http://schemas.microsoft.com/office/drawing/2014/main" id="{E2689E88-1BA1-4B17-A103-9E6C067D887E}"/>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79" name="テキスト ボックス 478">
          <a:extLst>
            <a:ext uri="{FF2B5EF4-FFF2-40B4-BE49-F238E27FC236}">
              <a16:creationId xmlns:a16="http://schemas.microsoft.com/office/drawing/2014/main" id="{8310914B-65BD-4356-BDD7-53015DC33345}"/>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0" name="直線コネクタ 479">
          <a:extLst>
            <a:ext uri="{FF2B5EF4-FFF2-40B4-BE49-F238E27FC236}">
              <a16:creationId xmlns:a16="http://schemas.microsoft.com/office/drawing/2014/main" id="{C9AFD302-3C4D-42CA-A97B-35E49221F4FA}"/>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1" name="テキスト ボックス 480">
          <a:extLst>
            <a:ext uri="{FF2B5EF4-FFF2-40B4-BE49-F238E27FC236}">
              <a16:creationId xmlns:a16="http://schemas.microsoft.com/office/drawing/2014/main" id="{E829C0C7-F52F-4A56-B106-1564B2CB34DF}"/>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2" name="直線コネクタ 481">
          <a:extLst>
            <a:ext uri="{FF2B5EF4-FFF2-40B4-BE49-F238E27FC236}">
              <a16:creationId xmlns:a16="http://schemas.microsoft.com/office/drawing/2014/main" id="{D125DC74-CA71-40D5-A5D6-593D65CC835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3" name="テキスト ボックス 482">
          <a:extLst>
            <a:ext uri="{FF2B5EF4-FFF2-40B4-BE49-F238E27FC236}">
              <a16:creationId xmlns:a16="http://schemas.microsoft.com/office/drawing/2014/main" id="{0DBCED56-15FA-4D35-8E10-28DAB5F231E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4" name="【学校施設】&#10;一人当たり面積グラフ枠">
          <a:extLst>
            <a:ext uri="{FF2B5EF4-FFF2-40B4-BE49-F238E27FC236}">
              <a16:creationId xmlns:a16="http://schemas.microsoft.com/office/drawing/2014/main" id="{A501E3EF-A9D8-4F41-9904-A7C13096E5A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42063</xdr:rowOff>
    </xdr:from>
    <xdr:to>
      <xdr:col>116</xdr:col>
      <xdr:colOff>62864</xdr:colOff>
      <xdr:row>63</xdr:row>
      <xdr:rowOff>100584</xdr:rowOff>
    </xdr:to>
    <xdr:cxnSp macro="">
      <xdr:nvCxnSpPr>
        <xdr:cNvPr id="485" name="直線コネクタ 484">
          <a:extLst>
            <a:ext uri="{FF2B5EF4-FFF2-40B4-BE49-F238E27FC236}">
              <a16:creationId xmlns:a16="http://schemas.microsoft.com/office/drawing/2014/main" id="{C2EE859F-D14A-4196-A878-628B61D63055}"/>
            </a:ext>
          </a:extLst>
        </xdr:cNvPr>
        <xdr:cNvCxnSpPr/>
      </xdr:nvCxnSpPr>
      <xdr:spPr>
        <a:xfrm flipV="1">
          <a:off x="22160864" y="9643263"/>
          <a:ext cx="0" cy="1258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104411</xdr:rowOff>
    </xdr:from>
    <xdr:ext cx="469744" cy="259045"/>
    <xdr:sp macro="" textlink="">
      <xdr:nvSpPr>
        <xdr:cNvPr id="486" name="【学校施設】&#10;一人当たり面積最小値テキスト">
          <a:extLst>
            <a:ext uri="{FF2B5EF4-FFF2-40B4-BE49-F238E27FC236}">
              <a16:creationId xmlns:a16="http://schemas.microsoft.com/office/drawing/2014/main" id="{2987D2A1-19BE-4DAC-BC2E-723AD1F9D928}"/>
            </a:ext>
          </a:extLst>
        </xdr:cNvPr>
        <xdr:cNvSpPr txBox="1"/>
      </xdr:nvSpPr>
      <xdr:spPr>
        <a:xfrm>
          <a:off x="22199600" y="1090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100584</xdr:rowOff>
    </xdr:from>
    <xdr:to>
      <xdr:col>116</xdr:col>
      <xdr:colOff>152400</xdr:colOff>
      <xdr:row>63</xdr:row>
      <xdr:rowOff>100584</xdr:rowOff>
    </xdr:to>
    <xdr:cxnSp macro="">
      <xdr:nvCxnSpPr>
        <xdr:cNvPr id="487" name="直線コネクタ 486">
          <a:extLst>
            <a:ext uri="{FF2B5EF4-FFF2-40B4-BE49-F238E27FC236}">
              <a16:creationId xmlns:a16="http://schemas.microsoft.com/office/drawing/2014/main" id="{88A3243B-5664-49EF-B0EE-452EF347471F}"/>
            </a:ext>
          </a:extLst>
        </xdr:cNvPr>
        <xdr:cNvCxnSpPr/>
      </xdr:nvCxnSpPr>
      <xdr:spPr>
        <a:xfrm>
          <a:off x="22072600" y="1090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160190</xdr:rowOff>
    </xdr:from>
    <xdr:ext cx="469744" cy="259045"/>
    <xdr:sp macro="" textlink="">
      <xdr:nvSpPr>
        <xdr:cNvPr id="488" name="【学校施設】&#10;一人当たり面積最大値テキスト">
          <a:extLst>
            <a:ext uri="{FF2B5EF4-FFF2-40B4-BE49-F238E27FC236}">
              <a16:creationId xmlns:a16="http://schemas.microsoft.com/office/drawing/2014/main" id="{DBE3A547-7DF3-4F8F-A314-AF8FB965B606}"/>
            </a:ext>
          </a:extLst>
        </xdr:cNvPr>
        <xdr:cNvSpPr txBox="1"/>
      </xdr:nvSpPr>
      <xdr:spPr>
        <a:xfrm>
          <a:off x="22199600" y="941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42063</xdr:rowOff>
    </xdr:from>
    <xdr:to>
      <xdr:col>116</xdr:col>
      <xdr:colOff>152400</xdr:colOff>
      <xdr:row>56</xdr:row>
      <xdr:rowOff>42063</xdr:rowOff>
    </xdr:to>
    <xdr:cxnSp macro="">
      <xdr:nvCxnSpPr>
        <xdr:cNvPr id="489" name="直線コネクタ 488">
          <a:extLst>
            <a:ext uri="{FF2B5EF4-FFF2-40B4-BE49-F238E27FC236}">
              <a16:creationId xmlns:a16="http://schemas.microsoft.com/office/drawing/2014/main" id="{100CC227-A4F4-4262-ABFD-003ACC61F66F}"/>
            </a:ext>
          </a:extLst>
        </xdr:cNvPr>
        <xdr:cNvCxnSpPr/>
      </xdr:nvCxnSpPr>
      <xdr:spPr>
        <a:xfrm>
          <a:off x="22072600" y="9643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139869</xdr:rowOff>
    </xdr:from>
    <xdr:ext cx="469744" cy="259045"/>
    <xdr:sp macro="" textlink="">
      <xdr:nvSpPr>
        <xdr:cNvPr id="490" name="【学校施設】&#10;一人当たり面積平均値テキスト">
          <a:extLst>
            <a:ext uri="{FF2B5EF4-FFF2-40B4-BE49-F238E27FC236}">
              <a16:creationId xmlns:a16="http://schemas.microsoft.com/office/drawing/2014/main" id="{C102DDA1-BB66-470A-8DC7-68CEADE03740}"/>
            </a:ext>
          </a:extLst>
        </xdr:cNvPr>
        <xdr:cNvSpPr txBox="1"/>
      </xdr:nvSpPr>
      <xdr:spPr>
        <a:xfrm>
          <a:off x="22199600" y="10083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116992</xdr:rowOff>
    </xdr:from>
    <xdr:to>
      <xdr:col>116</xdr:col>
      <xdr:colOff>114300</xdr:colOff>
      <xdr:row>60</xdr:row>
      <xdr:rowOff>47142</xdr:rowOff>
    </xdr:to>
    <xdr:sp macro="" textlink="">
      <xdr:nvSpPr>
        <xdr:cNvPr id="491" name="フローチャート: 判断 490">
          <a:extLst>
            <a:ext uri="{FF2B5EF4-FFF2-40B4-BE49-F238E27FC236}">
              <a16:creationId xmlns:a16="http://schemas.microsoft.com/office/drawing/2014/main" id="{59199928-ACD5-4A1D-AE13-DB8FB50A33BA}"/>
            </a:ext>
          </a:extLst>
        </xdr:cNvPr>
        <xdr:cNvSpPr/>
      </xdr:nvSpPr>
      <xdr:spPr>
        <a:xfrm>
          <a:off x="22110700" y="1023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123851</xdr:rowOff>
    </xdr:from>
    <xdr:to>
      <xdr:col>112</xdr:col>
      <xdr:colOff>38100</xdr:colOff>
      <xdr:row>60</xdr:row>
      <xdr:rowOff>54001</xdr:rowOff>
    </xdr:to>
    <xdr:sp macro="" textlink="">
      <xdr:nvSpPr>
        <xdr:cNvPr id="492" name="フローチャート: 判断 491">
          <a:extLst>
            <a:ext uri="{FF2B5EF4-FFF2-40B4-BE49-F238E27FC236}">
              <a16:creationId xmlns:a16="http://schemas.microsoft.com/office/drawing/2014/main" id="{CB84873A-626A-479E-AFC0-F0BA8895DEB4}"/>
            </a:ext>
          </a:extLst>
        </xdr:cNvPr>
        <xdr:cNvSpPr/>
      </xdr:nvSpPr>
      <xdr:spPr>
        <a:xfrm>
          <a:off x="21272500" y="1023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115621</xdr:rowOff>
    </xdr:from>
    <xdr:to>
      <xdr:col>107</xdr:col>
      <xdr:colOff>101600</xdr:colOff>
      <xdr:row>60</xdr:row>
      <xdr:rowOff>45771</xdr:rowOff>
    </xdr:to>
    <xdr:sp macro="" textlink="">
      <xdr:nvSpPr>
        <xdr:cNvPr id="493" name="フローチャート: 判断 492">
          <a:extLst>
            <a:ext uri="{FF2B5EF4-FFF2-40B4-BE49-F238E27FC236}">
              <a16:creationId xmlns:a16="http://schemas.microsoft.com/office/drawing/2014/main" id="{6AAF32A3-A714-4B08-A24E-191A8BE9B310}"/>
            </a:ext>
          </a:extLst>
        </xdr:cNvPr>
        <xdr:cNvSpPr/>
      </xdr:nvSpPr>
      <xdr:spPr>
        <a:xfrm>
          <a:off x="20383500" y="102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125679</xdr:rowOff>
    </xdr:from>
    <xdr:to>
      <xdr:col>102</xdr:col>
      <xdr:colOff>165100</xdr:colOff>
      <xdr:row>60</xdr:row>
      <xdr:rowOff>55829</xdr:rowOff>
    </xdr:to>
    <xdr:sp macro="" textlink="">
      <xdr:nvSpPr>
        <xdr:cNvPr id="494" name="フローチャート: 判断 493">
          <a:extLst>
            <a:ext uri="{FF2B5EF4-FFF2-40B4-BE49-F238E27FC236}">
              <a16:creationId xmlns:a16="http://schemas.microsoft.com/office/drawing/2014/main" id="{B24C2829-2CB8-4F51-965A-153E5703D166}"/>
            </a:ext>
          </a:extLst>
        </xdr:cNvPr>
        <xdr:cNvSpPr/>
      </xdr:nvSpPr>
      <xdr:spPr>
        <a:xfrm>
          <a:off x="19494500" y="102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112420</xdr:rowOff>
    </xdr:from>
    <xdr:to>
      <xdr:col>98</xdr:col>
      <xdr:colOff>38100</xdr:colOff>
      <xdr:row>60</xdr:row>
      <xdr:rowOff>42570</xdr:rowOff>
    </xdr:to>
    <xdr:sp macro="" textlink="">
      <xdr:nvSpPr>
        <xdr:cNvPr id="495" name="フローチャート: 判断 494">
          <a:extLst>
            <a:ext uri="{FF2B5EF4-FFF2-40B4-BE49-F238E27FC236}">
              <a16:creationId xmlns:a16="http://schemas.microsoft.com/office/drawing/2014/main" id="{E02DAE11-2507-4A40-9FF5-1F5135CF3B89}"/>
            </a:ext>
          </a:extLst>
        </xdr:cNvPr>
        <xdr:cNvSpPr/>
      </xdr:nvSpPr>
      <xdr:spPr>
        <a:xfrm>
          <a:off x="18605500" y="1022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6" name="テキスト ボックス 495">
          <a:extLst>
            <a:ext uri="{FF2B5EF4-FFF2-40B4-BE49-F238E27FC236}">
              <a16:creationId xmlns:a16="http://schemas.microsoft.com/office/drawing/2014/main" id="{5F22FE7F-2D60-43C9-B0F6-AECF8E5D36A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BB14E3AA-B113-42E8-B021-0A6BD050572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D6220D6B-5743-4406-A784-CDC0DA1BBD1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858B3A18-492E-4B49-AECD-32819BD8611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3C5FF12D-C735-4340-9B37-0EA3F6A36AA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68529</xdr:rowOff>
    </xdr:from>
    <xdr:to>
      <xdr:col>116</xdr:col>
      <xdr:colOff>114300</xdr:colOff>
      <xdr:row>60</xdr:row>
      <xdr:rowOff>170129</xdr:rowOff>
    </xdr:to>
    <xdr:sp macro="" textlink="">
      <xdr:nvSpPr>
        <xdr:cNvPr id="501" name="楕円 500">
          <a:extLst>
            <a:ext uri="{FF2B5EF4-FFF2-40B4-BE49-F238E27FC236}">
              <a16:creationId xmlns:a16="http://schemas.microsoft.com/office/drawing/2014/main" id="{9F715C51-E450-4C24-9994-EDB6A2EFDB99}"/>
            </a:ext>
          </a:extLst>
        </xdr:cNvPr>
        <xdr:cNvSpPr/>
      </xdr:nvSpPr>
      <xdr:spPr>
        <a:xfrm>
          <a:off x="22110700" y="1035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46956</xdr:rowOff>
    </xdr:from>
    <xdr:ext cx="469744" cy="259045"/>
    <xdr:sp macro="" textlink="">
      <xdr:nvSpPr>
        <xdr:cNvPr id="502" name="【学校施設】&#10;一人当たり面積該当値テキスト">
          <a:extLst>
            <a:ext uri="{FF2B5EF4-FFF2-40B4-BE49-F238E27FC236}">
              <a16:creationId xmlns:a16="http://schemas.microsoft.com/office/drawing/2014/main" id="{CC29DB1A-D796-425F-8175-743BCCD21B6F}"/>
            </a:ext>
          </a:extLst>
        </xdr:cNvPr>
        <xdr:cNvSpPr txBox="1"/>
      </xdr:nvSpPr>
      <xdr:spPr>
        <a:xfrm>
          <a:off x="22199600" y="10333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67614</xdr:rowOff>
    </xdr:from>
    <xdr:to>
      <xdr:col>112</xdr:col>
      <xdr:colOff>38100</xdr:colOff>
      <xdr:row>60</xdr:row>
      <xdr:rowOff>169214</xdr:rowOff>
    </xdr:to>
    <xdr:sp macro="" textlink="">
      <xdr:nvSpPr>
        <xdr:cNvPr id="503" name="楕円 502">
          <a:extLst>
            <a:ext uri="{FF2B5EF4-FFF2-40B4-BE49-F238E27FC236}">
              <a16:creationId xmlns:a16="http://schemas.microsoft.com/office/drawing/2014/main" id="{452CF2F6-79E3-471B-A0E8-E2C892D1E212}"/>
            </a:ext>
          </a:extLst>
        </xdr:cNvPr>
        <xdr:cNvSpPr/>
      </xdr:nvSpPr>
      <xdr:spPr>
        <a:xfrm>
          <a:off x="21272500" y="1035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118414</xdr:rowOff>
    </xdr:from>
    <xdr:to>
      <xdr:col>116</xdr:col>
      <xdr:colOff>63500</xdr:colOff>
      <xdr:row>60</xdr:row>
      <xdr:rowOff>119329</xdr:rowOff>
    </xdr:to>
    <xdr:cxnSp macro="">
      <xdr:nvCxnSpPr>
        <xdr:cNvPr id="504" name="直線コネクタ 503">
          <a:extLst>
            <a:ext uri="{FF2B5EF4-FFF2-40B4-BE49-F238E27FC236}">
              <a16:creationId xmlns:a16="http://schemas.microsoft.com/office/drawing/2014/main" id="{0C363989-E16A-43E3-9532-114AEE7226D4}"/>
            </a:ext>
          </a:extLst>
        </xdr:cNvPr>
        <xdr:cNvCxnSpPr/>
      </xdr:nvCxnSpPr>
      <xdr:spPr>
        <a:xfrm>
          <a:off x="21323300" y="10405414"/>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67158</xdr:rowOff>
    </xdr:from>
    <xdr:to>
      <xdr:col>107</xdr:col>
      <xdr:colOff>101600</xdr:colOff>
      <xdr:row>60</xdr:row>
      <xdr:rowOff>168758</xdr:rowOff>
    </xdr:to>
    <xdr:sp macro="" textlink="">
      <xdr:nvSpPr>
        <xdr:cNvPr id="505" name="楕円 504">
          <a:extLst>
            <a:ext uri="{FF2B5EF4-FFF2-40B4-BE49-F238E27FC236}">
              <a16:creationId xmlns:a16="http://schemas.microsoft.com/office/drawing/2014/main" id="{EBB37299-C2F9-4E16-9D90-4A8EF1F3541F}"/>
            </a:ext>
          </a:extLst>
        </xdr:cNvPr>
        <xdr:cNvSpPr/>
      </xdr:nvSpPr>
      <xdr:spPr>
        <a:xfrm>
          <a:off x="20383500" y="1035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117958</xdr:rowOff>
    </xdr:from>
    <xdr:to>
      <xdr:col>111</xdr:col>
      <xdr:colOff>177800</xdr:colOff>
      <xdr:row>60</xdr:row>
      <xdr:rowOff>118414</xdr:rowOff>
    </xdr:to>
    <xdr:cxnSp macro="">
      <xdr:nvCxnSpPr>
        <xdr:cNvPr id="506" name="直線コネクタ 505">
          <a:extLst>
            <a:ext uri="{FF2B5EF4-FFF2-40B4-BE49-F238E27FC236}">
              <a16:creationId xmlns:a16="http://schemas.microsoft.com/office/drawing/2014/main" id="{22D96AF8-6E45-4596-AF95-7DEFFF36185F}"/>
            </a:ext>
          </a:extLst>
        </xdr:cNvPr>
        <xdr:cNvCxnSpPr/>
      </xdr:nvCxnSpPr>
      <xdr:spPr>
        <a:xfrm>
          <a:off x="20434300" y="10404958"/>
          <a:ext cx="8890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65786</xdr:rowOff>
    </xdr:from>
    <xdr:to>
      <xdr:col>102</xdr:col>
      <xdr:colOff>165100</xdr:colOff>
      <xdr:row>60</xdr:row>
      <xdr:rowOff>167386</xdr:rowOff>
    </xdr:to>
    <xdr:sp macro="" textlink="">
      <xdr:nvSpPr>
        <xdr:cNvPr id="507" name="楕円 506">
          <a:extLst>
            <a:ext uri="{FF2B5EF4-FFF2-40B4-BE49-F238E27FC236}">
              <a16:creationId xmlns:a16="http://schemas.microsoft.com/office/drawing/2014/main" id="{A3465A93-E0D7-47A0-9777-C40A02109719}"/>
            </a:ext>
          </a:extLst>
        </xdr:cNvPr>
        <xdr:cNvSpPr/>
      </xdr:nvSpPr>
      <xdr:spPr>
        <a:xfrm>
          <a:off x="19494500" y="1035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116586</xdr:rowOff>
    </xdr:from>
    <xdr:to>
      <xdr:col>107</xdr:col>
      <xdr:colOff>50800</xdr:colOff>
      <xdr:row>60</xdr:row>
      <xdr:rowOff>117958</xdr:rowOff>
    </xdr:to>
    <xdr:cxnSp macro="">
      <xdr:nvCxnSpPr>
        <xdr:cNvPr id="508" name="直線コネクタ 507">
          <a:extLst>
            <a:ext uri="{FF2B5EF4-FFF2-40B4-BE49-F238E27FC236}">
              <a16:creationId xmlns:a16="http://schemas.microsoft.com/office/drawing/2014/main" id="{CDAFDBBA-7CC5-4A04-8993-E6059A5E72DF}"/>
            </a:ext>
          </a:extLst>
        </xdr:cNvPr>
        <xdr:cNvCxnSpPr/>
      </xdr:nvCxnSpPr>
      <xdr:spPr>
        <a:xfrm>
          <a:off x="19545300" y="10403586"/>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63957</xdr:rowOff>
    </xdr:from>
    <xdr:to>
      <xdr:col>98</xdr:col>
      <xdr:colOff>38100</xdr:colOff>
      <xdr:row>60</xdr:row>
      <xdr:rowOff>165557</xdr:rowOff>
    </xdr:to>
    <xdr:sp macro="" textlink="">
      <xdr:nvSpPr>
        <xdr:cNvPr id="509" name="楕円 508">
          <a:extLst>
            <a:ext uri="{FF2B5EF4-FFF2-40B4-BE49-F238E27FC236}">
              <a16:creationId xmlns:a16="http://schemas.microsoft.com/office/drawing/2014/main" id="{DD502862-0E5B-45C6-91CE-BF8915106277}"/>
            </a:ext>
          </a:extLst>
        </xdr:cNvPr>
        <xdr:cNvSpPr/>
      </xdr:nvSpPr>
      <xdr:spPr>
        <a:xfrm>
          <a:off x="18605500" y="1035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114757</xdr:rowOff>
    </xdr:from>
    <xdr:to>
      <xdr:col>102</xdr:col>
      <xdr:colOff>114300</xdr:colOff>
      <xdr:row>60</xdr:row>
      <xdr:rowOff>116586</xdr:rowOff>
    </xdr:to>
    <xdr:cxnSp macro="">
      <xdr:nvCxnSpPr>
        <xdr:cNvPr id="510" name="直線コネクタ 509">
          <a:extLst>
            <a:ext uri="{FF2B5EF4-FFF2-40B4-BE49-F238E27FC236}">
              <a16:creationId xmlns:a16="http://schemas.microsoft.com/office/drawing/2014/main" id="{2728039F-7F49-4E32-B2B6-5BC588F99E06}"/>
            </a:ext>
          </a:extLst>
        </xdr:cNvPr>
        <xdr:cNvCxnSpPr/>
      </xdr:nvCxnSpPr>
      <xdr:spPr>
        <a:xfrm>
          <a:off x="18656300" y="10401757"/>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70528</xdr:rowOff>
    </xdr:from>
    <xdr:ext cx="469744" cy="259045"/>
    <xdr:sp macro="" textlink="">
      <xdr:nvSpPr>
        <xdr:cNvPr id="511" name="n_1aveValue【学校施設】&#10;一人当たり面積">
          <a:extLst>
            <a:ext uri="{FF2B5EF4-FFF2-40B4-BE49-F238E27FC236}">
              <a16:creationId xmlns:a16="http://schemas.microsoft.com/office/drawing/2014/main" id="{A77496C2-C512-4FA5-9B8B-88791BDC5E85}"/>
            </a:ext>
          </a:extLst>
        </xdr:cNvPr>
        <xdr:cNvSpPr txBox="1"/>
      </xdr:nvSpPr>
      <xdr:spPr>
        <a:xfrm>
          <a:off x="21075727" y="1001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62298</xdr:rowOff>
    </xdr:from>
    <xdr:ext cx="469744" cy="259045"/>
    <xdr:sp macro="" textlink="">
      <xdr:nvSpPr>
        <xdr:cNvPr id="512" name="n_2aveValue【学校施設】&#10;一人当たり面積">
          <a:extLst>
            <a:ext uri="{FF2B5EF4-FFF2-40B4-BE49-F238E27FC236}">
              <a16:creationId xmlns:a16="http://schemas.microsoft.com/office/drawing/2014/main" id="{3FB22A87-CC8E-4039-8D5B-195A3A0B5FAF}"/>
            </a:ext>
          </a:extLst>
        </xdr:cNvPr>
        <xdr:cNvSpPr txBox="1"/>
      </xdr:nvSpPr>
      <xdr:spPr>
        <a:xfrm>
          <a:off x="20199427" y="10006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72356</xdr:rowOff>
    </xdr:from>
    <xdr:ext cx="469744" cy="259045"/>
    <xdr:sp macro="" textlink="">
      <xdr:nvSpPr>
        <xdr:cNvPr id="513" name="n_3aveValue【学校施設】&#10;一人当たり面積">
          <a:extLst>
            <a:ext uri="{FF2B5EF4-FFF2-40B4-BE49-F238E27FC236}">
              <a16:creationId xmlns:a16="http://schemas.microsoft.com/office/drawing/2014/main" id="{A13800F7-959F-49F7-A11B-70496735C884}"/>
            </a:ext>
          </a:extLst>
        </xdr:cNvPr>
        <xdr:cNvSpPr txBox="1"/>
      </xdr:nvSpPr>
      <xdr:spPr>
        <a:xfrm>
          <a:off x="19310427" y="10016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59097</xdr:rowOff>
    </xdr:from>
    <xdr:ext cx="469744" cy="259045"/>
    <xdr:sp macro="" textlink="">
      <xdr:nvSpPr>
        <xdr:cNvPr id="514" name="n_4aveValue【学校施設】&#10;一人当たり面積">
          <a:extLst>
            <a:ext uri="{FF2B5EF4-FFF2-40B4-BE49-F238E27FC236}">
              <a16:creationId xmlns:a16="http://schemas.microsoft.com/office/drawing/2014/main" id="{66D560F5-70D8-46F1-9DFD-E72A147EE587}"/>
            </a:ext>
          </a:extLst>
        </xdr:cNvPr>
        <xdr:cNvSpPr txBox="1"/>
      </xdr:nvSpPr>
      <xdr:spPr>
        <a:xfrm>
          <a:off x="18421427" y="1000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160341</xdr:rowOff>
    </xdr:from>
    <xdr:ext cx="469744" cy="259045"/>
    <xdr:sp macro="" textlink="">
      <xdr:nvSpPr>
        <xdr:cNvPr id="515" name="n_1mainValue【学校施設】&#10;一人当たり面積">
          <a:extLst>
            <a:ext uri="{FF2B5EF4-FFF2-40B4-BE49-F238E27FC236}">
              <a16:creationId xmlns:a16="http://schemas.microsoft.com/office/drawing/2014/main" id="{CD2A4B19-D4D1-4281-B6A0-18989E2819A7}"/>
            </a:ext>
          </a:extLst>
        </xdr:cNvPr>
        <xdr:cNvSpPr txBox="1"/>
      </xdr:nvSpPr>
      <xdr:spPr>
        <a:xfrm>
          <a:off x="21075727" y="10447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159885</xdr:rowOff>
    </xdr:from>
    <xdr:ext cx="469744" cy="259045"/>
    <xdr:sp macro="" textlink="">
      <xdr:nvSpPr>
        <xdr:cNvPr id="516" name="n_2mainValue【学校施設】&#10;一人当たり面積">
          <a:extLst>
            <a:ext uri="{FF2B5EF4-FFF2-40B4-BE49-F238E27FC236}">
              <a16:creationId xmlns:a16="http://schemas.microsoft.com/office/drawing/2014/main" id="{C6AEA33B-C9BF-4C6D-8738-E8A0AC5E1A27}"/>
            </a:ext>
          </a:extLst>
        </xdr:cNvPr>
        <xdr:cNvSpPr txBox="1"/>
      </xdr:nvSpPr>
      <xdr:spPr>
        <a:xfrm>
          <a:off x="20199427" y="1044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158513</xdr:rowOff>
    </xdr:from>
    <xdr:ext cx="469744" cy="259045"/>
    <xdr:sp macro="" textlink="">
      <xdr:nvSpPr>
        <xdr:cNvPr id="517" name="n_3mainValue【学校施設】&#10;一人当たり面積">
          <a:extLst>
            <a:ext uri="{FF2B5EF4-FFF2-40B4-BE49-F238E27FC236}">
              <a16:creationId xmlns:a16="http://schemas.microsoft.com/office/drawing/2014/main" id="{CCA7C529-3189-4EDB-866A-00B776B05492}"/>
            </a:ext>
          </a:extLst>
        </xdr:cNvPr>
        <xdr:cNvSpPr txBox="1"/>
      </xdr:nvSpPr>
      <xdr:spPr>
        <a:xfrm>
          <a:off x="19310427" y="10445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156684</xdr:rowOff>
    </xdr:from>
    <xdr:ext cx="469744" cy="259045"/>
    <xdr:sp macro="" textlink="">
      <xdr:nvSpPr>
        <xdr:cNvPr id="518" name="n_4mainValue【学校施設】&#10;一人当たり面積">
          <a:extLst>
            <a:ext uri="{FF2B5EF4-FFF2-40B4-BE49-F238E27FC236}">
              <a16:creationId xmlns:a16="http://schemas.microsoft.com/office/drawing/2014/main" id="{AA51059E-313D-48B3-AFD3-0A14FFE70440}"/>
            </a:ext>
          </a:extLst>
        </xdr:cNvPr>
        <xdr:cNvSpPr txBox="1"/>
      </xdr:nvSpPr>
      <xdr:spPr>
        <a:xfrm>
          <a:off x="18421427" y="10443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9" name="正方形/長方形 518">
          <a:extLst>
            <a:ext uri="{FF2B5EF4-FFF2-40B4-BE49-F238E27FC236}">
              <a16:creationId xmlns:a16="http://schemas.microsoft.com/office/drawing/2014/main" id="{1EFB0A97-97A7-4EFC-B476-606540C40AC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0" name="正方形/長方形 519">
          <a:extLst>
            <a:ext uri="{FF2B5EF4-FFF2-40B4-BE49-F238E27FC236}">
              <a16:creationId xmlns:a16="http://schemas.microsoft.com/office/drawing/2014/main" id="{738593AA-CE2B-4BC8-8917-9EFE4EB189C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1" name="正方形/長方形 520">
          <a:extLst>
            <a:ext uri="{FF2B5EF4-FFF2-40B4-BE49-F238E27FC236}">
              <a16:creationId xmlns:a16="http://schemas.microsoft.com/office/drawing/2014/main" id="{BF53956D-3EE3-4E14-B620-7000C2EF278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2" name="正方形/長方形 521">
          <a:extLst>
            <a:ext uri="{FF2B5EF4-FFF2-40B4-BE49-F238E27FC236}">
              <a16:creationId xmlns:a16="http://schemas.microsoft.com/office/drawing/2014/main" id="{EA5D8D31-B3BB-469A-9B8E-EA50113CD21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3" name="正方形/長方形 522">
          <a:extLst>
            <a:ext uri="{FF2B5EF4-FFF2-40B4-BE49-F238E27FC236}">
              <a16:creationId xmlns:a16="http://schemas.microsoft.com/office/drawing/2014/main" id="{F26A3FB6-2FE1-4042-8AB6-D2E99D49A33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4" name="正方形/長方形 523">
          <a:extLst>
            <a:ext uri="{FF2B5EF4-FFF2-40B4-BE49-F238E27FC236}">
              <a16:creationId xmlns:a16="http://schemas.microsoft.com/office/drawing/2014/main" id="{FB2F36CE-224B-4743-BB3E-E6B88ACE16E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5" name="正方形/長方形 524">
          <a:extLst>
            <a:ext uri="{FF2B5EF4-FFF2-40B4-BE49-F238E27FC236}">
              <a16:creationId xmlns:a16="http://schemas.microsoft.com/office/drawing/2014/main" id="{44B9F27C-DCF0-4D7F-8F8B-EFA49E30965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6" name="正方形/長方形 525">
          <a:extLst>
            <a:ext uri="{FF2B5EF4-FFF2-40B4-BE49-F238E27FC236}">
              <a16:creationId xmlns:a16="http://schemas.microsoft.com/office/drawing/2014/main" id="{67E0D584-60AA-46D1-91C0-8501B8F2084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7" name="テキスト ボックス 526">
          <a:extLst>
            <a:ext uri="{FF2B5EF4-FFF2-40B4-BE49-F238E27FC236}">
              <a16:creationId xmlns:a16="http://schemas.microsoft.com/office/drawing/2014/main" id="{984E6D1E-0453-44AF-832D-138262B7042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8" name="直線コネクタ 527">
          <a:extLst>
            <a:ext uri="{FF2B5EF4-FFF2-40B4-BE49-F238E27FC236}">
              <a16:creationId xmlns:a16="http://schemas.microsoft.com/office/drawing/2014/main" id="{7215AD22-064B-413F-A6E0-3914B9E3200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9" name="テキスト ボックス 528">
          <a:extLst>
            <a:ext uri="{FF2B5EF4-FFF2-40B4-BE49-F238E27FC236}">
              <a16:creationId xmlns:a16="http://schemas.microsoft.com/office/drawing/2014/main" id="{2579E636-1184-44A7-902D-4659A6CE6F6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0" name="直線コネクタ 529">
          <a:extLst>
            <a:ext uri="{FF2B5EF4-FFF2-40B4-BE49-F238E27FC236}">
              <a16:creationId xmlns:a16="http://schemas.microsoft.com/office/drawing/2014/main" id="{5747AD20-4560-4B5D-A6F1-A65779FC9B89}"/>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1" name="テキスト ボックス 530">
          <a:extLst>
            <a:ext uri="{FF2B5EF4-FFF2-40B4-BE49-F238E27FC236}">
              <a16:creationId xmlns:a16="http://schemas.microsoft.com/office/drawing/2014/main" id="{C3415915-E8E4-4DF4-8FD7-54C327D71238}"/>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2" name="直線コネクタ 531">
          <a:extLst>
            <a:ext uri="{FF2B5EF4-FFF2-40B4-BE49-F238E27FC236}">
              <a16:creationId xmlns:a16="http://schemas.microsoft.com/office/drawing/2014/main" id="{B34DB5C0-D78C-4E6C-BC7C-596AAB865461}"/>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3" name="テキスト ボックス 532">
          <a:extLst>
            <a:ext uri="{FF2B5EF4-FFF2-40B4-BE49-F238E27FC236}">
              <a16:creationId xmlns:a16="http://schemas.microsoft.com/office/drawing/2014/main" id="{FDC910E7-3C24-4D66-865D-C32BD9BCC4F7}"/>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4" name="直線コネクタ 533">
          <a:extLst>
            <a:ext uri="{FF2B5EF4-FFF2-40B4-BE49-F238E27FC236}">
              <a16:creationId xmlns:a16="http://schemas.microsoft.com/office/drawing/2014/main" id="{54FBD561-F694-4D8E-8CF0-9B13E7CEBF0F}"/>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5" name="テキスト ボックス 534">
          <a:extLst>
            <a:ext uri="{FF2B5EF4-FFF2-40B4-BE49-F238E27FC236}">
              <a16:creationId xmlns:a16="http://schemas.microsoft.com/office/drawing/2014/main" id="{C0C1C7A4-111E-46F8-A8B1-31B8EA3FB478}"/>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6" name="直線コネクタ 535">
          <a:extLst>
            <a:ext uri="{FF2B5EF4-FFF2-40B4-BE49-F238E27FC236}">
              <a16:creationId xmlns:a16="http://schemas.microsoft.com/office/drawing/2014/main" id="{4D2C6804-A99C-45E6-A94A-3E49D732EDC8}"/>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7" name="テキスト ボックス 536">
          <a:extLst>
            <a:ext uri="{FF2B5EF4-FFF2-40B4-BE49-F238E27FC236}">
              <a16:creationId xmlns:a16="http://schemas.microsoft.com/office/drawing/2014/main" id="{F5F2620B-CF84-47E7-BEC6-CB02FB25D049}"/>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8" name="直線コネクタ 537">
          <a:extLst>
            <a:ext uri="{FF2B5EF4-FFF2-40B4-BE49-F238E27FC236}">
              <a16:creationId xmlns:a16="http://schemas.microsoft.com/office/drawing/2014/main" id="{085C538F-70C8-44F9-B4B7-94F77BF87C61}"/>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39" name="テキスト ボックス 538">
          <a:extLst>
            <a:ext uri="{FF2B5EF4-FFF2-40B4-BE49-F238E27FC236}">
              <a16:creationId xmlns:a16="http://schemas.microsoft.com/office/drawing/2014/main" id="{22788F09-CE18-423D-B4D6-7E294A9F2393}"/>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0" name="直線コネクタ 539">
          <a:extLst>
            <a:ext uri="{FF2B5EF4-FFF2-40B4-BE49-F238E27FC236}">
              <a16:creationId xmlns:a16="http://schemas.microsoft.com/office/drawing/2014/main" id="{044FBB9D-EA0B-4EF4-B0BB-534F51D4EC2E}"/>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1" name="テキスト ボックス 540">
          <a:extLst>
            <a:ext uri="{FF2B5EF4-FFF2-40B4-BE49-F238E27FC236}">
              <a16:creationId xmlns:a16="http://schemas.microsoft.com/office/drawing/2014/main" id="{ABF06450-ED29-4F75-8188-7FF04376D05A}"/>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2" name="直線コネクタ 541">
          <a:extLst>
            <a:ext uri="{FF2B5EF4-FFF2-40B4-BE49-F238E27FC236}">
              <a16:creationId xmlns:a16="http://schemas.microsoft.com/office/drawing/2014/main" id="{36C3451F-26DD-494E-B5F3-88056085016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3" name="【児童館】&#10;有形固定資産減価償却率グラフ枠">
          <a:extLst>
            <a:ext uri="{FF2B5EF4-FFF2-40B4-BE49-F238E27FC236}">
              <a16:creationId xmlns:a16="http://schemas.microsoft.com/office/drawing/2014/main" id="{1F87F595-C27D-48D5-8836-3C5CA40B07B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41366</xdr:rowOff>
    </xdr:from>
    <xdr:to>
      <xdr:col>85</xdr:col>
      <xdr:colOff>126364</xdr:colOff>
      <xdr:row>86</xdr:row>
      <xdr:rowOff>168729</xdr:rowOff>
    </xdr:to>
    <xdr:cxnSp macro="">
      <xdr:nvCxnSpPr>
        <xdr:cNvPr id="544" name="直線コネクタ 543">
          <a:extLst>
            <a:ext uri="{FF2B5EF4-FFF2-40B4-BE49-F238E27FC236}">
              <a16:creationId xmlns:a16="http://schemas.microsoft.com/office/drawing/2014/main" id="{2F822519-8A6A-44DE-A009-45DD4D108638}"/>
            </a:ext>
          </a:extLst>
        </xdr:cNvPr>
        <xdr:cNvCxnSpPr/>
      </xdr:nvCxnSpPr>
      <xdr:spPr>
        <a:xfrm flipV="1">
          <a:off x="16318864" y="13414466"/>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45" name="【児童館】&#10;有形固定資産減価償却率最小値テキスト">
          <a:extLst>
            <a:ext uri="{FF2B5EF4-FFF2-40B4-BE49-F238E27FC236}">
              <a16:creationId xmlns:a16="http://schemas.microsoft.com/office/drawing/2014/main" id="{DF5804E9-D643-4595-B762-CD7B8B47BE2A}"/>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46" name="直線コネクタ 545">
          <a:extLst>
            <a:ext uri="{FF2B5EF4-FFF2-40B4-BE49-F238E27FC236}">
              <a16:creationId xmlns:a16="http://schemas.microsoft.com/office/drawing/2014/main" id="{0F2C166D-238C-473E-B9DC-7663AE968F7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159493</xdr:rowOff>
    </xdr:from>
    <xdr:ext cx="340478" cy="259045"/>
    <xdr:sp macro="" textlink="">
      <xdr:nvSpPr>
        <xdr:cNvPr id="547" name="【児童館】&#10;有形固定資産減価償却率最大値テキスト">
          <a:extLst>
            <a:ext uri="{FF2B5EF4-FFF2-40B4-BE49-F238E27FC236}">
              <a16:creationId xmlns:a16="http://schemas.microsoft.com/office/drawing/2014/main" id="{D41D0D8A-D493-4204-B84C-9FF82A5DB3DC}"/>
            </a:ext>
          </a:extLst>
        </xdr:cNvPr>
        <xdr:cNvSpPr txBox="1"/>
      </xdr:nvSpPr>
      <xdr:spPr>
        <a:xfrm>
          <a:off x="16357600" y="131896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41366</xdr:rowOff>
    </xdr:from>
    <xdr:to>
      <xdr:col>86</xdr:col>
      <xdr:colOff>25400</xdr:colOff>
      <xdr:row>78</xdr:row>
      <xdr:rowOff>41366</xdr:rowOff>
    </xdr:to>
    <xdr:cxnSp macro="">
      <xdr:nvCxnSpPr>
        <xdr:cNvPr id="548" name="直線コネクタ 547">
          <a:extLst>
            <a:ext uri="{FF2B5EF4-FFF2-40B4-BE49-F238E27FC236}">
              <a16:creationId xmlns:a16="http://schemas.microsoft.com/office/drawing/2014/main" id="{A996C029-14A0-4346-874C-2B7DFD0AFD2D}"/>
            </a:ext>
          </a:extLst>
        </xdr:cNvPr>
        <xdr:cNvCxnSpPr/>
      </xdr:nvCxnSpPr>
      <xdr:spPr>
        <a:xfrm>
          <a:off x="16230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156771</xdr:rowOff>
    </xdr:from>
    <xdr:ext cx="405111" cy="259045"/>
    <xdr:sp macro="" textlink="">
      <xdr:nvSpPr>
        <xdr:cNvPr id="549" name="【児童館】&#10;有形固定資産減価償却率平均値テキスト">
          <a:extLst>
            <a:ext uri="{FF2B5EF4-FFF2-40B4-BE49-F238E27FC236}">
              <a16:creationId xmlns:a16="http://schemas.microsoft.com/office/drawing/2014/main" id="{9EF2E780-A3DD-4641-B865-426C249DB5BC}"/>
            </a:ext>
          </a:extLst>
        </xdr:cNvPr>
        <xdr:cNvSpPr txBox="1"/>
      </xdr:nvSpPr>
      <xdr:spPr>
        <a:xfrm>
          <a:off x="16357600" y="14044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6894</xdr:rowOff>
    </xdr:from>
    <xdr:to>
      <xdr:col>85</xdr:col>
      <xdr:colOff>177800</xdr:colOff>
      <xdr:row>82</xdr:row>
      <xdr:rowOff>108494</xdr:rowOff>
    </xdr:to>
    <xdr:sp macro="" textlink="">
      <xdr:nvSpPr>
        <xdr:cNvPr id="550" name="フローチャート: 判断 549">
          <a:extLst>
            <a:ext uri="{FF2B5EF4-FFF2-40B4-BE49-F238E27FC236}">
              <a16:creationId xmlns:a16="http://schemas.microsoft.com/office/drawing/2014/main" id="{AC451723-7496-49B7-9EEE-2ED4AEE7F05C}"/>
            </a:ext>
          </a:extLst>
        </xdr:cNvPr>
        <xdr:cNvSpPr/>
      </xdr:nvSpPr>
      <xdr:spPr>
        <a:xfrm>
          <a:off x="162687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163649</xdr:rowOff>
    </xdr:from>
    <xdr:to>
      <xdr:col>81</xdr:col>
      <xdr:colOff>101600</xdr:colOff>
      <xdr:row>82</xdr:row>
      <xdr:rowOff>93799</xdr:rowOff>
    </xdr:to>
    <xdr:sp macro="" textlink="">
      <xdr:nvSpPr>
        <xdr:cNvPr id="551" name="フローチャート: 判断 550">
          <a:extLst>
            <a:ext uri="{FF2B5EF4-FFF2-40B4-BE49-F238E27FC236}">
              <a16:creationId xmlns:a16="http://schemas.microsoft.com/office/drawing/2014/main" id="{F6C5B318-0A25-4494-9CCB-ACC23791276F}"/>
            </a:ext>
          </a:extLst>
        </xdr:cNvPr>
        <xdr:cNvSpPr/>
      </xdr:nvSpPr>
      <xdr:spPr>
        <a:xfrm>
          <a:off x="15430500" y="140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160382</xdr:rowOff>
    </xdr:from>
    <xdr:to>
      <xdr:col>76</xdr:col>
      <xdr:colOff>165100</xdr:colOff>
      <xdr:row>82</xdr:row>
      <xdr:rowOff>90532</xdr:rowOff>
    </xdr:to>
    <xdr:sp macro="" textlink="">
      <xdr:nvSpPr>
        <xdr:cNvPr id="552" name="フローチャート: 判断 551">
          <a:extLst>
            <a:ext uri="{FF2B5EF4-FFF2-40B4-BE49-F238E27FC236}">
              <a16:creationId xmlns:a16="http://schemas.microsoft.com/office/drawing/2014/main" id="{2C4902E6-310D-48F4-A4BE-34C164BEA0A5}"/>
            </a:ext>
          </a:extLst>
        </xdr:cNvPr>
        <xdr:cNvSpPr/>
      </xdr:nvSpPr>
      <xdr:spPr>
        <a:xfrm>
          <a:off x="14541500" y="1404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155484</xdr:rowOff>
    </xdr:from>
    <xdr:to>
      <xdr:col>72</xdr:col>
      <xdr:colOff>38100</xdr:colOff>
      <xdr:row>82</xdr:row>
      <xdr:rowOff>85634</xdr:rowOff>
    </xdr:to>
    <xdr:sp macro="" textlink="">
      <xdr:nvSpPr>
        <xdr:cNvPr id="553" name="フローチャート: 判断 552">
          <a:extLst>
            <a:ext uri="{FF2B5EF4-FFF2-40B4-BE49-F238E27FC236}">
              <a16:creationId xmlns:a16="http://schemas.microsoft.com/office/drawing/2014/main" id="{2A2C73E5-05C0-477C-934E-5D2DB76BE833}"/>
            </a:ext>
          </a:extLst>
        </xdr:cNvPr>
        <xdr:cNvSpPr/>
      </xdr:nvSpPr>
      <xdr:spPr>
        <a:xfrm>
          <a:off x="13652500" y="1404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142421</xdr:rowOff>
    </xdr:from>
    <xdr:to>
      <xdr:col>67</xdr:col>
      <xdr:colOff>101600</xdr:colOff>
      <xdr:row>82</xdr:row>
      <xdr:rowOff>72571</xdr:rowOff>
    </xdr:to>
    <xdr:sp macro="" textlink="">
      <xdr:nvSpPr>
        <xdr:cNvPr id="554" name="フローチャート: 判断 553">
          <a:extLst>
            <a:ext uri="{FF2B5EF4-FFF2-40B4-BE49-F238E27FC236}">
              <a16:creationId xmlns:a16="http://schemas.microsoft.com/office/drawing/2014/main" id="{F693E151-9439-456F-AFF5-A0EF92CFB66D}"/>
            </a:ext>
          </a:extLst>
        </xdr:cNvPr>
        <xdr:cNvSpPr/>
      </xdr:nvSpPr>
      <xdr:spPr>
        <a:xfrm>
          <a:off x="12763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5" name="テキスト ボックス 554">
          <a:extLst>
            <a:ext uri="{FF2B5EF4-FFF2-40B4-BE49-F238E27FC236}">
              <a16:creationId xmlns:a16="http://schemas.microsoft.com/office/drawing/2014/main" id="{23E24922-17D4-4C94-9D4E-A2E2296499F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6" name="テキスト ボックス 555">
          <a:extLst>
            <a:ext uri="{FF2B5EF4-FFF2-40B4-BE49-F238E27FC236}">
              <a16:creationId xmlns:a16="http://schemas.microsoft.com/office/drawing/2014/main" id="{CAF83ADF-1F3E-4AFC-83E1-3F84510EAC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4E768502-5D2F-4F78-B93E-5A3302CDD56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A66B2B0D-D528-425B-9A72-2E2D0AAF70A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29C27666-AD23-4DDB-8003-131022776BB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82006</xdr:rowOff>
    </xdr:from>
    <xdr:to>
      <xdr:col>85</xdr:col>
      <xdr:colOff>177800</xdr:colOff>
      <xdr:row>79</xdr:row>
      <xdr:rowOff>12156</xdr:rowOff>
    </xdr:to>
    <xdr:sp macro="" textlink="">
      <xdr:nvSpPr>
        <xdr:cNvPr id="560" name="楕円 559">
          <a:extLst>
            <a:ext uri="{FF2B5EF4-FFF2-40B4-BE49-F238E27FC236}">
              <a16:creationId xmlns:a16="http://schemas.microsoft.com/office/drawing/2014/main" id="{97709534-0CF7-4865-91F0-9D91DAA5D7A7}"/>
            </a:ext>
          </a:extLst>
        </xdr:cNvPr>
        <xdr:cNvSpPr/>
      </xdr:nvSpPr>
      <xdr:spPr>
        <a:xfrm>
          <a:off x="16268700" y="1345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168383</xdr:rowOff>
    </xdr:from>
    <xdr:ext cx="405111" cy="259045"/>
    <xdr:sp macro="" textlink="">
      <xdr:nvSpPr>
        <xdr:cNvPr id="561" name="【児童館】&#10;有形固定資産減価償却率該当値テキスト">
          <a:extLst>
            <a:ext uri="{FF2B5EF4-FFF2-40B4-BE49-F238E27FC236}">
              <a16:creationId xmlns:a16="http://schemas.microsoft.com/office/drawing/2014/main" id="{7139C142-780B-40A8-B482-CA04AB256E9F}"/>
            </a:ext>
          </a:extLst>
        </xdr:cNvPr>
        <xdr:cNvSpPr txBox="1"/>
      </xdr:nvSpPr>
      <xdr:spPr>
        <a:xfrm>
          <a:off x="16357600" y="13370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11793</xdr:rowOff>
    </xdr:from>
    <xdr:to>
      <xdr:col>81</xdr:col>
      <xdr:colOff>101600</xdr:colOff>
      <xdr:row>78</xdr:row>
      <xdr:rowOff>113393</xdr:rowOff>
    </xdr:to>
    <xdr:sp macro="" textlink="">
      <xdr:nvSpPr>
        <xdr:cNvPr id="562" name="楕円 561">
          <a:extLst>
            <a:ext uri="{FF2B5EF4-FFF2-40B4-BE49-F238E27FC236}">
              <a16:creationId xmlns:a16="http://schemas.microsoft.com/office/drawing/2014/main" id="{43AFC742-664B-46E2-BD5D-488CDE5608A0}"/>
            </a:ext>
          </a:extLst>
        </xdr:cNvPr>
        <xdr:cNvSpPr/>
      </xdr:nvSpPr>
      <xdr:spPr>
        <a:xfrm>
          <a:off x="15430500" y="1338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62593</xdr:rowOff>
    </xdr:from>
    <xdr:to>
      <xdr:col>85</xdr:col>
      <xdr:colOff>127000</xdr:colOff>
      <xdr:row>78</xdr:row>
      <xdr:rowOff>132806</xdr:rowOff>
    </xdr:to>
    <xdr:cxnSp macro="">
      <xdr:nvCxnSpPr>
        <xdr:cNvPr id="563" name="直線コネクタ 562">
          <a:extLst>
            <a:ext uri="{FF2B5EF4-FFF2-40B4-BE49-F238E27FC236}">
              <a16:creationId xmlns:a16="http://schemas.microsoft.com/office/drawing/2014/main" id="{1CAA7784-538D-45AA-B736-76990981176A}"/>
            </a:ext>
          </a:extLst>
        </xdr:cNvPr>
        <xdr:cNvCxnSpPr/>
      </xdr:nvCxnSpPr>
      <xdr:spPr>
        <a:xfrm>
          <a:off x="15481300" y="13435693"/>
          <a:ext cx="8382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59145</xdr:rowOff>
    </xdr:from>
    <xdr:to>
      <xdr:col>76</xdr:col>
      <xdr:colOff>165100</xdr:colOff>
      <xdr:row>78</xdr:row>
      <xdr:rowOff>160745</xdr:rowOff>
    </xdr:to>
    <xdr:sp macro="" textlink="">
      <xdr:nvSpPr>
        <xdr:cNvPr id="564" name="楕円 563">
          <a:extLst>
            <a:ext uri="{FF2B5EF4-FFF2-40B4-BE49-F238E27FC236}">
              <a16:creationId xmlns:a16="http://schemas.microsoft.com/office/drawing/2014/main" id="{BDF80775-3FB8-4892-8BDE-5A0BEC529ABC}"/>
            </a:ext>
          </a:extLst>
        </xdr:cNvPr>
        <xdr:cNvSpPr/>
      </xdr:nvSpPr>
      <xdr:spPr>
        <a:xfrm>
          <a:off x="14541500" y="1343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62593</xdr:rowOff>
    </xdr:from>
    <xdr:to>
      <xdr:col>81</xdr:col>
      <xdr:colOff>50800</xdr:colOff>
      <xdr:row>78</xdr:row>
      <xdr:rowOff>109945</xdr:rowOff>
    </xdr:to>
    <xdr:cxnSp macro="">
      <xdr:nvCxnSpPr>
        <xdr:cNvPr id="565" name="直線コネクタ 564">
          <a:extLst>
            <a:ext uri="{FF2B5EF4-FFF2-40B4-BE49-F238E27FC236}">
              <a16:creationId xmlns:a16="http://schemas.microsoft.com/office/drawing/2014/main" id="{43343B4F-8203-419F-A114-0DB4C408F411}"/>
            </a:ext>
          </a:extLst>
        </xdr:cNvPr>
        <xdr:cNvCxnSpPr/>
      </xdr:nvCxnSpPr>
      <xdr:spPr>
        <a:xfrm flipV="1">
          <a:off x="14592300" y="13435693"/>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163649</xdr:rowOff>
    </xdr:from>
    <xdr:to>
      <xdr:col>72</xdr:col>
      <xdr:colOff>38100</xdr:colOff>
      <xdr:row>78</xdr:row>
      <xdr:rowOff>93799</xdr:rowOff>
    </xdr:to>
    <xdr:sp macro="" textlink="">
      <xdr:nvSpPr>
        <xdr:cNvPr id="566" name="楕円 565">
          <a:extLst>
            <a:ext uri="{FF2B5EF4-FFF2-40B4-BE49-F238E27FC236}">
              <a16:creationId xmlns:a16="http://schemas.microsoft.com/office/drawing/2014/main" id="{751100A2-FE44-4E8B-9A6D-D4C94FC24DC3}"/>
            </a:ext>
          </a:extLst>
        </xdr:cNvPr>
        <xdr:cNvSpPr/>
      </xdr:nvSpPr>
      <xdr:spPr>
        <a:xfrm>
          <a:off x="13652500" y="1336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42999</xdr:rowOff>
    </xdr:from>
    <xdr:to>
      <xdr:col>76</xdr:col>
      <xdr:colOff>114300</xdr:colOff>
      <xdr:row>78</xdr:row>
      <xdr:rowOff>109945</xdr:rowOff>
    </xdr:to>
    <xdr:cxnSp macro="">
      <xdr:nvCxnSpPr>
        <xdr:cNvPr id="567" name="直線コネクタ 566">
          <a:extLst>
            <a:ext uri="{FF2B5EF4-FFF2-40B4-BE49-F238E27FC236}">
              <a16:creationId xmlns:a16="http://schemas.microsoft.com/office/drawing/2014/main" id="{FB46634F-BD85-4CA1-9541-89F1BCAC506B}"/>
            </a:ext>
          </a:extLst>
        </xdr:cNvPr>
        <xdr:cNvCxnSpPr/>
      </xdr:nvCxnSpPr>
      <xdr:spPr>
        <a:xfrm>
          <a:off x="13703300" y="13416099"/>
          <a:ext cx="889000" cy="6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95069</xdr:rowOff>
    </xdr:from>
    <xdr:to>
      <xdr:col>67</xdr:col>
      <xdr:colOff>101600</xdr:colOff>
      <xdr:row>78</xdr:row>
      <xdr:rowOff>25219</xdr:rowOff>
    </xdr:to>
    <xdr:sp macro="" textlink="">
      <xdr:nvSpPr>
        <xdr:cNvPr id="568" name="楕円 567">
          <a:extLst>
            <a:ext uri="{FF2B5EF4-FFF2-40B4-BE49-F238E27FC236}">
              <a16:creationId xmlns:a16="http://schemas.microsoft.com/office/drawing/2014/main" id="{71240D78-8EB8-4DFD-AE99-F05F8190DCBD}"/>
            </a:ext>
          </a:extLst>
        </xdr:cNvPr>
        <xdr:cNvSpPr/>
      </xdr:nvSpPr>
      <xdr:spPr>
        <a:xfrm>
          <a:off x="12763500" y="1329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145869</xdr:rowOff>
    </xdr:from>
    <xdr:to>
      <xdr:col>71</xdr:col>
      <xdr:colOff>177800</xdr:colOff>
      <xdr:row>78</xdr:row>
      <xdr:rowOff>42999</xdr:rowOff>
    </xdr:to>
    <xdr:cxnSp macro="">
      <xdr:nvCxnSpPr>
        <xdr:cNvPr id="569" name="直線コネクタ 568">
          <a:extLst>
            <a:ext uri="{FF2B5EF4-FFF2-40B4-BE49-F238E27FC236}">
              <a16:creationId xmlns:a16="http://schemas.microsoft.com/office/drawing/2014/main" id="{FBAAAE36-355E-4EE7-BCEA-CB53350F505A}"/>
            </a:ext>
          </a:extLst>
        </xdr:cNvPr>
        <xdr:cNvCxnSpPr/>
      </xdr:nvCxnSpPr>
      <xdr:spPr>
        <a:xfrm>
          <a:off x="12814300" y="13347519"/>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84926</xdr:rowOff>
    </xdr:from>
    <xdr:ext cx="405111" cy="259045"/>
    <xdr:sp macro="" textlink="">
      <xdr:nvSpPr>
        <xdr:cNvPr id="570" name="n_1aveValue【児童館】&#10;有形固定資産減価償却率">
          <a:extLst>
            <a:ext uri="{FF2B5EF4-FFF2-40B4-BE49-F238E27FC236}">
              <a16:creationId xmlns:a16="http://schemas.microsoft.com/office/drawing/2014/main" id="{A81810E2-8E49-4E11-934E-2E37A0D2FF31}"/>
            </a:ext>
          </a:extLst>
        </xdr:cNvPr>
        <xdr:cNvSpPr txBox="1"/>
      </xdr:nvSpPr>
      <xdr:spPr>
        <a:xfrm>
          <a:off x="15266044" y="1414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81659</xdr:rowOff>
    </xdr:from>
    <xdr:ext cx="405111" cy="259045"/>
    <xdr:sp macro="" textlink="">
      <xdr:nvSpPr>
        <xdr:cNvPr id="571" name="n_2aveValue【児童館】&#10;有形固定資産減価償却率">
          <a:extLst>
            <a:ext uri="{FF2B5EF4-FFF2-40B4-BE49-F238E27FC236}">
              <a16:creationId xmlns:a16="http://schemas.microsoft.com/office/drawing/2014/main" id="{CAEFB272-827A-4C38-A9D5-7A898A431FB8}"/>
            </a:ext>
          </a:extLst>
        </xdr:cNvPr>
        <xdr:cNvSpPr txBox="1"/>
      </xdr:nvSpPr>
      <xdr:spPr>
        <a:xfrm>
          <a:off x="14389744" y="14140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76761</xdr:rowOff>
    </xdr:from>
    <xdr:ext cx="405111" cy="259045"/>
    <xdr:sp macro="" textlink="">
      <xdr:nvSpPr>
        <xdr:cNvPr id="572" name="n_3aveValue【児童館】&#10;有形固定資産減価償却率">
          <a:extLst>
            <a:ext uri="{FF2B5EF4-FFF2-40B4-BE49-F238E27FC236}">
              <a16:creationId xmlns:a16="http://schemas.microsoft.com/office/drawing/2014/main" id="{F655AEDF-F60C-47AD-88F3-FAB28848A40B}"/>
            </a:ext>
          </a:extLst>
        </xdr:cNvPr>
        <xdr:cNvSpPr txBox="1"/>
      </xdr:nvSpPr>
      <xdr:spPr>
        <a:xfrm>
          <a:off x="13500744" y="1413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63698</xdr:rowOff>
    </xdr:from>
    <xdr:ext cx="405111" cy="259045"/>
    <xdr:sp macro="" textlink="">
      <xdr:nvSpPr>
        <xdr:cNvPr id="573" name="n_4aveValue【児童館】&#10;有形固定資産減価償却率">
          <a:extLst>
            <a:ext uri="{FF2B5EF4-FFF2-40B4-BE49-F238E27FC236}">
              <a16:creationId xmlns:a16="http://schemas.microsoft.com/office/drawing/2014/main" id="{E0216E5A-474F-4B33-B3C0-BD005DDC242A}"/>
            </a:ext>
          </a:extLst>
        </xdr:cNvPr>
        <xdr:cNvSpPr txBox="1"/>
      </xdr:nvSpPr>
      <xdr:spPr>
        <a:xfrm>
          <a:off x="12611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76</xdr:row>
      <xdr:rowOff>129920</xdr:rowOff>
    </xdr:from>
    <xdr:ext cx="340478" cy="259045"/>
    <xdr:sp macro="" textlink="">
      <xdr:nvSpPr>
        <xdr:cNvPr id="574" name="n_1mainValue【児童館】&#10;有形固定資産減価償却率">
          <a:extLst>
            <a:ext uri="{FF2B5EF4-FFF2-40B4-BE49-F238E27FC236}">
              <a16:creationId xmlns:a16="http://schemas.microsoft.com/office/drawing/2014/main" id="{A3EC6E10-F55B-4803-AB04-3509D94E308D}"/>
            </a:ext>
          </a:extLst>
        </xdr:cNvPr>
        <xdr:cNvSpPr txBox="1"/>
      </xdr:nvSpPr>
      <xdr:spPr>
        <a:xfrm>
          <a:off x="15298361" y="131601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5822</xdr:rowOff>
    </xdr:from>
    <xdr:ext cx="405111" cy="259045"/>
    <xdr:sp macro="" textlink="">
      <xdr:nvSpPr>
        <xdr:cNvPr id="575" name="n_2mainValue【児童館】&#10;有形固定資産減価償却率">
          <a:extLst>
            <a:ext uri="{FF2B5EF4-FFF2-40B4-BE49-F238E27FC236}">
              <a16:creationId xmlns:a16="http://schemas.microsoft.com/office/drawing/2014/main" id="{A8ED4AB9-E788-4DBF-959B-338ACD50AC5D}"/>
            </a:ext>
          </a:extLst>
        </xdr:cNvPr>
        <xdr:cNvSpPr txBox="1"/>
      </xdr:nvSpPr>
      <xdr:spPr>
        <a:xfrm>
          <a:off x="14389744" y="1320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76</xdr:row>
      <xdr:rowOff>110326</xdr:rowOff>
    </xdr:from>
    <xdr:ext cx="340478" cy="259045"/>
    <xdr:sp macro="" textlink="">
      <xdr:nvSpPr>
        <xdr:cNvPr id="576" name="n_3mainValue【児童館】&#10;有形固定資産減価償却率">
          <a:extLst>
            <a:ext uri="{FF2B5EF4-FFF2-40B4-BE49-F238E27FC236}">
              <a16:creationId xmlns:a16="http://schemas.microsoft.com/office/drawing/2014/main" id="{F4CF681A-902E-49B0-ABD6-8EA18EC27E06}"/>
            </a:ext>
          </a:extLst>
        </xdr:cNvPr>
        <xdr:cNvSpPr txBox="1"/>
      </xdr:nvSpPr>
      <xdr:spPr>
        <a:xfrm>
          <a:off x="13533061" y="13140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76</xdr:row>
      <xdr:rowOff>41746</xdr:rowOff>
    </xdr:from>
    <xdr:ext cx="340478" cy="259045"/>
    <xdr:sp macro="" textlink="">
      <xdr:nvSpPr>
        <xdr:cNvPr id="577" name="n_4mainValue【児童館】&#10;有形固定資産減価償却率">
          <a:extLst>
            <a:ext uri="{FF2B5EF4-FFF2-40B4-BE49-F238E27FC236}">
              <a16:creationId xmlns:a16="http://schemas.microsoft.com/office/drawing/2014/main" id="{EF177F8B-71CD-41D2-943C-2ABB5DE2A8C2}"/>
            </a:ext>
          </a:extLst>
        </xdr:cNvPr>
        <xdr:cNvSpPr txBox="1"/>
      </xdr:nvSpPr>
      <xdr:spPr>
        <a:xfrm>
          <a:off x="12644061" y="130719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8" name="正方形/長方形 577">
          <a:extLst>
            <a:ext uri="{FF2B5EF4-FFF2-40B4-BE49-F238E27FC236}">
              <a16:creationId xmlns:a16="http://schemas.microsoft.com/office/drawing/2014/main" id="{6419BB0A-21FE-4ED3-9D92-ABA7DC18CF7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9" name="正方形/長方形 578">
          <a:extLst>
            <a:ext uri="{FF2B5EF4-FFF2-40B4-BE49-F238E27FC236}">
              <a16:creationId xmlns:a16="http://schemas.microsoft.com/office/drawing/2014/main" id="{377FC6E4-13E3-4BB4-869F-D1F8756DB40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0" name="正方形/長方形 579">
          <a:extLst>
            <a:ext uri="{FF2B5EF4-FFF2-40B4-BE49-F238E27FC236}">
              <a16:creationId xmlns:a16="http://schemas.microsoft.com/office/drawing/2014/main" id="{A6A74EC2-2884-4A98-A77F-F5710FF93B2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1" name="正方形/長方形 580">
          <a:extLst>
            <a:ext uri="{FF2B5EF4-FFF2-40B4-BE49-F238E27FC236}">
              <a16:creationId xmlns:a16="http://schemas.microsoft.com/office/drawing/2014/main" id="{4BC345E9-E9CA-4EA3-896C-2A4CCF2FFB6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2" name="正方形/長方形 581">
          <a:extLst>
            <a:ext uri="{FF2B5EF4-FFF2-40B4-BE49-F238E27FC236}">
              <a16:creationId xmlns:a16="http://schemas.microsoft.com/office/drawing/2014/main" id="{0F7F3A1A-69C1-45E3-9F75-B2AB51CB67C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3" name="正方形/長方形 582">
          <a:extLst>
            <a:ext uri="{FF2B5EF4-FFF2-40B4-BE49-F238E27FC236}">
              <a16:creationId xmlns:a16="http://schemas.microsoft.com/office/drawing/2014/main" id="{B603E0B1-FCB7-414F-A5BB-C6A0BBFF7D4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4" name="正方形/長方形 583">
          <a:extLst>
            <a:ext uri="{FF2B5EF4-FFF2-40B4-BE49-F238E27FC236}">
              <a16:creationId xmlns:a16="http://schemas.microsoft.com/office/drawing/2014/main" id="{228A81DE-5DC1-497B-B737-74D5C58D084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5" name="正方形/長方形 584">
          <a:extLst>
            <a:ext uri="{FF2B5EF4-FFF2-40B4-BE49-F238E27FC236}">
              <a16:creationId xmlns:a16="http://schemas.microsoft.com/office/drawing/2014/main" id="{674BF0BA-0CD3-4079-B614-47805D2636A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6" name="テキスト ボックス 585">
          <a:extLst>
            <a:ext uri="{FF2B5EF4-FFF2-40B4-BE49-F238E27FC236}">
              <a16:creationId xmlns:a16="http://schemas.microsoft.com/office/drawing/2014/main" id="{90D686C4-98A2-44F2-A765-99B8C068C63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7" name="直線コネクタ 586">
          <a:extLst>
            <a:ext uri="{FF2B5EF4-FFF2-40B4-BE49-F238E27FC236}">
              <a16:creationId xmlns:a16="http://schemas.microsoft.com/office/drawing/2014/main" id="{A19FEB63-7374-4480-873A-EB370F2CD2A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88" name="直線コネクタ 587">
          <a:extLst>
            <a:ext uri="{FF2B5EF4-FFF2-40B4-BE49-F238E27FC236}">
              <a16:creationId xmlns:a16="http://schemas.microsoft.com/office/drawing/2014/main" id="{E7DA0068-0E85-4721-AE93-DF75A1FEAB83}"/>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89" name="テキスト ボックス 588">
          <a:extLst>
            <a:ext uri="{FF2B5EF4-FFF2-40B4-BE49-F238E27FC236}">
              <a16:creationId xmlns:a16="http://schemas.microsoft.com/office/drawing/2014/main" id="{97A2AEA2-8D56-44FF-9396-27D6A128DCB1}"/>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0" name="直線コネクタ 589">
          <a:extLst>
            <a:ext uri="{FF2B5EF4-FFF2-40B4-BE49-F238E27FC236}">
              <a16:creationId xmlns:a16="http://schemas.microsoft.com/office/drawing/2014/main" id="{432A9678-98A2-48B0-9FE6-5BC83CFB9795}"/>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1" name="テキスト ボックス 590">
          <a:extLst>
            <a:ext uri="{FF2B5EF4-FFF2-40B4-BE49-F238E27FC236}">
              <a16:creationId xmlns:a16="http://schemas.microsoft.com/office/drawing/2014/main" id="{0379FB59-93A7-4611-8229-C499572542E7}"/>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2" name="直線コネクタ 591">
          <a:extLst>
            <a:ext uri="{FF2B5EF4-FFF2-40B4-BE49-F238E27FC236}">
              <a16:creationId xmlns:a16="http://schemas.microsoft.com/office/drawing/2014/main" id="{FC5DC209-EEE1-4D5B-8747-8AD0398C7569}"/>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3" name="テキスト ボックス 592">
          <a:extLst>
            <a:ext uri="{FF2B5EF4-FFF2-40B4-BE49-F238E27FC236}">
              <a16:creationId xmlns:a16="http://schemas.microsoft.com/office/drawing/2014/main" id="{85EBE78B-B4D9-4DA2-B353-B96DD44A56E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4" name="直線コネクタ 593">
          <a:extLst>
            <a:ext uri="{FF2B5EF4-FFF2-40B4-BE49-F238E27FC236}">
              <a16:creationId xmlns:a16="http://schemas.microsoft.com/office/drawing/2014/main" id="{1C61DC17-508A-40D6-9915-5C06A6A47E89}"/>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5" name="テキスト ボックス 594">
          <a:extLst>
            <a:ext uri="{FF2B5EF4-FFF2-40B4-BE49-F238E27FC236}">
              <a16:creationId xmlns:a16="http://schemas.microsoft.com/office/drawing/2014/main" id="{12EEA305-A6AB-49BD-A023-BCF71A6BEE05}"/>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6" name="直線コネクタ 595">
          <a:extLst>
            <a:ext uri="{FF2B5EF4-FFF2-40B4-BE49-F238E27FC236}">
              <a16:creationId xmlns:a16="http://schemas.microsoft.com/office/drawing/2014/main" id="{DD722457-EAD2-4756-9E05-F0CC4146D61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7" name="テキスト ボックス 596">
          <a:extLst>
            <a:ext uri="{FF2B5EF4-FFF2-40B4-BE49-F238E27FC236}">
              <a16:creationId xmlns:a16="http://schemas.microsoft.com/office/drawing/2014/main" id="{E907850B-569D-4A6C-8E34-E084B094992A}"/>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8" name="直線コネクタ 597">
          <a:extLst>
            <a:ext uri="{FF2B5EF4-FFF2-40B4-BE49-F238E27FC236}">
              <a16:creationId xmlns:a16="http://schemas.microsoft.com/office/drawing/2014/main" id="{5DF86007-2BC3-4CE4-AE41-37F3EC9FDBC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9" name="テキスト ボックス 598">
          <a:extLst>
            <a:ext uri="{FF2B5EF4-FFF2-40B4-BE49-F238E27FC236}">
              <a16:creationId xmlns:a16="http://schemas.microsoft.com/office/drawing/2014/main" id="{96174CDF-FFD0-46B3-B938-D81D86202A3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0" name="【児童館】&#10;一人当たり面積グラフ枠">
          <a:extLst>
            <a:ext uri="{FF2B5EF4-FFF2-40B4-BE49-F238E27FC236}">
              <a16:creationId xmlns:a16="http://schemas.microsoft.com/office/drawing/2014/main" id="{671505EB-D420-4D19-AD94-7EB5503F1A5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601" name="直線コネクタ 600">
          <a:extLst>
            <a:ext uri="{FF2B5EF4-FFF2-40B4-BE49-F238E27FC236}">
              <a16:creationId xmlns:a16="http://schemas.microsoft.com/office/drawing/2014/main" id="{702202B0-C128-4DCA-92AE-D9EB1A0CEE7F}"/>
            </a:ext>
          </a:extLst>
        </xdr:cNvPr>
        <xdr:cNvCxnSpPr/>
      </xdr:nvCxnSpPr>
      <xdr:spPr>
        <a:xfrm flipV="1">
          <a:off x="22160864" y="132588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02" name="【児童館】&#10;一人当たり面積最小値テキスト">
          <a:extLst>
            <a:ext uri="{FF2B5EF4-FFF2-40B4-BE49-F238E27FC236}">
              <a16:creationId xmlns:a16="http://schemas.microsoft.com/office/drawing/2014/main" id="{9D6E42AB-4948-4313-8FBF-6FAC7CEBF9CE}"/>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03" name="直線コネクタ 602">
          <a:extLst>
            <a:ext uri="{FF2B5EF4-FFF2-40B4-BE49-F238E27FC236}">
              <a16:creationId xmlns:a16="http://schemas.microsoft.com/office/drawing/2014/main" id="{A3CA41B0-EB71-4D00-BFF4-01C90AACCC9C}"/>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604" name="【児童館】&#10;一人当たり面積最大値テキスト">
          <a:extLst>
            <a:ext uri="{FF2B5EF4-FFF2-40B4-BE49-F238E27FC236}">
              <a16:creationId xmlns:a16="http://schemas.microsoft.com/office/drawing/2014/main" id="{9EB54AEC-955D-4DE9-92A4-C9AB54098B3E}"/>
            </a:ext>
          </a:extLst>
        </xdr:cNvPr>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605" name="直線コネクタ 604">
          <a:extLst>
            <a:ext uri="{FF2B5EF4-FFF2-40B4-BE49-F238E27FC236}">
              <a16:creationId xmlns:a16="http://schemas.microsoft.com/office/drawing/2014/main" id="{E1DCCC00-691B-47E4-9F4C-8414F860F2AD}"/>
            </a:ext>
          </a:extLst>
        </xdr:cNvPr>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606" name="【児童館】&#10;一人当たり面積平均値テキスト">
          <a:extLst>
            <a:ext uri="{FF2B5EF4-FFF2-40B4-BE49-F238E27FC236}">
              <a16:creationId xmlns:a16="http://schemas.microsoft.com/office/drawing/2014/main" id="{AA860DB2-58BE-4189-AE7F-28EF11F631B2}"/>
            </a:ext>
          </a:extLst>
        </xdr:cNvPr>
        <xdr:cNvSpPr txBox="1"/>
      </xdr:nvSpPr>
      <xdr:spPr>
        <a:xfrm>
          <a:off x="22199600" y="1432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607" name="フローチャート: 判断 606">
          <a:extLst>
            <a:ext uri="{FF2B5EF4-FFF2-40B4-BE49-F238E27FC236}">
              <a16:creationId xmlns:a16="http://schemas.microsoft.com/office/drawing/2014/main" id="{851612DE-44CE-4B68-BC97-2CA37420671D}"/>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608" name="フローチャート: 判断 607">
          <a:extLst>
            <a:ext uri="{FF2B5EF4-FFF2-40B4-BE49-F238E27FC236}">
              <a16:creationId xmlns:a16="http://schemas.microsoft.com/office/drawing/2014/main" id="{159D8AD1-1C26-4F37-A12B-597B8BAC1D16}"/>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09" name="フローチャート: 判断 608">
          <a:extLst>
            <a:ext uri="{FF2B5EF4-FFF2-40B4-BE49-F238E27FC236}">
              <a16:creationId xmlns:a16="http://schemas.microsoft.com/office/drawing/2014/main" id="{0EE0CFCD-96C1-4E6C-90B3-2247E8293D22}"/>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146050</xdr:rowOff>
    </xdr:from>
    <xdr:to>
      <xdr:col>102</xdr:col>
      <xdr:colOff>165100</xdr:colOff>
      <xdr:row>84</xdr:row>
      <xdr:rowOff>76200</xdr:rowOff>
    </xdr:to>
    <xdr:sp macro="" textlink="">
      <xdr:nvSpPr>
        <xdr:cNvPr id="610" name="フローチャート: 判断 609">
          <a:extLst>
            <a:ext uri="{FF2B5EF4-FFF2-40B4-BE49-F238E27FC236}">
              <a16:creationId xmlns:a16="http://schemas.microsoft.com/office/drawing/2014/main" id="{F5FC827F-F0CE-48E9-AA0E-89CF787C92BC}"/>
            </a:ext>
          </a:extLst>
        </xdr:cNvPr>
        <xdr:cNvSpPr/>
      </xdr:nvSpPr>
      <xdr:spPr>
        <a:xfrm>
          <a:off x="19494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146050</xdr:rowOff>
    </xdr:from>
    <xdr:to>
      <xdr:col>98</xdr:col>
      <xdr:colOff>38100</xdr:colOff>
      <xdr:row>84</xdr:row>
      <xdr:rowOff>76200</xdr:rowOff>
    </xdr:to>
    <xdr:sp macro="" textlink="">
      <xdr:nvSpPr>
        <xdr:cNvPr id="611" name="フローチャート: 判断 610">
          <a:extLst>
            <a:ext uri="{FF2B5EF4-FFF2-40B4-BE49-F238E27FC236}">
              <a16:creationId xmlns:a16="http://schemas.microsoft.com/office/drawing/2014/main" id="{D1CFEDAD-49DD-4DA8-BB88-B0CC3502070D}"/>
            </a:ext>
          </a:extLst>
        </xdr:cNvPr>
        <xdr:cNvSpPr/>
      </xdr:nvSpPr>
      <xdr:spPr>
        <a:xfrm>
          <a:off x="18605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4D5CAEA0-498F-4547-AF2B-F2731A8DCF0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D00F9435-0163-405B-A8A0-18F94001046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920E0124-7C27-4B34-951D-794BECAAB00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527CD1D9-BD64-43BA-BEB1-26AF515481C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DF5FE7E1-BB66-4C6A-BD47-4C70DF05EE4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0</xdr:rowOff>
    </xdr:from>
    <xdr:to>
      <xdr:col>116</xdr:col>
      <xdr:colOff>114300</xdr:colOff>
      <xdr:row>80</xdr:row>
      <xdr:rowOff>101600</xdr:rowOff>
    </xdr:to>
    <xdr:sp macro="" textlink="">
      <xdr:nvSpPr>
        <xdr:cNvPr id="617" name="楕円 616">
          <a:extLst>
            <a:ext uri="{FF2B5EF4-FFF2-40B4-BE49-F238E27FC236}">
              <a16:creationId xmlns:a16="http://schemas.microsoft.com/office/drawing/2014/main" id="{79A89A55-E566-4C7C-80B8-1CD99E5A9FB6}"/>
            </a:ext>
          </a:extLst>
        </xdr:cNvPr>
        <xdr:cNvSpPr/>
      </xdr:nvSpPr>
      <xdr:spPr>
        <a:xfrm>
          <a:off x="221107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22877</xdr:rowOff>
    </xdr:from>
    <xdr:ext cx="469744" cy="259045"/>
    <xdr:sp macro="" textlink="">
      <xdr:nvSpPr>
        <xdr:cNvPr id="618" name="【児童館】&#10;一人当たり面積該当値テキスト">
          <a:extLst>
            <a:ext uri="{FF2B5EF4-FFF2-40B4-BE49-F238E27FC236}">
              <a16:creationId xmlns:a16="http://schemas.microsoft.com/office/drawing/2014/main" id="{42C22A00-85D8-4B6D-8E55-7D6584E4C0F2}"/>
            </a:ext>
          </a:extLst>
        </xdr:cNvPr>
        <xdr:cNvSpPr txBox="1"/>
      </xdr:nvSpPr>
      <xdr:spPr>
        <a:xfrm>
          <a:off x="22199600" y="1356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0</xdr:rowOff>
    </xdr:from>
    <xdr:to>
      <xdr:col>112</xdr:col>
      <xdr:colOff>38100</xdr:colOff>
      <xdr:row>80</xdr:row>
      <xdr:rowOff>101600</xdr:rowOff>
    </xdr:to>
    <xdr:sp macro="" textlink="">
      <xdr:nvSpPr>
        <xdr:cNvPr id="619" name="楕円 618">
          <a:extLst>
            <a:ext uri="{FF2B5EF4-FFF2-40B4-BE49-F238E27FC236}">
              <a16:creationId xmlns:a16="http://schemas.microsoft.com/office/drawing/2014/main" id="{3820C734-240A-4D1B-9B58-9EEECD74149A}"/>
            </a:ext>
          </a:extLst>
        </xdr:cNvPr>
        <xdr:cNvSpPr/>
      </xdr:nvSpPr>
      <xdr:spPr>
        <a:xfrm>
          <a:off x="212725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50800</xdr:rowOff>
    </xdr:from>
    <xdr:to>
      <xdr:col>116</xdr:col>
      <xdr:colOff>63500</xdr:colOff>
      <xdr:row>80</xdr:row>
      <xdr:rowOff>50800</xdr:rowOff>
    </xdr:to>
    <xdr:cxnSp macro="">
      <xdr:nvCxnSpPr>
        <xdr:cNvPr id="620" name="直線コネクタ 619">
          <a:extLst>
            <a:ext uri="{FF2B5EF4-FFF2-40B4-BE49-F238E27FC236}">
              <a16:creationId xmlns:a16="http://schemas.microsoft.com/office/drawing/2014/main" id="{F0B27E98-E5D3-4061-911A-77F2850A7BEF}"/>
            </a:ext>
          </a:extLst>
        </xdr:cNvPr>
        <xdr:cNvCxnSpPr/>
      </xdr:nvCxnSpPr>
      <xdr:spPr>
        <a:xfrm>
          <a:off x="21323300" y="13766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88900</xdr:rowOff>
    </xdr:from>
    <xdr:to>
      <xdr:col>107</xdr:col>
      <xdr:colOff>101600</xdr:colOff>
      <xdr:row>83</xdr:row>
      <xdr:rowOff>19050</xdr:rowOff>
    </xdr:to>
    <xdr:sp macro="" textlink="">
      <xdr:nvSpPr>
        <xdr:cNvPr id="621" name="楕円 620">
          <a:extLst>
            <a:ext uri="{FF2B5EF4-FFF2-40B4-BE49-F238E27FC236}">
              <a16:creationId xmlns:a16="http://schemas.microsoft.com/office/drawing/2014/main" id="{D8F4BC4F-BFB6-4A24-BD02-714F1C64610D}"/>
            </a:ext>
          </a:extLst>
        </xdr:cNvPr>
        <xdr:cNvSpPr/>
      </xdr:nvSpPr>
      <xdr:spPr>
        <a:xfrm>
          <a:off x="20383500" y="1414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50800</xdr:rowOff>
    </xdr:from>
    <xdr:to>
      <xdr:col>111</xdr:col>
      <xdr:colOff>177800</xdr:colOff>
      <xdr:row>82</xdr:row>
      <xdr:rowOff>139700</xdr:rowOff>
    </xdr:to>
    <xdr:cxnSp macro="">
      <xdr:nvCxnSpPr>
        <xdr:cNvPr id="622" name="直線コネクタ 621">
          <a:extLst>
            <a:ext uri="{FF2B5EF4-FFF2-40B4-BE49-F238E27FC236}">
              <a16:creationId xmlns:a16="http://schemas.microsoft.com/office/drawing/2014/main" id="{1137B9F6-1E6A-4936-8DD7-B1830DD776DB}"/>
            </a:ext>
          </a:extLst>
        </xdr:cNvPr>
        <xdr:cNvCxnSpPr/>
      </xdr:nvCxnSpPr>
      <xdr:spPr>
        <a:xfrm flipV="1">
          <a:off x="20434300" y="13766800"/>
          <a:ext cx="889000" cy="43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88900</xdr:rowOff>
    </xdr:from>
    <xdr:to>
      <xdr:col>102</xdr:col>
      <xdr:colOff>165100</xdr:colOff>
      <xdr:row>83</xdr:row>
      <xdr:rowOff>19050</xdr:rowOff>
    </xdr:to>
    <xdr:sp macro="" textlink="">
      <xdr:nvSpPr>
        <xdr:cNvPr id="623" name="楕円 622">
          <a:extLst>
            <a:ext uri="{FF2B5EF4-FFF2-40B4-BE49-F238E27FC236}">
              <a16:creationId xmlns:a16="http://schemas.microsoft.com/office/drawing/2014/main" id="{02559978-98F6-4B2E-BA09-9079AEEBFB23}"/>
            </a:ext>
          </a:extLst>
        </xdr:cNvPr>
        <xdr:cNvSpPr/>
      </xdr:nvSpPr>
      <xdr:spPr>
        <a:xfrm>
          <a:off x="19494500" y="1414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139700</xdr:rowOff>
    </xdr:from>
    <xdr:to>
      <xdr:col>107</xdr:col>
      <xdr:colOff>50800</xdr:colOff>
      <xdr:row>82</xdr:row>
      <xdr:rowOff>139700</xdr:rowOff>
    </xdr:to>
    <xdr:cxnSp macro="">
      <xdr:nvCxnSpPr>
        <xdr:cNvPr id="624" name="直線コネクタ 623">
          <a:extLst>
            <a:ext uri="{FF2B5EF4-FFF2-40B4-BE49-F238E27FC236}">
              <a16:creationId xmlns:a16="http://schemas.microsoft.com/office/drawing/2014/main" id="{C7A6B7DA-DDED-47EA-9B7B-4933203D1D8F}"/>
            </a:ext>
          </a:extLst>
        </xdr:cNvPr>
        <xdr:cNvCxnSpPr/>
      </xdr:nvCxnSpPr>
      <xdr:spPr>
        <a:xfrm>
          <a:off x="19545300" y="14198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88900</xdr:rowOff>
    </xdr:from>
    <xdr:to>
      <xdr:col>98</xdr:col>
      <xdr:colOff>38100</xdr:colOff>
      <xdr:row>83</xdr:row>
      <xdr:rowOff>19050</xdr:rowOff>
    </xdr:to>
    <xdr:sp macro="" textlink="">
      <xdr:nvSpPr>
        <xdr:cNvPr id="625" name="楕円 624">
          <a:extLst>
            <a:ext uri="{FF2B5EF4-FFF2-40B4-BE49-F238E27FC236}">
              <a16:creationId xmlns:a16="http://schemas.microsoft.com/office/drawing/2014/main" id="{011C6DF7-8B9B-4842-B717-3576C98702B8}"/>
            </a:ext>
          </a:extLst>
        </xdr:cNvPr>
        <xdr:cNvSpPr/>
      </xdr:nvSpPr>
      <xdr:spPr>
        <a:xfrm>
          <a:off x="18605500" y="1414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139700</xdr:rowOff>
    </xdr:from>
    <xdr:to>
      <xdr:col>102</xdr:col>
      <xdr:colOff>114300</xdr:colOff>
      <xdr:row>82</xdr:row>
      <xdr:rowOff>139700</xdr:rowOff>
    </xdr:to>
    <xdr:cxnSp macro="">
      <xdr:nvCxnSpPr>
        <xdr:cNvPr id="626" name="直線コネクタ 625">
          <a:extLst>
            <a:ext uri="{FF2B5EF4-FFF2-40B4-BE49-F238E27FC236}">
              <a16:creationId xmlns:a16="http://schemas.microsoft.com/office/drawing/2014/main" id="{B114A7EC-D86E-44C6-8321-909FE797EA7B}"/>
            </a:ext>
          </a:extLst>
        </xdr:cNvPr>
        <xdr:cNvCxnSpPr/>
      </xdr:nvCxnSpPr>
      <xdr:spPr>
        <a:xfrm>
          <a:off x="18656300" y="14198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41927</xdr:rowOff>
    </xdr:from>
    <xdr:ext cx="469744" cy="259045"/>
    <xdr:sp macro="" textlink="">
      <xdr:nvSpPr>
        <xdr:cNvPr id="627" name="n_1aveValue【児童館】&#10;一人当たり面積">
          <a:extLst>
            <a:ext uri="{FF2B5EF4-FFF2-40B4-BE49-F238E27FC236}">
              <a16:creationId xmlns:a16="http://schemas.microsoft.com/office/drawing/2014/main" id="{53A09D83-358D-4E97-97C9-91DB00BA1610}"/>
            </a:ext>
          </a:extLst>
        </xdr:cNvPr>
        <xdr:cNvSpPr txBox="1"/>
      </xdr:nvSpPr>
      <xdr:spPr>
        <a:xfrm>
          <a:off x="210757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628" name="n_2aveValue【児童館】&#10;一人当たり面積">
          <a:extLst>
            <a:ext uri="{FF2B5EF4-FFF2-40B4-BE49-F238E27FC236}">
              <a16:creationId xmlns:a16="http://schemas.microsoft.com/office/drawing/2014/main" id="{5582D69E-08CB-4210-B64D-3115FE827692}"/>
            </a:ext>
          </a:extLst>
        </xdr:cNvPr>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67327</xdr:rowOff>
    </xdr:from>
    <xdr:ext cx="469744" cy="259045"/>
    <xdr:sp macro="" textlink="">
      <xdr:nvSpPr>
        <xdr:cNvPr id="629" name="n_3aveValue【児童館】&#10;一人当たり面積">
          <a:extLst>
            <a:ext uri="{FF2B5EF4-FFF2-40B4-BE49-F238E27FC236}">
              <a16:creationId xmlns:a16="http://schemas.microsoft.com/office/drawing/2014/main" id="{FEAF2F74-6A13-42AB-B202-B29225B055D2}"/>
            </a:ext>
          </a:extLst>
        </xdr:cNvPr>
        <xdr:cNvSpPr txBox="1"/>
      </xdr:nvSpPr>
      <xdr:spPr>
        <a:xfrm>
          <a:off x="193104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67327</xdr:rowOff>
    </xdr:from>
    <xdr:ext cx="469744" cy="259045"/>
    <xdr:sp macro="" textlink="">
      <xdr:nvSpPr>
        <xdr:cNvPr id="630" name="n_4aveValue【児童館】&#10;一人当たり面積">
          <a:extLst>
            <a:ext uri="{FF2B5EF4-FFF2-40B4-BE49-F238E27FC236}">
              <a16:creationId xmlns:a16="http://schemas.microsoft.com/office/drawing/2014/main" id="{B506EAC7-C934-4A9D-9806-6B4BE3A2AA7C}"/>
            </a:ext>
          </a:extLst>
        </xdr:cNvPr>
        <xdr:cNvSpPr txBox="1"/>
      </xdr:nvSpPr>
      <xdr:spPr>
        <a:xfrm>
          <a:off x="184214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118127</xdr:rowOff>
    </xdr:from>
    <xdr:ext cx="469744" cy="259045"/>
    <xdr:sp macro="" textlink="">
      <xdr:nvSpPr>
        <xdr:cNvPr id="631" name="n_1mainValue【児童館】&#10;一人当たり面積">
          <a:extLst>
            <a:ext uri="{FF2B5EF4-FFF2-40B4-BE49-F238E27FC236}">
              <a16:creationId xmlns:a16="http://schemas.microsoft.com/office/drawing/2014/main" id="{5F3AB53C-1D17-4CF1-8190-2BF353B9C77C}"/>
            </a:ext>
          </a:extLst>
        </xdr:cNvPr>
        <xdr:cNvSpPr txBox="1"/>
      </xdr:nvSpPr>
      <xdr:spPr>
        <a:xfrm>
          <a:off x="21075727" y="1349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35577</xdr:rowOff>
    </xdr:from>
    <xdr:ext cx="469744" cy="259045"/>
    <xdr:sp macro="" textlink="">
      <xdr:nvSpPr>
        <xdr:cNvPr id="632" name="n_2mainValue【児童館】&#10;一人当たり面積">
          <a:extLst>
            <a:ext uri="{FF2B5EF4-FFF2-40B4-BE49-F238E27FC236}">
              <a16:creationId xmlns:a16="http://schemas.microsoft.com/office/drawing/2014/main" id="{3FC5539D-EF59-4782-A044-29BB04F4FF53}"/>
            </a:ext>
          </a:extLst>
        </xdr:cNvPr>
        <xdr:cNvSpPr txBox="1"/>
      </xdr:nvSpPr>
      <xdr:spPr>
        <a:xfrm>
          <a:off x="20199427" y="1392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35577</xdr:rowOff>
    </xdr:from>
    <xdr:ext cx="469744" cy="259045"/>
    <xdr:sp macro="" textlink="">
      <xdr:nvSpPr>
        <xdr:cNvPr id="633" name="n_3mainValue【児童館】&#10;一人当たり面積">
          <a:extLst>
            <a:ext uri="{FF2B5EF4-FFF2-40B4-BE49-F238E27FC236}">
              <a16:creationId xmlns:a16="http://schemas.microsoft.com/office/drawing/2014/main" id="{148A9F53-CD25-46BB-A9D7-DF71B7C7788E}"/>
            </a:ext>
          </a:extLst>
        </xdr:cNvPr>
        <xdr:cNvSpPr txBox="1"/>
      </xdr:nvSpPr>
      <xdr:spPr>
        <a:xfrm>
          <a:off x="19310427" y="1392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35577</xdr:rowOff>
    </xdr:from>
    <xdr:ext cx="469744" cy="259045"/>
    <xdr:sp macro="" textlink="">
      <xdr:nvSpPr>
        <xdr:cNvPr id="634" name="n_4mainValue【児童館】&#10;一人当たり面積">
          <a:extLst>
            <a:ext uri="{FF2B5EF4-FFF2-40B4-BE49-F238E27FC236}">
              <a16:creationId xmlns:a16="http://schemas.microsoft.com/office/drawing/2014/main" id="{6826E800-DDDC-4191-A8AB-847B47D506D9}"/>
            </a:ext>
          </a:extLst>
        </xdr:cNvPr>
        <xdr:cNvSpPr txBox="1"/>
      </xdr:nvSpPr>
      <xdr:spPr>
        <a:xfrm>
          <a:off x="18421427" y="1392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5" name="正方形/長方形 634">
          <a:extLst>
            <a:ext uri="{FF2B5EF4-FFF2-40B4-BE49-F238E27FC236}">
              <a16:creationId xmlns:a16="http://schemas.microsoft.com/office/drawing/2014/main" id="{51C01071-94D4-4AFD-8A4D-3AF2F7E6EFD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6" name="正方形/長方形 635">
          <a:extLst>
            <a:ext uri="{FF2B5EF4-FFF2-40B4-BE49-F238E27FC236}">
              <a16:creationId xmlns:a16="http://schemas.microsoft.com/office/drawing/2014/main" id="{42F1F5FA-17C2-44C0-846D-652703C62DB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7" name="正方形/長方形 636">
          <a:extLst>
            <a:ext uri="{FF2B5EF4-FFF2-40B4-BE49-F238E27FC236}">
              <a16:creationId xmlns:a16="http://schemas.microsoft.com/office/drawing/2014/main" id="{DAFAD125-F237-4877-B940-936BF3D76CA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8" name="正方形/長方形 637">
          <a:extLst>
            <a:ext uri="{FF2B5EF4-FFF2-40B4-BE49-F238E27FC236}">
              <a16:creationId xmlns:a16="http://schemas.microsoft.com/office/drawing/2014/main" id="{E268E842-B559-4E71-B1EC-FB28CAE6F3E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9" name="正方形/長方形 638">
          <a:extLst>
            <a:ext uri="{FF2B5EF4-FFF2-40B4-BE49-F238E27FC236}">
              <a16:creationId xmlns:a16="http://schemas.microsoft.com/office/drawing/2014/main" id="{D182CD7D-499F-49CF-B667-8BB1C262F27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0" name="正方形/長方形 639">
          <a:extLst>
            <a:ext uri="{FF2B5EF4-FFF2-40B4-BE49-F238E27FC236}">
              <a16:creationId xmlns:a16="http://schemas.microsoft.com/office/drawing/2014/main" id="{D0530749-E9F4-435C-8342-152F7EFBE15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1" name="正方形/長方形 640">
          <a:extLst>
            <a:ext uri="{FF2B5EF4-FFF2-40B4-BE49-F238E27FC236}">
              <a16:creationId xmlns:a16="http://schemas.microsoft.com/office/drawing/2014/main" id="{877F6E0F-4C86-48BC-8B10-C30A5887B3E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2" name="正方形/長方形 641">
          <a:extLst>
            <a:ext uri="{FF2B5EF4-FFF2-40B4-BE49-F238E27FC236}">
              <a16:creationId xmlns:a16="http://schemas.microsoft.com/office/drawing/2014/main" id="{67A14277-10C0-4AAA-A5A6-0CDA8AC62D4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3" name="テキスト ボックス 642">
          <a:extLst>
            <a:ext uri="{FF2B5EF4-FFF2-40B4-BE49-F238E27FC236}">
              <a16:creationId xmlns:a16="http://schemas.microsoft.com/office/drawing/2014/main" id="{8EAA8711-BE56-4832-9085-828FD1FBCDC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4" name="直線コネクタ 643">
          <a:extLst>
            <a:ext uri="{FF2B5EF4-FFF2-40B4-BE49-F238E27FC236}">
              <a16:creationId xmlns:a16="http://schemas.microsoft.com/office/drawing/2014/main" id="{CECA5A3B-C2E7-4603-9D79-6950C415743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5" name="テキスト ボックス 644">
          <a:extLst>
            <a:ext uri="{FF2B5EF4-FFF2-40B4-BE49-F238E27FC236}">
              <a16:creationId xmlns:a16="http://schemas.microsoft.com/office/drawing/2014/main" id="{94B84507-4D00-435B-A63B-4F860E34ED5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6" name="直線コネクタ 645">
          <a:extLst>
            <a:ext uri="{FF2B5EF4-FFF2-40B4-BE49-F238E27FC236}">
              <a16:creationId xmlns:a16="http://schemas.microsoft.com/office/drawing/2014/main" id="{937AC125-B519-4ED3-ADCC-58890F3BB086}"/>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7" name="テキスト ボックス 646">
          <a:extLst>
            <a:ext uri="{FF2B5EF4-FFF2-40B4-BE49-F238E27FC236}">
              <a16:creationId xmlns:a16="http://schemas.microsoft.com/office/drawing/2014/main" id="{F3CF734C-C33D-410A-877D-8CD5F92708DA}"/>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8" name="直線コネクタ 647">
          <a:extLst>
            <a:ext uri="{FF2B5EF4-FFF2-40B4-BE49-F238E27FC236}">
              <a16:creationId xmlns:a16="http://schemas.microsoft.com/office/drawing/2014/main" id="{BACFE7A0-9122-42CD-B8A4-9B7644721DF2}"/>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9" name="テキスト ボックス 648">
          <a:extLst>
            <a:ext uri="{FF2B5EF4-FFF2-40B4-BE49-F238E27FC236}">
              <a16:creationId xmlns:a16="http://schemas.microsoft.com/office/drawing/2014/main" id="{0437CFC2-9793-4025-846F-4CC597F54EA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0" name="直線コネクタ 649">
          <a:extLst>
            <a:ext uri="{FF2B5EF4-FFF2-40B4-BE49-F238E27FC236}">
              <a16:creationId xmlns:a16="http://schemas.microsoft.com/office/drawing/2014/main" id="{582FDAD5-9041-467C-A29B-CB210FDF723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1" name="テキスト ボックス 650">
          <a:extLst>
            <a:ext uri="{FF2B5EF4-FFF2-40B4-BE49-F238E27FC236}">
              <a16:creationId xmlns:a16="http://schemas.microsoft.com/office/drawing/2014/main" id="{E3B643C7-1174-47D6-ACDE-7DC6FD5774A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2" name="直線コネクタ 651">
          <a:extLst>
            <a:ext uri="{FF2B5EF4-FFF2-40B4-BE49-F238E27FC236}">
              <a16:creationId xmlns:a16="http://schemas.microsoft.com/office/drawing/2014/main" id="{38390080-AC5C-4A33-A5CC-233F4039839B}"/>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3" name="テキスト ボックス 652">
          <a:extLst>
            <a:ext uri="{FF2B5EF4-FFF2-40B4-BE49-F238E27FC236}">
              <a16:creationId xmlns:a16="http://schemas.microsoft.com/office/drawing/2014/main" id="{F4B45B3C-57DD-4FAD-9A75-CEA20D2B8B0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4" name="直線コネクタ 653">
          <a:extLst>
            <a:ext uri="{FF2B5EF4-FFF2-40B4-BE49-F238E27FC236}">
              <a16:creationId xmlns:a16="http://schemas.microsoft.com/office/drawing/2014/main" id="{7BA059EF-E735-4302-91C6-0B51D5FF6BB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5" name="テキスト ボックス 654">
          <a:extLst>
            <a:ext uri="{FF2B5EF4-FFF2-40B4-BE49-F238E27FC236}">
              <a16:creationId xmlns:a16="http://schemas.microsoft.com/office/drawing/2014/main" id="{931AF387-9F62-4EC9-8855-1A00BA641F5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6" name="直線コネクタ 655">
          <a:extLst>
            <a:ext uri="{FF2B5EF4-FFF2-40B4-BE49-F238E27FC236}">
              <a16:creationId xmlns:a16="http://schemas.microsoft.com/office/drawing/2014/main" id="{12881E7B-C89A-460D-95B1-037A0ADF150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7" name="テキスト ボックス 656">
          <a:extLst>
            <a:ext uri="{FF2B5EF4-FFF2-40B4-BE49-F238E27FC236}">
              <a16:creationId xmlns:a16="http://schemas.microsoft.com/office/drawing/2014/main" id="{E9FA8074-09BF-49CC-81D3-A1B56A9B73B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8" name="直線コネクタ 657">
          <a:extLst>
            <a:ext uri="{FF2B5EF4-FFF2-40B4-BE49-F238E27FC236}">
              <a16:creationId xmlns:a16="http://schemas.microsoft.com/office/drawing/2014/main" id="{8BA846A0-7C23-49F6-982E-9DA5058BC62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9" name="【公民館】&#10;有形固定資産減価償却率グラフ枠">
          <a:extLst>
            <a:ext uri="{FF2B5EF4-FFF2-40B4-BE49-F238E27FC236}">
              <a16:creationId xmlns:a16="http://schemas.microsoft.com/office/drawing/2014/main" id="{A474BE41-3539-4C45-BB69-14D389551C7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19050</xdr:rowOff>
    </xdr:to>
    <xdr:cxnSp macro="">
      <xdr:nvCxnSpPr>
        <xdr:cNvPr id="660" name="直線コネクタ 659">
          <a:extLst>
            <a:ext uri="{FF2B5EF4-FFF2-40B4-BE49-F238E27FC236}">
              <a16:creationId xmlns:a16="http://schemas.microsoft.com/office/drawing/2014/main" id="{C69FCF33-F612-4C63-B168-CE8A33493A08}"/>
            </a:ext>
          </a:extLst>
        </xdr:cNvPr>
        <xdr:cNvCxnSpPr/>
      </xdr:nvCxnSpPr>
      <xdr:spPr>
        <a:xfrm flipV="1">
          <a:off x="16318864" y="17263655"/>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661" name="【公民館】&#10;有形固定資産減価償却率最小値テキスト">
          <a:extLst>
            <a:ext uri="{FF2B5EF4-FFF2-40B4-BE49-F238E27FC236}">
              <a16:creationId xmlns:a16="http://schemas.microsoft.com/office/drawing/2014/main" id="{C1D9AE7F-FA96-4570-BCBB-753A8DE96052}"/>
            </a:ext>
          </a:extLst>
        </xdr:cNvPr>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662" name="直線コネクタ 661">
          <a:extLst>
            <a:ext uri="{FF2B5EF4-FFF2-40B4-BE49-F238E27FC236}">
              <a16:creationId xmlns:a16="http://schemas.microsoft.com/office/drawing/2014/main" id="{138A8E30-5B6D-4430-B398-FB2B6EB3682B}"/>
            </a:ext>
          </a:extLst>
        </xdr:cNvPr>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663" name="【公民館】&#10;有形固定資産減価償却率最大値テキスト">
          <a:extLst>
            <a:ext uri="{FF2B5EF4-FFF2-40B4-BE49-F238E27FC236}">
              <a16:creationId xmlns:a16="http://schemas.microsoft.com/office/drawing/2014/main" id="{96823B96-91B5-4C18-A40C-D9DC751241C8}"/>
            </a:ext>
          </a:extLst>
        </xdr:cNvPr>
        <xdr:cNvSpPr txBox="1"/>
      </xdr:nvSpPr>
      <xdr:spPr>
        <a:xfrm>
          <a:off x="16357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664" name="直線コネクタ 663">
          <a:extLst>
            <a:ext uri="{FF2B5EF4-FFF2-40B4-BE49-F238E27FC236}">
              <a16:creationId xmlns:a16="http://schemas.microsoft.com/office/drawing/2014/main" id="{709CB09C-FA02-4D09-83E6-C1DB182E12FE}"/>
            </a:ext>
          </a:extLst>
        </xdr:cNvPr>
        <xdr:cNvCxnSpPr/>
      </xdr:nvCxnSpPr>
      <xdr:spPr>
        <a:xfrm>
          <a:off x="16230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126654</xdr:rowOff>
    </xdr:from>
    <xdr:ext cx="405111" cy="259045"/>
    <xdr:sp macro="" textlink="">
      <xdr:nvSpPr>
        <xdr:cNvPr id="665" name="【公民館】&#10;有形固定資産減価償却率平均値テキスト">
          <a:extLst>
            <a:ext uri="{FF2B5EF4-FFF2-40B4-BE49-F238E27FC236}">
              <a16:creationId xmlns:a16="http://schemas.microsoft.com/office/drawing/2014/main" id="{5D759AAD-D171-4525-BDF4-1C80BAD0E375}"/>
            </a:ext>
          </a:extLst>
        </xdr:cNvPr>
        <xdr:cNvSpPr txBox="1"/>
      </xdr:nvSpPr>
      <xdr:spPr>
        <a:xfrm>
          <a:off x="16357600" y="17957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103777</xdr:rowOff>
    </xdr:from>
    <xdr:to>
      <xdr:col>85</xdr:col>
      <xdr:colOff>177800</xdr:colOff>
      <xdr:row>106</xdr:row>
      <xdr:rowOff>33927</xdr:rowOff>
    </xdr:to>
    <xdr:sp macro="" textlink="">
      <xdr:nvSpPr>
        <xdr:cNvPr id="666" name="フローチャート: 判断 665">
          <a:extLst>
            <a:ext uri="{FF2B5EF4-FFF2-40B4-BE49-F238E27FC236}">
              <a16:creationId xmlns:a16="http://schemas.microsoft.com/office/drawing/2014/main" id="{C96B87AF-4EE1-47CB-A856-E8323C479B57}"/>
            </a:ext>
          </a:extLst>
        </xdr:cNvPr>
        <xdr:cNvSpPr/>
      </xdr:nvSpPr>
      <xdr:spPr>
        <a:xfrm>
          <a:off x="16268700" y="1810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95613</xdr:rowOff>
    </xdr:from>
    <xdr:to>
      <xdr:col>81</xdr:col>
      <xdr:colOff>101600</xdr:colOff>
      <xdr:row>106</xdr:row>
      <xdr:rowOff>25763</xdr:rowOff>
    </xdr:to>
    <xdr:sp macro="" textlink="">
      <xdr:nvSpPr>
        <xdr:cNvPr id="667" name="フローチャート: 判断 666">
          <a:extLst>
            <a:ext uri="{FF2B5EF4-FFF2-40B4-BE49-F238E27FC236}">
              <a16:creationId xmlns:a16="http://schemas.microsoft.com/office/drawing/2014/main" id="{1F6126E3-D858-4492-A174-92AFFFE1A424}"/>
            </a:ext>
          </a:extLst>
        </xdr:cNvPr>
        <xdr:cNvSpPr/>
      </xdr:nvSpPr>
      <xdr:spPr>
        <a:xfrm>
          <a:off x="15430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64588</xdr:rowOff>
    </xdr:from>
    <xdr:to>
      <xdr:col>76</xdr:col>
      <xdr:colOff>165100</xdr:colOff>
      <xdr:row>105</xdr:row>
      <xdr:rowOff>166188</xdr:rowOff>
    </xdr:to>
    <xdr:sp macro="" textlink="">
      <xdr:nvSpPr>
        <xdr:cNvPr id="668" name="フローチャート: 判断 667">
          <a:extLst>
            <a:ext uri="{FF2B5EF4-FFF2-40B4-BE49-F238E27FC236}">
              <a16:creationId xmlns:a16="http://schemas.microsoft.com/office/drawing/2014/main" id="{5348E9EC-85CA-4FEA-8600-E3ABDB160E15}"/>
            </a:ext>
          </a:extLst>
        </xdr:cNvPr>
        <xdr:cNvSpPr/>
      </xdr:nvSpPr>
      <xdr:spPr>
        <a:xfrm>
          <a:off x="14541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89081</xdr:rowOff>
    </xdr:from>
    <xdr:to>
      <xdr:col>72</xdr:col>
      <xdr:colOff>38100</xdr:colOff>
      <xdr:row>106</xdr:row>
      <xdr:rowOff>19231</xdr:rowOff>
    </xdr:to>
    <xdr:sp macro="" textlink="">
      <xdr:nvSpPr>
        <xdr:cNvPr id="669" name="フローチャート: 判断 668">
          <a:extLst>
            <a:ext uri="{FF2B5EF4-FFF2-40B4-BE49-F238E27FC236}">
              <a16:creationId xmlns:a16="http://schemas.microsoft.com/office/drawing/2014/main" id="{188B57C2-18E9-48B5-8026-4C0D48B23707}"/>
            </a:ext>
          </a:extLst>
        </xdr:cNvPr>
        <xdr:cNvSpPr/>
      </xdr:nvSpPr>
      <xdr:spPr>
        <a:xfrm>
          <a:off x="13652500" y="180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77651</xdr:rowOff>
    </xdr:from>
    <xdr:to>
      <xdr:col>67</xdr:col>
      <xdr:colOff>101600</xdr:colOff>
      <xdr:row>106</xdr:row>
      <xdr:rowOff>7801</xdr:rowOff>
    </xdr:to>
    <xdr:sp macro="" textlink="">
      <xdr:nvSpPr>
        <xdr:cNvPr id="670" name="フローチャート: 判断 669">
          <a:extLst>
            <a:ext uri="{FF2B5EF4-FFF2-40B4-BE49-F238E27FC236}">
              <a16:creationId xmlns:a16="http://schemas.microsoft.com/office/drawing/2014/main" id="{D06233F8-BFE8-4E19-BDB2-A66072E9549D}"/>
            </a:ext>
          </a:extLst>
        </xdr:cNvPr>
        <xdr:cNvSpPr/>
      </xdr:nvSpPr>
      <xdr:spPr>
        <a:xfrm>
          <a:off x="12763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3E213369-8A50-42B0-9CA4-723CC317ED8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C308E3A4-FDFC-4ABB-9364-93A7A87CF9B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6DF70FF3-ED33-4333-B9C3-ADA234297A2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0C55F00A-B01E-4D05-B375-C4195CC8CB7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FB3B675B-25CA-46EF-9C66-4FA50B2DE31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111942</xdr:rowOff>
    </xdr:from>
    <xdr:to>
      <xdr:col>85</xdr:col>
      <xdr:colOff>177800</xdr:colOff>
      <xdr:row>107</xdr:row>
      <xdr:rowOff>42092</xdr:rowOff>
    </xdr:to>
    <xdr:sp macro="" textlink="">
      <xdr:nvSpPr>
        <xdr:cNvPr id="676" name="楕円 675">
          <a:extLst>
            <a:ext uri="{FF2B5EF4-FFF2-40B4-BE49-F238E27FC236}">
              <a16:creationId xmlns:a16="http://schemas.microsoft.com/office/drawing/2014/main" id="{59412843-0CC4-477F-86BF-7C02A7DC3FAD}"/>
            </a:ext>
          </a:extLst>
        </xdr:cNvPr>
        <xdr:cNvSpPr/>
      </xdr:nvSpPr>
      <xdr:spPr>
        <a:xfrm>
          <a:off x="16268700" y="1828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90369</xdr:rowOff>
    </xdr:from>
    <xdr:ext cx="405111" cy="259045"/>
    <xdr:sp macro="" textlink="">
      <xdr:nvSpPr>
        <xdr:cNvPr id="677" name="【公民館】&#10;有形固定資産減価償却率該当値テキスト">
          <a:extLst>
            <a:ext uri="{FF2B5EF4-FFF2-40B4-BE49-F238E27FC236}">
              <a16:creationId xmlns:a16="http://schemas.microsoft.com/office/drawing/2014/main" id="{07715CDB-8CCD-4868-9BBE-BC78290C6B43}"/>
            </a:ext>
          </a:extLst>
        </xdr:cNvPr>
        <xdr:cNvSpPr txBox="1"/>
      </xdr:nvSpPr>
      <xdr:spPr>
        <a:xfrm>
          <a:off x="16357600" y="18264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90714</xdr:rowOff>
    </xdr:from>
    <xdr:to>
      <xdr:col>81</xdr:col>
      <xdr:colOff>101600</xdr:colOff>
      <xdr:row>107</xdr:row>
      <xdr:rowOff>20864</xdr:rowOff>
    </xdr:to>
    <xdr:sp macro="" textlink="">
      <xdr:nvSpPr>
        <xdr:cNvPr id="678" name="楕円 677">
          <a:extLst>
            <a:ext uri="{FF2B5EF4-FFF2-40B4-BE49-F238E27FC236}">
              <a16:creationId xmlns:a16="http://schemas.microsoft.com/office/drawing/2014/main" id="{6A5C51BD-C8F3-4C33-A4A1-D43C7BA646C1}"/>
            </a:ext>
          </a:extLst>
        </xdr:cNvPr>
        <xdr:cNvSpPr/>
      </xdr:nvSpPr>
      <xdr:spPr>
        <a:xfrm>
          <a:off x="15430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141514</xdr:rowOff>
    </xdr:from>
    <xdr:to>
      <xdr:col>85</xdr:col>
      <xdr:colOff>127000</xdr:colOff>
      <xdr:row>106</xdr:row>
      <xdr:rowOff>162742</xdr:rowOff>
    </xdr:to>
    <xdr:cxnSp macro="">
      <xdr:nvCxnSpPr>
        <xdr:cNvPr id="679" name="直線コネクタ 678">
          <a:extLst>
            <a:ext uri="{FF2B5EF4-FFF2-40B4-BE49-F238E27FC236}">
              <a16:creationId xmlns:a16="http://schemas.microsoft.com/office/drawing/2014/main" id="{F7473362-9A25-49C7-887C-8E548C50624F}"/>
            </a:ext>
          </a:extLst>
        </xdr:cNvPr>
        <xdr:cNvCxnSpPr/>
      </xdr:nvCxnSpPr>
      <xdr:spPr>
        <a:xfrm>
          <a:off x="15481300" y="18315214"/>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59689</xdr:rowOff>
    </xdr:from>
    <xdr:to>
      <xdr:col>76</xdr:col>
      <xdr:colOff>165100</xdr:colOff>
      <xdr:row>106</xdr:row>
      <xdr:rowOff>161289</xdr:rowOff>
    </xdr:to>
    <xdr:sp macro="" textlink="">
      <xdr:nvSpPr>
        <xdr:cNvPr id="680" name="楕円 679">
          <a:extLst>
            <a:ext uri="{FF2B5EF4-FFF2-40B4-BE49-F238E27FC236}">
              <a16:creationId xmlns:a16="http://schemas.microsoft.com/office/drawing/2014/main" id="{F021B1AA-C8B6-4684-AC54-6808BF8DACCF}"/>
            </a:ext>
          </a:extLst>
        </xdr:cNvPr>
        <xdr:cNvSpPr/>
      </xdr:nvSpPr>
      <xdr:spPr>
        <a:xfrm>
          <a:off x="14541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110489</xdr:rowOff>
    </xdr:from>
    <xdr:to>
      <xdr:col>81</xdr:col>
      <xdr:colOff>50800</xdr:colOff>
      <xdr:row>106</xdr:row>
      <xdr:rowOff>141514</xdr:rowOff>
    </xdr:to>
    <xdr:cxnSp macro="">
      <xdr:nvCxnSpPr>
        <xdr:cNvPr id="681" name="直線コネクタ 680">
          <a:extLst>
            <a:ext uri="{FF2B5EF4-FFF2-40B4-BE49-F238E27FC236}">
              <a16:creationId xmlns:a16="http://schemas.microsoft.com/office/drawing/2014/main" id="{1C1EE7A7-44BC-4593-9903-98F2C7227BAF}"/>
            </a:ext>
          </a:extLst>
        </xdr:cNvPr>
        <xdr:cNvCxnSpPr/>
      </xdr:nvCxnSpPr>
      <xdr:spPr>
        <a:xfrm>
          <a:off x="14592300" y="18284189"/>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30299</xdr:rowOff>
    </xdr:from>
    <xdr:to>
      <xdr:col>72</xdr:col>
      <xdr:colOff>38100</xdr:colOff>
      <xdr:row>106</xdr:row>
      <xdr:rowOff>131899</xdr:rowOff>
    </xdr:to>
    <xdr:sp macro="" textlink="">
      <xdr:nvSpPr>
        <xdr:cNvPr id="682" name="楕円 681">
          <a:extLst>
            <a:ext uri="{FF2B5EF4-FFF2-40B4-BE49-F238E27FC236}">
              <a16:creationId xmlns:a16="http://schemas.microsoft.com/office/drawing/2014/main" id="{6D259946-3B16-477D-BAC0-8FE33062BE51}"/>
            </a:ext>
          </a:extLst>
        </xdr:cNvPr>
        <xdr:cNvSpPr/>
      </xdr:nvSpPr>
      <xdr:spPr>
        <a:xfrm>
          <a:off x="13652500" y="1820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81099</xdr:rowOff>
    </xdr:from>
    <xdr:to>
      <xdr:col>76</xdr:col>
      <xdr:colOff>114300</xdr:colOff>
      <xdr:row>106</xdr:row>
      <xdr:rowOff>110489</xdr:rowOff>
    </xdr:to>
    <xdr:cxnSp macro="">
      <xdr:nvCxnSpPr>
        <xdr:cNvPr id="683" name="直線コネクタ 682">
          <a:extLst>
            <a:ext uri="{FF2B5EF4-FFF2-40B4-BE49-F238E27FC236}">
              <a16:creationId xmlns:a16="http://schemas.microsoft.com/office/drawing/2014/main" id="{AECE13BA-F15F-4D03-8552-9773AF9DB33F}"/>
            </a:ext>
          </a:extLst>
        </xdr:cNvPr>
        <xdr:cNvCxnSpPr/>
      </xdr:nvCxnSpPr>
      <xdr:spPr>
        <a:xfrm>
          <a:off x="13703300" y="18254799"/>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907</xdr:rowOff>
    </xdr:from>
    <xdr:to>
      <xdr:col>67</xdr:col>
      <xdr:colOff>101600</xdr:colOff>
      <xdr:row>106</xdr:row>
      <xdr:rowOff>102507</xdr:rowOff>
    </xdr:to>
    <xdr:sp macro="" textlink="">
      <xdr:nvSpPr>
        <xdr:cNvPr id="684" name="楕円 683">
          <a:extLst>
            <a:ext uri="{FF2B5EF4-FFF2-40B4-BE49-F238E27FC236}">
              <a16:creationId xmlns:a16="http://schemas.microsoft.com/office/drawing/2014/main" id="{600E0F25-8668-43BA-98DD-6F3C965B5C1C}"/>
            </a:ext>
          </a:extLst>
        </xdr:cNvPr>
        <xdr:cNvSpPr/>
      </xdr:nvSpPr>
      <xdr:spPr>
        <a:xfrm>
          <a:off x="12763500" y="181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51707</xdr:rowOff>
    </xdr:from>
    <xdr:to>
      <xdr:col>71</xdr:col>
      <xdr:colOff>177800</xdr:colOff>
      <xdr:row>106</xdr:row>
      <xdr:rowOff>81099</xdr:rowOff>
    </xdr:to>
    <xdr:cxnSp macro="">
      <xdr:nvCxnSpPr>
        <xdr:cNvPr id="685" name="直線コネクタ 684">
          <a:extLst>
            <a:ext uri="{FF2B5EF4-FFF2-40B4-BE49-F238E27FC236}">
              <a16:creationId xmlns:a16="http://schemas.microsoft.com/office/drawing/2014/main" id="{8ED24EC5-09FB-4777-AC16-C38546D537DD}"/>
            </a:ext>
          </a:extLst>
        </xdr:cNvPr>
        <xdr:cNvCxnSpPr/>
      </xdr:nvCxnSpPr>
      <xdr:spPr>
        <a:xfrm>
          <a:off x="12814300" y="1822540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42290</xdr:rowOff>
    </xdr:from>
    <xdr:ext cx="405111" cy="259045"/>
    <xdr:sp macro="" textlink="">
      <xdr:nvSpPr>
        <xdr:cNvPr id="686" name="n_1aveValue【公民館】&#10;有形固定資産減価償却率">
          <a:extLst>
            <a:ext uri="{FF2B5EF4-FFF2-40B4-BE49-F238E27FC236}">
              <a16:creationId xmlns:a16="http://schemas.microsoft.com/office/drawing/2014/main" id="{06DC2ACF-42AD-4A62-967A-D3687ECF6DDF}"/>
            </a:ext>
          </a:extLst>
        </xdr:cNvPr>
        <xdr:cNvSpPr txBox="1"/>
      </xdr:nvSpPr>
      <xdr:spPr>
        <a:xfrm>
          <a:off x="15266044" y="1787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11265</xdr:rowOff>
    </xdr:from>
    <xdr:ext cx="405111" cy="259045"/>
    <xdr:sp macro="" textlink="">
      <xdr:nvSpPr>
        <xdr:cNvPr id="687" name="n_2aveValue【公民館】&#10;有形固定資産減価償却率">
          <a:extLst>
            <a:ext uri="{FF2B5EF4-FFF2-40B4-BE49-F238E27FC236}">
              <a16:creationId xmlns:a16="http://schemas.microsoft.com/office/drawing/2014/main" id="{B8520B73-EFFA-43F6-A0EB-2BB40B1C3E57}"/>
            </a:ext>
          </a:extLst>
        </xdr:cNvPr>
        <xdr:cNvSpPr txBox="1"/>
      </xdr:nvSpPr>
      <xdr:spPr>
        <a:xfrm>
          <a:off x="14389744" y="178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35758</xdr:rowOff>
    </xdr:from>
    <xdr:ext cx="405111" cy="259045"/>
    <xdr:sp macro="" textlink="">
      <xdr:nvSpPr>
        <xdr:cNvPr id="688" name="n_3aveValue【公民館】&#10;有形固定資産減価償却率">
          <a:extLst>
            <a:ext uri="{FF2B5EF4-FFF2-40B4-BE49-F238E27FC236}">
              <a16:creationId xmlns:a16="http://schemas.microsoft.com/office/drawing/2014/main" id="{EEB7E222-5E2E-432D-AB7A-0122E6EAFFD3}"/>
            </a:ext>
          </a:extLst>
        </xdr:cNvPr>
        <xdr:cNvSpPr txBox="1"/>
      </xdr:nvSpPr>
      <xdr:spPr>
        <a:xfrm>
          <a:off x="13500744" y="17866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24328</xdr:rowOff>
    </xdr:from>
    <xdr:ext cx="405111" cy="259045"/>
    <xdr:sp macro="" textlink="">
      <xdr:nvSpPr>
        <xdr:cNvPr id="689" name="n_4aveValue【公民館】&#10;有形固定資産減価償却率">
          <a:extLst>
            <a:ext uri="{FF2B5EF4-FFF2-40B4-BE49-F238E27FC236}">
              <a16:creationId xmlns:a16="http://schemas.microsoft.com/office/drawing/2014/main" id="{41381F75-A100-4882-B6BC-14ABEBDCC995}"/>
            </a:ext>
          </a:extLst>
        </xdr:cNvPr>
        <xdr:cNvSpPr txBox="1"/>
      </xdr:nvSpPr>
      <xdr:spPr>
        <a:xfrm>
          <a:off x="12611744" y="178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11991</xdr:rowOff>
    </xdr:from>
    <xdr:ext cx="405111" cy="259045"/>
    <xdr:sp macro="" textlink="">
      <xdr:nvSpPr>
        <xdr:cNvPr id="690" name="n_1mainValue【公民館】&#10;有形固定資産減価償却率">
          <a:extLst>
            <a:ext uri="{FF2B5EF4-FFF2-40B4-BE49-F238E27FC236}">
              <a16:creationId xmlns:a16="http://schemas.microsoft.com/office/drawing/2014/main" id="{B1FC8DD8-4257-4151-82AB-11CF3FA5FAB9}"/>
            </a:ext>
          </a:extLst>
        </xdr:cNvPr>
        <xdr:cNvSpPr txBox="1"/>
      </xdr:nvSpPr>
      <xdr:spPr>
        <a:xfrm>
          <a:off x="15266044" y="1835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152416</xdr:rowOff>
    </xdr:from>
    <xdr:ext cx="405111" cy="259045"/>
    <xdr:sp macro="" textlink="">
      <xdr:nvSpPr>
        <xdr:cNvPr id="691" name="n_2mainValue【公民館】&#10;有形固定資産減価償却率">
          <a:extLst>
            <a:ext uri="{FF2B5EF4-FFF2-40B4-BE49-F238E27FC236}">
              <a16:creationId xmlns:a16="http://schemas.microsoft.com/office/drawing/2014/main" id="{3F70C9A9-B5F4-4C61-AA97-75A9BF8D9B2F}"/>
            </a:ext>
          </a:extLst>
        </xdr:cNvPr>
        <xdr:cNvSpPr txBox="1"/>
      </xdr:nvSpPr>
      <xdr:spPr>
        <a:xfrm>
          <a:off x="14389744" y="1832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123026</xdr:rowOff>
    </xdr:from>
    <xdr:ext cx="405111" cy="259045"/>
    <xdr:sp macro="" textlink="">
      <xdr:nvSpPr>
        <xdr:cNvPr id="692" name="n_3mainValue【公民館】&#10;有形固定資産減価償却率">
          <a:extLst>
            <a:ext uri="{FF2B5EF4-FFF2-40B4-BE49-F238E27FC236}">
              <a16:creationId xmlns:a16="http://schemas.microsoft.com/office/drawing/2014/main" id="{728825B0-38B1-407A-B961-C62A1127C0F7}"/>
            </a:ext>
          </a:extLst>
        </xdr:cNvPr>
        <xdr:cNvSpPr txBox="1"/>
      </xdr:nvSpPr>
      <xdr:spPr>
        <a:xfrm>
          <a:off x="13500744" y="1829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93634</xdr:rowOff>
    </xdr:from>
    <xdr:ext cx="405111" cy="259045"/>
    <xdr:sp macro="" textlink="">
      <xdr:nvSpPr>
        <xdr:cNvPr id="693" name="n_4mainValue【公民館】&#10;有形固定資産減価償却率">
          <a:extLst>
            <a:ext uri="{FF2B5EF4-FFF2-40B4-BE49-F238E27FC236}">
              <a16:creationId xmlns:a16="http://schemas.microsoft.com/office/drawing/2014/main" id="{98BB2BF2-A1A6-41E1-A8C3-F9442E45DCF4}"/>
            </a:ext>
          </a:extLst>
        </xdr:cNvPr>
        <xdr:cNvSpPr txBox="1"/>
      </xdr:nvSpPr>
      <xdr:spPr>
        <a:xfrm>
          <a:off x="12611744" y="182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4" name="正方形/長方形 693">
          <a:extLst>
            <a:ext uri="{FF2B5EF4-FFF2-40B4-BE49-F238E27FC236}">
              <a16:creationId xmlns:a16="http://schemas.microsoft.com/office/drawing/2014/main" id="{72F8885E-3290-407C-AA6D-A9388670D50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5" name="正方形/長方形 694">
          <a:extLst>
            <a:ext uri="{FF2B5EF4-FFF2-40B4-BE49-F238E27FC236}">
              <a16:creationId xmlns:a16="http://schemas.microsoft.com/office/drawing/2014/main" id="{600CE8B8-A9A2-45EC-B2E7-8085530489B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6" name="正方形/長方形 695">
          <a:extLst>
            <a:ext uri="{FF2B5EF4-FFF2-40B4-BE49-F238E27FC236}">
              <a16:creationId xmlns:a16="http://schemas.microsoft.com/office/drawing/2014/main" id="{2B0677A2-A015-4465-8198-EAEAAF844C9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7" name="正方形/長方形 696">
          <a:extLst>
            <a:ext uri="{FF2B5EF4-FFF2-40B4-BE49-F238E27FC236}">
              <a16:creationId xmlns:a16="http://schemas.microsoft.com/office/drawing/2014/main" id="{49D5E69D-1897-4B79-A3D9-BBC1633CFBE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8" name="正方形/長方形 697">
          <a:extLst>
            <a:ext uri="{FF2B5EF4-FFF2-40B4-BE49-F238E27FC236}">
              <a16:creationId xmlns:a16="http://schemas.microsoft.com/office/drawing/2014/main" id="{5A350E48-EB61-4C45-B0D9-B937525433E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9" name="正方形/長方形 698">
          <a:extLst>
            <a:ext uri="{FF2B5EF4-FFF2-40B4-BE49-F238E27FC236}">
              <a16:creationId xmlns:a16="http://schemas.microsoft.com/office/drawing/2014/main" id="{E5960744-543E-492F-87CF-884551578B4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0" name="正方形/長方形 699">
          <a:extLst>
            <a:ext uri="{FF2B5EF4-FFF2-40B4-BE49-F238E27FC236}">
              <a16:creationId xmlns:a16="http://schemas.microsoft.com/office/drawing/2014/main" id="{440ED877-5254-4D8F-9E6E-87A61031E54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1" name="正方形/長方形 700">
          <a:extLst>
            <a:ext uri="{FF2B5EF4-FFF2-40B4-BE49-F238E27FC236}">
              <a16:creationId xmlns:a16="http://schemas.microsoft.com/office/drawing/2014/main" id="{DFC7CE87-3ACB-410D-ABB6-0B8620A0B02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2" name="テキスト ボックス 701">
          <a:extLst>
            <a:ext uri="{FF2B5EF4-FFF2-40B4-BE49-F238E27FC236}">
              <a16:creationId xmlns:a16="http://schemas.microsoft.com/office/drawing/2014/main" id="{FAC94C8F-A45F-46A8-95B2-36DCE50CC25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3" name="直線コネクタ 702">
          <a:extLst>
            <a:ext uri="{FF2B5EF4-FFF2-40B4-BE49-F238E27FC236}">
              <a16:creationId xmlns:a16="http://schemas.microsoft.com/office/drawing/2014/main" id="{408EF8C2-CE54-49BE-9120-FE4D421F5BD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4" name="直線コネクタ 703">
          <a:extLst>
            <a:ext uri="{FF2B5EF4-FFF2-40B4-BE49-F238E27FC236}">
              <a16:creationId xmlns:a16="http://schemas.microsoft.com/office/drawing/2014/main" id="{F97605F5-2829-443C-9958-B1B2789EB992}"/>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5" name="テキスト ボックス 704">
          <a:extLst>
            <a:ext uri="{FF2B5EF4-FFF2-40B4-BE49-F238E27FC236}">
              <a16:creationId xmlns:a16="http://schemas.microsoft.com/office/drawing/2014/main" id="{19BEEFDF-5B0A-44C5-A121-79E581EEFD66}"/>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6" name="直線コネクタ 705">
          <a:extLst>
            <a:ext uri="{FF2B5EF4-FFF2-40B4-BE49-F238E27FC236}">
              <a16:creationId xmlns:a16="http://schemas.microsoft.com/office/drawing/2014/main" id="{F886ADEF-A00B-4B7E-A14E-46488CD87AB6}"/>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7" name="テキスト ボックス 706">
          <a:extLst>
            <a:ext uri="{FF2B5EF4-FFF2-40B4-BE49-F238E27FC236}">
              <a16:creationId xmlns:a16="http://schemas.microsoft.com/office/drawing/2014/main" id="{3A79D216-2F5D-4EDC-AD27-643D9152141F}"/>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8" name="直線コネクタ 707">
          <a:extLst>
            <a:ext uri="{FF2B5EF4-FFF2-40B4-BE49-F238E27FC236}">
              <a16:creationId xmlns:a16="http://schemas.microsoft.com/office/drawing/2014/main" id="{9CFE4975-6E00-4AC3-87DD-EBE0B9DDE1A9}"/>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9" name="テキスト ボックス 708">
          <a:extLst>
            <a:ext uri="{FF2B5EF4-FFF2-40B4-BE49-F238E27FC236}">
              <a16:creationId xmlns:a16="http://schemas.microsoft.com/office/drawing/2014/main" id="{9E051F40-CEC4-4E1C-B688-9DAAA1316D59}"/>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0" name="直線コネクタ 709">
          <a:extLst>
            <a:ext uri="{FF2B5EF4-FFF2-40B4-BE49-F238E27FC236}">
              <a16:creationId xmlns:a16="http://schemas.microsoft.com/office/drawing/2014/main" id="{1FA6FCAD-B7FC-4A27-83DF-EA13BED40027}"/>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1" name="テキスト ボックス 710">
          <a:extLst>
            <a:ext uri="{FF2B5EF4-FFF2-40B4-BE49-F238E27FC236}">
              <a16:creationId xmlns:a16="http://schemas.microsoft.com/office/drawing/2014/main" id="{6A1CEC3B-2255-4071-A894-B61A85D405E5}"/>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2" name="直線コネクタ 711">
          <a:extLst>
            <a:ext uri="{FF2B5EF4-FFF2-40B4-BE49-F238E27FC236}">
              <a16:creationId xmlns:a16="http://schemas.microsoft.com/office/drawing/2014/main" id="{F8FD5787-2D68-40B5-BC65-E0F2E5689A79}"/>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3" name="テキスト ボックス 712">
          <a:extLst>
            <a:ext uri="{FF2B5EF4-FFF2-40B4-BE49-F238E27FC236}">
              <a16:creationId xmlns:a16="http://schemas.microsoft.com/office/drawing/2014/main" id="{ADB35A3F-B361-4BBF-A585-6A7855766675}"/>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4" name="直線コネクタ 713">
          <a:extLst>
            <a:ext uri="{FF2B5EF4-FFF2-40B4-BE49-F238E27FC236}">
              <a16:creationId xmlns:a16="http://schemas.microsoft.com/office/drawing/2014/main" id="{620DA327-790A-4F31-8670-8E48CA93153C}"/>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5" name="テキスト ボックス 714">
          <a:extLst>
            <a:ext uri="{FF2B5EF4-FFF2-40B4-BE49-F238E27FC236}">
              <a16:creationId xmlns:a16="http://schemas.microsoft.com/office/drawing/2014/main" id="{E56DB0D5-9577-405E-A632-4ACEE9E88468}"/>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a:extLst>
            <a:ext uri="{FF2B5EF4-FFF2-40B4-BE49-F238E27FC236}">
              <a16:creationId xmlns:a16="http://schemas.microsoft.com/office/drawing/2014/main" id="{E48A1CC5-2DAE-4905-95CB-2DFB455EF4E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7" name="テキスト ボックス 716">
          <a:extLst>
            <a:ext uri="{FF2B5EF4-FFF2-40B4-BE49-F238E27FC236}">
              <a16:creationId xmlns:a16="http://schemas.microsoft.com/office/drawing/2014/main" id="{D0DCA9C4-BA61-42C8-8464-2A0C58C9CF7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公民館】&#10;一人当たり面積グラフ枠">
          <a:extLst>
            <a:ext uri="{FF2B5EF4-FFF2-40B4-BE49-F238E27FC236}">
              <a16:creationId xmlns:a16="http://schemas.microsoft.com/office/drawing/2014/main" id="{2FCF3A56-C750-4038-9FD7-E9DED99C9C8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105592</xdr:rowOff>
    </xdr:from>
    <xdr:to>
      <xdr:col>116</xdr:col>
      <xdr:colOff>62864</xdr:colOff>
      <xdr:row>109</xdr:row>
      <xdr:rowOff>32113</xdr:rowOff>
    </xdr:to>
    <xdr:cxnSp macro="">
      <xdr:nvCxnSpPr>
        <xdr:cNvPr id="719" name="直線コネクタ 718">
          <a:extLst>
            <a:ext uri="{FF2B5EF4-FFF2-40B4-BE49-F238E27FC236}">
              <a16:creationId xmlns:a16="http://schemas.microsoft.com/office/drawing/2014/main" id="{628B1223-2FEB-4863-BD7A-8FDA0F2206A5}"/>
            </a:ext>
          </a:extLst>
        </xdr:cNvPr>
        <xdr:cNvCxnSpPr/>
      </xdr:nvCxnSpPr>
      <xdr:spPr>
        <a:xfrm flipV="1">
          <a:off x="22160864" y="1725059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720" name="【公民館】&#10;一人当たり面積最小値テキスト">
          <a:extLst>
            <a:ext uri="{FF2B5EF4-FFF2-40B4-BE49-F238E27FC236}">
              <a16:creationId xmlns:a16="http://schemas.microsoft.com/office/drawing/2014/main" id="{533B737A-8155-4DAA-A1DF-4E5EE439680A}"/>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721" name="直線コネクタ 720">
          <a:extLst>
            <a:ext uri="{FF2B5EF4-FFF2-40B4-BE49-F238E27FC236}">
              <a16:creationId xmlns:a16="http://schemas.microsoft.com/office/drawing/2014/main" id="{96BE3582-B840-42E7-BCBA-8F9E70152CF0}"/>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52269</xdr:rowOff>
    </xdr:from>
    <xdr:ext cx="469744" cy="259045"/>
    <xdr:sp macro="" textlink="">
      <xdr:nvSpPr>
        <xdr:cNvPr id="722" name="【公民館】&#10;一人当たり面積最大値テキスト">
          <a:extLst>
            <a:ext uri="{FF2B5EF4-FFF2-40B4-BE49-F238E27FC236}">
              <a16:creationId xmlns:a16="http://schemas.microsoft.com/office/drawing/2014/main" id="{2A4F2607-A7CE-45A1-A180-D609774C30CE}"/>
            </a:ext>
          </a:extLst>
        </xdr:cNvPr>
        <xdr:cNvSpPr txBox="1"/>
      </xdr:nvSpPr>
      <xdr:spPr>
        <a:xfrm>
          <a:off x="22199600" y="1702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105592</xdr:rowOff>
    </xdr:from>
    <xdr:to>
      <xdr:col>116</xdr:col>
      <xdr:colOff>152400</xdr:colOff>
      <xdr:row>100</xdr:row>
      <xdr:rowOff>105592</xdr:rowOff>
    </xdr:to>
    <xdr:cxnSp macro="">
      <xdr:nvCxnSpPr>
        <xdr:cNvPr id="723" name="直線コネクタ 722">
          <a:extLst>
            <a:ext uri="{FF2B5EF4-FFF2-40B4-BE49-F238E27FC236}">
              <a16:creationId xmlns:a16="http://schemas.microsoft.com/office/drawing/2014/main" id="{5A5ABBE7-1223-4417-B34F-9F37D659C432}"/>
            </a:ext>
          </a:extLst>
        </xdr:cNvPr>
        <xdr:cNvCxnSpPr/>
      </xdr:nvCxnSpPr>
      <xdr:spPr>
        <a:xfrm>
          <a:off x="22072600" y="1725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113591</xdr:rowOff>
    </xdr:from>
    <xdr:ext cx="469744" cy="259045"/>
    <xdr:sp macro="" textlink="">
      <xdr:nvSpPr>
        <xdr:cNvPr id="724" name="【公民館】&#10;一人当たり面積平均値テキスト">
          <a:extLst>
            <a:ext uri="{FF2B5EF4-FFF2-40B4-BE49-F238E27FC236}">
              <a16:creationId xmlns:a16="http://schemas.microsoft.com/office/drawing/2014/main" id="{5AB3D496-5BA3-45C5-8B94-72B36F0EC8BF}"/>
            </a:ext>
          </a:extLst>
        </xdr:cNvPr>
        <xdr:cNvSpPr txBox="1"/>
      </xdr:nvSpPr>
      <xdr:spPr>
        <a:xfrm>
          <a:off x="22199600" y="18115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90714</xdr:rowOff>
    </xdr:from>
    <xdr:to>
      <xdr:col>116</xdr:col>
      <xdr:colOff>114300</xdr:colOff>
      <xdr:row>107</xdr:row>
      <xdr:rowOff>20864</xdr:rowOff>
    </xdr:to>
    <xdr:sp macro="" textlink="">
      <xdr:nvSpPr>
        <xdr:cNvPr id="725" name="フローチャート: 判断 724">
          <a:extLst>
            <a:ext uri="{FF2B5EF4-FFF2-40B4-BE49-F238E27FC236}">
              <a16:creationId xmlns:a16="http://schemas.microsoft.com/office/drawing/2014/main" id="{C72FA7A8-C179-4FF9-BF12-22806F185020}"/>
            </a:ext>
          </a:extLst>
        </xdr:cNvPr>
        <xdr:cNvSpPr/>
      </xdr:nvSpPr>
      <xdr:spPr>
        <a:xfrm>
          <a:off x="22110700" y="1826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726" name="フローチャート: 判断 725">
          <a:extLst>
            <a:ext uri="{FF2B5EF4-FFF2-40B4-BE49-F238E27FC236}">
              <a16:creationId xmlns:a16="http://schemas.microsoft.com/office/drawing/2014/main" id="{E96AE7F6-09B0-4F49-971B-9249A50F72E5}"/>
            </a:ext>
          </a:extLst>
        </xdr:cNvPr>
        <xdr:cNvSpPr/>
      </xdr:nvSpPr>
      <xdr:spPr>
        <a:xfrm>
          <a:off x="21272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110308</xdr:rowOff>
    </xdr:from>
    <xdr:to>
      <xdr:col>107</xdr:col>
      <xdr:colOff>101600</xdr:colOff>
      <xdr:row>107</xdr:row>
      <xdr:rowOff>40458</xdr:rowOff>
    </xdr:to>
    <xdr:sp macro="" textlink="">
      <xdr:nvSpPr>
        <xdr:cNvPr id="727" name="フローチャート: 判断 726">
          <a:extLst>
            <a:ext uri="{FF2B5EF4-FFF2-40B4-BE49-F238E27FC236}">
              <a16:creationId xmlns:a16="http://schemas.microsoft.com/office/drawing/2014/main" id="{A5820D58-FC7D-49D3-94F2-A245F170A189}"/>
            </a:ext>
          </a:extLst>
        </xdr:cNvPr>
        <xdr:cNvSpPr/>
      </xdr:nvSpPr>
      <xdr:spPr>
        <a:xfrm>
          <a:off x="20383500" y="1828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103777</xdr:rowOff>
    </xdr:from>
    <xdr:to>
      <xdr:col>102</xdr:col>
      <xdr:colOff>165100</xdr:colOff>
      <xdr:row>107</xdr:row>
      <xdr:rowOff>33927</xdr:rowOff>
    </xdr:to>
    <xdr:sp macro="" textlink="">
      <xdr:nvSpPr>
        <xdr:cNvPr id="728" name="フローチャート: 判断 727">
          <a:extLst>
            <a:ext uri="{FF2B5EF4-FFF2-40B4-BE49-F238E27FC236}">
              <a16:creationId xmlns:a16="http://schemas.microsoft.com/office/drawing/2014/main" id="{0C201519-47B0-4959-8403-C68F2D1ACC35}"/>
            </a:ext>
          </a:extLst>
        </xdr:cNvPr>
        <xdr:cNvSpPr/>
      </xdr:nvSpPr>
      <xdr:spPr>
        <a:xfrm>
          <a:off x="19494500" y="182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97245</xdr:rowOff>
    </xdr:from>
    <xdr:to>
      <xdr:col>98</xdr:col>
      <xdr:colOff>38100</xdr:colOff>
      <xdr:row>107</xdr:row>
      <xdr:rowOff>27395</xdr:rowOff>
    </xdr:to>
    <xdr:sp macro="" textlink="">
      <xdr:nvSpPr>
        <xdr:cNvPr id="729" name="フローチャート: 判断 728">
          <a:extLst>
            <a:ext uri="{FF2B5EF4-FFF2-40B4-BE49-F238E27FC236}">
              <a16:creationId xmlns:a16="http://schemas.microsoft.com/office/drawing/2014/main" id="{F6C10022-1312-4A06-931F-EF9739BB1B3B}"/>
            </a:ext>
          </a:extLst>
        </xdr:cNvPr>
        <xdr:cNvSpPr/>
      </xdr:nvSpPr>
      <xdr:spPr>
        <a:xfrm>
          <a:off x="18605500" y="1827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1F5E5DCA-6650-446A-8A0E-DB370405D9F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501CBC0A-1A4F-4761-9A1A-EDD91DB3DD3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3E9962FD-79EA-43A4-ABC7-BB05EFAF2E7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A0BF600C-35D5-4775-9A1B-35E3FD1459D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9A2F3917-86CD-4E42-849C-18B74D3A4F1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138068</xdr:rowOff>
    </xdr:from>
    <xdr:to>
      <xdr:col>116</xdr:col>
      <xdr:colOff>114300</xdr:colOff>
      <xdr:row>108</xdr:row>
      <xdr:rowOff>68218</xdr:rowOff>
    </xdr:to>
    <xdr:sp macro="" textlink="">
      <xdr:nvSpPr>
        <xdr:cNvPr id="735" name="楕円 734">
          <a:extLst>
            <a:ext uri="{FF2B5EF4-FFF2-40B4-BE49-F238E27FC236}">
              <a16:creationId xmlns:a16="http://schemas.microsoft.com/office/drawing/2014/main" id="{004E8A05-1807-48B1-B662-6FEA306A81BE}"/>
            </a:ext>
          </a:extLst>
        </xdr:cNvPr>
        <xdr:cNvSpPr/>
      </xdr:nvSpPr>
      <xdr:spPr>
        <a:xfrm>
          <a:off x="22110700" y="1848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116495</xdr:rowOff>
    </xdr:from>
    <xdr:ext cx="469744" cy="259045"/>
    <xdr:sp macro="" textlink="">
      <xdr:nvSpPr>
        <xdr:cNvPr id="736" name="【公民館】&#10;一人当たり面積該当値テキスト">
          <a:extLst>
            <a:ext uri="{FF2B5EF4-FFF2-40B4-BE49-F238E27FC236}">
              <a16:creationId xmlns:a16="http://schemas.microsoft.com/office/drawing/2014/main" id="{66C43E64-FEAE-4E67-B1A8-A770BB1B679C}"/>
            </a:ext>
          </a:extLst>
        </xdr:cNvPr>
        <xdr:cNvSpPr txBox="1"/>
      </xdr:nvSpPr>
      <xdr:spPr>
        <a:xfrm>
          <a:off x="22199600" y="1846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134801</xdr:rowOff>
    </xdr:from>
    <xdr:to>
      <xdr:col>112</xdr:col>
      <xdr:colOff>38100</xdr:colOff>
      <xdr:row>108</xdr:row>
      <xdr:rowOff>64951</xdr:rowOff>
    </xdr:to>
    <xdr:sp macro="" textlink="">
      <xdr:nvSpPr>
        <xdr:cNvPr id="737" name="楕円 736">
          <a:extLst>
            <a:ext uri="{FF2B5EF4-FFF2-40B4-BE49-F238E27FC236}">
              <a16:creationId xmlns:a16="http://schemas.microsoft.com/office/drawing/2014/main" id="{BA9BE159-DFFE-46AF-A87B-C38FF2B3D926}"/>
            </a:ext>
          </a:extLst>
        </xdr:cNvPr>
        <xdr:cNvSpPr/>
      </xdr:nvSpPr>
      <xdr:spPr>
        <a:xfrm>
          <a:off x="21272500" y="1847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14151</xdr:rowOff>
    </xdr:from>
    <xdr:to>
      <xdr:col>116</xdr:col>
      <xdr:colOff>63500</xdr:colOff>
      <xdr:row>108</xdr:row>
      <xdr:rowOff>17418</xdr:rowOff>
    </xdr:to>
    <xdr:cxnSp macro="">
      <xdr:nvCxnSpPr>
        <xdr:cNvPr id="738" name="直線コネクタ 737">
          <a:extLst>
            <a:ext uri="{FF2B5EF4-FFF2-40B4-BE49-F238E27FC236}">
              <a16:creationId xmlns:a16="http://schemas.microsoft.com/office/drawing/2014/main" id="{9D512B72-3C8A-4FEB-BF61-83C7F9FAFE53}"/>
            </a:ext>
          </a:extLst>
        </xdr:cNvPr>
        <xdr:cNvCxnSpPr/>
      </xdr:nvCxnSpPr>
      <xdr:spPr>
        <a:xfrm>
          <a:off x="21323300" y="18530751"/>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134801</xdr:rowOff>
    </xdr:from>
    <xdr:to>
      <xdr:col>107</xdr:col>
      <xdr:colOff>101600</xdr:colOff>
      <xdr:row>108</xdr:row>
      <xdr:rowOff>64951</xdr:rowOff>
    </xdr:to>
    <xdr:sp macro="" textlink="">
      <xdr:nvSpPr>
        <xdr:cNvPr id="739" name="楕円 738">
          <a:extLst>
            <a:ext uri="{FF2B5EF4-FFF2-40B4-BE49-F238E27FC236}">
              <a16:creationId xmlns:a16="http://schemas.microsoft.com/office/drawing/2014/main" id="{C9DC2549-0589-4438-8502-2E1CAE5F5A6F}"/>
            </a:ext>
          </a:extLst>
        </xdr:cNvPr>
        <xdr:cNvSpPr/>
      </xdr:nvSpPr>
      <xdr:spPr>
        <a:xfrm>
          <a:off x="20383500" y="1847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14151</xdr:rowOff>
    </xdr:from>
    <xdr:to>
      <xdr:col>111</xdr:col>
      <xdr:colOff>177800</xdr:colOff>
      <xdr:row>108</xdr:row>
      <xdr:rowOff>14151</xdr:rowOff>
    </xdr:to>
    <xdr:cxnSp macro="">
      <xdr:nvCxnSpPr>
        <xdr:cNvPr id="740" name="直線コネクタ 739">
          <a:extLst>
            <a:ext uri="{FF2B5EF4-FFF2-40B4-BE49-F238E27FC236}">
              <a16:creationId xmlns:a16="http://schemas.microsoft.com/office/drawing/2014/main" id="{E901AEFF-A76C-434B-BA1D-B54461A564FA}"/>
            </a:ext>
          </a:extLst>
        </xdr:cNvPr>
        <xdr:cNvCxnSpPr/>
      </xdr:nvCxnSpPr>
      <xdr:spPr>
        <a:xfrm>
          <a:off x="20434300" y="185307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134801</xdr:rowOff>
    </xdr:from>
    <xdr:to>
      <xdr:col>102</xdr:col>
      <xdr:colOff>165100</xdr:colOff>
      <xdr:row>108</xdr:row>
      <xdr:rowOff>64951</xdr:rowOff>
    </xdr:to>
    <xdr:sp macro="" textlink="">
      <xdr:nvSpPr>
        <xdr:cNvPr id="741" name="楕円 740">
          <a:extLst>
            <a:ext uri="{FF2B5EF4-FFF2-40B4-BE49-F238E27FC236}">
              <a16:creationId xmlns:a16="http://schemas.microsoft.com/office/drawing/2014/main" id="{AA5DC84F-1C78-4A76-9439-57962B140C14}"/>
            </a:ext>
          </a:extLst>
        </xdr:cNvPr>
        <xdr:cNvSpPr/>
      </xdr:nvSpPr>
      <xdr:spPr>
        <a:xfrm>
          <a:off x="19494500" y="1847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14151</xdr:rowOff>
    </xdr:from>
    <xdr:to>
      <xdr:col>107</xdr:col>
      <xdr:colOff>50800</xdr:colOff>
      <xdr:row>108</xdr:row>
      <xdr:rowOff>14151</xdr:rowOff>
    </xdr:to>
    <xdr:cxnSp macro="">
      <xdr:nvCxnSpPr>
        <xdr:cNvPr id="742" name="直線コネクタ 741">
          <a:extLst>
            <a:ext uri="{FF2B5EF4-FFF2-40B4-BE49-F238E27FC236}">
              <a16:creationId xmlns:a16="http://schemas.microsoft.com/office/drawing/2014/main" id="{9E26487A-4E28-4553-93B8-0F7EB0B1A2E1}"/>
            </a:ext>
          </a:extLst>
        </xdr:cNvPr>
        <xdr:cNvCxnSpPr/>
      </xdr:nvCxnSpPr>
      <xdr:spPr>
        <a:xfrm>
          <a:off x="19545300" y="185307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134801</xdr:rowOff>
    </xdr:from>
    <xdr:to>
      <xdr:col>98</xdr:col>
      <xdr:colOff>38100</xdr:colOff>
      <xdr:row>108</xdr:row>
      <xdr:rowOff>64951</xdr:rowOff>
    </xdr:to>
    <xdr:sp macro="" textlink="">
      <xdr:nvSpPr>
        <xdr:cNvPr id="743" name="楕円 742">
          <a:extLst>
            <a:ext uri="{FF2B5EF4-FFF2-40B4-BE49-F238E27FC236}">
              <a16:creationId xmlns:a16="http://schemas.microsoft.com/office/drawing/2014/main" id="{32849107-C2AC-4046-895E-7FF4A56484E9}"/>
            </a:ext>
          </a:extLst>
        </xdr:cNvPr>
        <xdr:cNvSpPr/>
      </xdr:nvSpPr>
      <xdr:spPr>
        <a:xfrm>
          <a:off x="18605500" y="1847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14151</xdr:rowOff>
    </xdr:from>
    <xdr:to>
      <xdr:col>102</xdr:col>
      <xdr:colOff>114300</xdr:colOff>
      <xdr:row>108</xdr:row>
      <xdr:rowOff>14151</xdr:rowOff>
    </xdr:to>
    <xdr:cxnSp macro="">
      <xdr:nvCxnSpPr>
        <xdr:cNvPr id="744" name="直線コネクタ 743">
          <a:extLst>
            <a:ext uri="{FF2B5EF4-FFF2-40B4-BE49-F238E27FC236}">
              <a16:creationId xmlns:a16="http://schemas.microsoft.com/office/drawing/2014/main" id="{4506B09F-6F70-4F3C-BB89-15850669CABF}"/>
            </a:ext>
          </a:extLst>
        </xdr:cNvPr>
        <xdr:cNvCxnSpPr/>
      </xdr:nvCxnSpPr>
      <xdr:spPr>
        <a:xfrm>
          <a:off x="18656300" y="185307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47189</xdr:rowOff>
    </xdr:from>
    <xdr:ext cx="469744" cy="259045"/>
    <xdr:sp macro="" textlink="">
      <xdr:nvSpPr>
        <xdr:cNvPr id="745" name="n_1aveValue【公民館】&#10;一人当たり面積">
          <a:extLst>
            <a:ext uri="{FF2B5EF4-FFF2-40B4-BE49-F238E27FC236}">
              <a16:creationId xmlns:a16="http://schemas.microsoft.com/office/drawing/2014/main" id="{E19B404E-DC82-4F57-BD1B-13E23E525B95}"/>
            </a:ext>
          </a:extLst>
        </xdr:cNvPr>
        <xdr:cNvSpPr txBox="1"/>
      </xdr:nvSpPr>
      <xdr:spPr>
        <a:xfrm>
          <a:off x="21075727" y="1804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56985</xdr:rowOff>
    </xdr:from>
    <xdr:ext cx="469744" cy="259045"/>
    <xdr:sp macro="" textlink="">
      <xdr:nvSpPr>
        <xdr:cNvPr id="746" name="n_2aveValue【公民館】&#10;一人当たり面積">
          <a:extLst>
            <a:ext uri="{FF2B5EF4-FFF2-40B4-BE49-F238E27FC236}">
              <a16:creationId xmlns:a16="http://schemas.microsoft.com/office/drawing/2014/main" id="{36E86BF0-765D-447D-8BC0-D75AC81C2F55}"/>
            </a:ext>
          </a:extLst>
        </xdr:cNvPr>
        <xdr:cNvSpPr txBox="1"/>
      </xdr:nvSpPr>
      <xdr:spPr>
        <a:xfrm>
          <a:off x="20199427" y="1805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50454</xdr:rowOff>
    </xdr:from>
    <xdr:ext cx="469744" cy="259045"/>
    <xdr:sp macro="" textlink="">
      <xdr:nvSpPr>
        <xdr:cNvPr id="747" name="n_3aveValue【公民館】&#10;一人当たり面積">
          <a:extLst>
            <a:ext uri="{FF2B5EF4-FFF2-40B4-BE49-F238E27FC236}">
              <a16:creationId xmlns:a16="http://schemas.microsoft.com/office/drawing/2014/main" id="{E4940468-D714-443E-90B3-04D0AB067607}"/>
            </a:ext>
          </a:extLst>
        </xdr:cNvPr>
        <xdr:cNvSpPr txBox="1"/>
      </xdr:nvSpPr>
      <xdr:spPr>
        <a:xfrm>
          <a:off x="19310427" y="1805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43922</xdr:rowOff>
    </xdr:from>
    <xdr:ext cx="469744" cy="259045"/>
    <xdr:sp macro="" textlink="">
      <xdr:nvSpPr>
        <xdr:cNvPr id="748" name="n_4aveValue【公民館】&#10;一人当たり面積">
          <a:extLst>
            <a:ext uri="{FF2B5EF4-FFF2-40B4-BE49-F238E27FC236}">
              <a16:creationId xmlns:a16="http://schemas.microsoft.com/office/drawing/2014/main" id="{CAAD10E2-A61B-4B92-9D5F-942DC0D18889}"/>
            </a:ext>
          </a:extLst>
        </xdr:cNvPr>
        <xdr:cNvSpPr txBox="1"/>
      </xdr:nvSpPr>
      <xdr:spPr>
        <a:xfrm>
          <a:off x="18421427" y="1804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56078</xdr:rowOff>
    </xdr:from>
    <xdr:ext cx="469744" cy="259045"/>
    <xdr:sp macro="" textlink="">
      <xdr:nvSpPr>
        <xdr:cNvPr id="749" name="n_1mainValue【公民館】&#10;一人当たり面積">
          <a:extLst>
            <a:ext uri="{FF2B5EF4-FFF2-40B4-BE49-F238E27FC236}">
              <a16:creationId xmlns:a16="http://schemas.microsoft.com/office/drawing/2014/main" id="{27AEA9A9-3516-4353-A091-5C9CA38F981B}"/>
            </a:ext>
          </a:extLst>
        </xdr:cNvPr>
        <xdr:cNvSpPr txBox="1"/>
      </xdr:nvSpPr>
      <xdr:spPr>
        <a:xfrm>
          <a:off x="21075727" y="1857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56078</xdr:rowOff>
    </xdr:from>
    <xdr:ext cx="469744" cy="259045"/>
    <xdr:sp macro="" textlink="">
      <xdr:nvSpPr>
        <xdr:cNvPr id="750" name="n_2mainValue【公民館】&#10;一人当たり面積">
          <a:extLst>
            <a:ext uri="{FF2B5EF4-FFF2-40B4-BE49-F238E27FC236}">
              <a16:creationId xmlns:a16="http://schemas.microsoft.com/office/drawing/2014/main" id="{788E6403-28F0-434C-B89A-7A6483EB2691}"/>
            </a:ext>
          </a:extLst>
        </xdr:cNvPr>
        <xdr:cNvSpPr txBox="1"/>
      </xdr:nvSpPr>
      <xdr:spPr>
        <a:xfrm>
          <a:off x="20199427" y="1857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56078</xdr:rowOff>
    </xdr:from>
    <xdr:ext cx="469744" cy="259045"/>
    <xdr:sp macro="" textlink="">
      <xdr:nvSpPr>
        <xdr:cNvPr id="751" name="n_3mainValue【公民館】&#10;一人当たり面積">
          <a:extLst>
            <a:ext uri="{FF2B5EF4-FFF2-40B4-BE49-F238E27FC236}">
              <a16:creationId xmlns:a16="http://schemas.microsoft.com/office/drawing/2014/main" id="{54AF33D0-1B14-42BE-9F9D-4606C64AF182}"/>
            </a:ext>
          </a:extLst>
        </xdr:cNvPr>
        <xdr:cNvSpPr txBox="1"/>
      </xdr:nvSpPr>
      <xdr:spPr>
        <a:xfrm>
          <a:off x="19310427" y="1857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56078</xdr:rowOff>
    </xdr:from>
    <xdr:ext cx="469744" cy="259045"/>
    <xdr:sp macro="" textlink="">
      <xdr:nvSpPr>
        <xdr:cNvPr id="752" name="n_4mainValue【公民館】&#10;一人当たり面積">
          <a:extLst>
            <a:ext uri="{FF2B5EF4-FFF2-40B4-BE49-F238E27FC236}">
              <a16:creationId xmlns:a16="http://schemas.microsoft.com/office/drawing/2014/main" id="{DD0D9CC0-D323-48FB-A1CA-89336B390242}"/>
            </a:ext>
          </a:extLst>
        </xdr:cNvPr>
        <xdr:cNvSpPr txBox="1"/>
      </xdr:nvSpPr>
      <xdr:spPr>
        <a:xfrm>
          <a:off x="18421427" y="1857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a:extLst>
            <a:ext uri="{FF2B5EF4-FFF2-40B4-BE49-F238E27FC236}">
              <a16:creationId xmlns:a16="http://schemas.microsoft.com/office/drawing/2014/main" id="{A0B33162-69A2-4CD8-AF6C-A00896A6CF9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a:extLst>
            <a:ext uri="{FF2B5EF4-FFF2-40B4-BE49-F238E27FC236}">
              <a16:creationId xmlns:a16="http://schemas.microsoft.com/office/drawing/2014/main" id="{4FE8FE8D-8794-44E9-8C89-57DE1892AE3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a:extLst>
            <a:ext uri="{FF2B5EF4-FFF2-40B4-BE49-F238E27FC236}">
              <a16:creationId xmlns:a16="http://schemas.microsoft.com/office/drawing/2014/main" id="{EF744E1D-AD8A-4453-A366-08D588CF14E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道路、橋梁、保育所、学校施設、公民館の有形固定資産減価償却率は類似団体を上回っている。これは整備から年数が経過し老朽化が進んでいるためである。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児童館については有形固定資産減価償却率は類似団体、全国平均、県内平均を大きく下回っているが、令和５年度に開館した施設であるためである。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今後更新時期が重なり、財政負担が集中すると見込まれるため適切な予防保全を行い、財政負担の平準化に努める。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F2D489A-BD97-4F74-A13A-5B3ACDD2A42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372087F-B724-4956-9F4F-CF6F68248AF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E67EE58-2726-450D-94FC-977766D2139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76DBA48-DB95-4C09-9E94-0F6363A1A7B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愛知県扶桑町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F0E0F24-7C51-41BC-9422-53B13D20B80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04A0A9E-D9AC-4695-BBFA-24F19B547B7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44DF2EE-A07F-43E7-BB7F-6000128E712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090AC3D-FFFA-47EB-92D9-EAF499508AF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3BA9F75-5DD0-408A-8AB2-1F87EEFD6B7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FE7AA49-2724-4E5C-A718-FDDC1C1ED19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35,104
34,367
11.19
12,127,849
11,779,669
312,452
7,789,294
6,513,419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FA12284-CDA2-4B9E-91EA-8DFDE2DB351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C6211FB-7895-487E-9E3F-4FC5C6DAD26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0D7D570-B06F-435E-A244-85BBC6C25AF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0DB3D63-A1C6-4CED-95DE-61546861428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B99E011-5E6D-4B24-A1C7-E242A564C73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A23DDF5-933A-475A-9555-33381B17BB79}"/>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7AC667A-40E5-4952-B5D6-902960B2636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5F1F3FA-D67C-4BD5-801A-38BE9A75A70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673F197-DE18-43DE-BC79-94D4B3A30C0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26B0336-44AC-43C8-9BDB-4464C3D2096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C5C8BF1-B1CD-4218-9167-BCD61688E1F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3BF3628-40AE-47A4-8D55-B46B43D5FD3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B4B8D64-7A37-43BB-A8F2-EE494CA1E20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28DAD98-AB8A-4FBB-8A70-31D5DD6F94F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2DFDFBF-E77A-4CCD-A914-F30EA63B096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2577464-FB6C-4955-8999-7A76491F6E4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729B4E3-A2C6-427E-B6F4-6532242D2A5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08970CC-01BA-4628-B3CF-871BE78EB5A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3B7F9B5-0F21-4253-A3C8-74EA3D08852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A8B0D58-975B-450B-9FA3-9702D79069D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C985114-AB8F-4122-9028-97891BCFCA8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1A8EEE0-8995-404C-BFBC-0F3AC34FA3B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5F3F601-3FCF-40AA-8319-2D133E7C4C5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000BD6D-EB34-4C1E-90E0-F45F41DEB0B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2CC0FBD-3017-4D60-ADD6-771AD6132AD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59EA155-CA30-417A-9D5A-7EBC81D6EA3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623ED6A-ECFA-47F0-96CF-2A33B465130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244B1C0-CA09-4817-B18E-E5F2A89FE2D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9CE206B-2784-4CCF-BB37-E65187578BB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9BD1336-ADA0-4716-B34E-FB45A2BD3B1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FAA176E-765D-47DD-AD2F-BE96B334175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B52043B-7A30-4920-B3D5-80EEDD5AE01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ADC6D415-DF57-413F-8353-6324A07FBAA3}"/>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E845E52B-D3AD-468E-AF1A-3943B65F8B8A}"/>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99214B7-BAA7-4490-999A-71D7F91A0B9C}"/>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3451CD92-B093-43A2-898E-471F0186FE24}"/>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6FBC2C4F-2A7C-48F6-B204-4C9CB00E6DEE}"/>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8DC6E494-AB9B-492E-B17C-FFB30E07ADFD}"/>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B1981D91-D4B0-47A3-B414-E307BA06B9FA}"/>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CC2D5E15-C8EE-4A30-8AB3-09703D391914}"/>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1EE1BEFE-49CC-4352-AD0E-6C453C13FAE4}"/>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7766B9FA-F0CF-48E1-8752-02C153E14551}"/>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81DCD557-02A2-4A98-A5F4-266FB7978739}"/>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B00C536E-18A5-4D8C-BDE6-3C04A4CB52B8}"/>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B2CAE6E6-AF9E-4295-A3F8-45BE0506D04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9A2647AA-1B56-4E98-AA66-B0EA26880F0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4354</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BD0C6BA9-0447-4DF1-A873-00A645005ACA}"/>
            </a:ext>
          </a:extLst>
        </xdr:cNvPr>
        <xdr:cNvCxnSpPr/>
      </xdr:nvCxnSpPr>
      <xdr:spPr>
        <a:xfrm flipV="1">
          <a:off x="4634865" y="583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23E8BFBD-FD46-49A6-B877-301BA19938AF}"/>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A2E079D6-A5EC-4809-852E-EC3F4E1F3A65}"/>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122481</xdr:rowOff>
    </xdr:from>
    <xdr:ext cx="405111" cy="259045"/>
    <xdr:sp macro="" textlink="">
      <xdr:nvSpPr>
        <xdr:cNvPr id="61" name="【図書館】&#10;有形固定資産減価償却率最大値テキスト">
          <a:extLst>
            <a:ext uri="{FF2B5EF4-FFF2-40B4-BE49-F238E27FC236}">
              <a16:creationId xmlns:a16="http://schemas.microsoft.com/office/drawing/2014/main" id="{22457BD3-1109-48C0-96E2-89DEA5958DF6}"/>
            </a:ext>
          </a:extLst>
        </xdr:cNvPr>
        <xdr:cNvSpPr txBox="1"/>
      </xdr:nvSpPr>
      <xdr:spPr>
        <a:xfrm>
          <a:off x="4673600"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4354</xdr:rowOff>
    </xdr:from>
    <xdr:to>
      <xdr:col>24</xdr:col>
      <xdr:colOff>152400</xdr:colOff>
      <xdr:row>34</xdr:row>
      <xdr:rowOff>4354</xdr:rowOff>
    </xdr:to>
    <xdr:cxnSp macro="">
      <xdr:nvCxnSpPr>
        <xdr:cNvPr id="62" name="直線コネクタ 61">
          <a:extLst>
            <a:ext uri="{FF2B5EF4-FFF2-40B4-BE49-F238E27FC236}">
              <a16:creationId xmlns:a16="http://schemas.microsoft.com/office/drawing/2014/main" id="{8B9837D6-1D48-4A1D-A46F-F22595C6B235}"/>
            </a:ext>
          </a:extLst>
        </xdr:cNvPr>
        <xdr:cNvCxnSpPr/>
      </xdr:nvCxnSpPr>
      <xdr:spPr>
        <a:xfrm>
          <a:off x="4546600" y="583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924</xdr:rowOff>
    </xdr:from>
    <xdr:ext cx="405111" cy="259045"/>
    <xdr:sp macro="" textlink="">
      <xdr:nvSpPr>
        <xdr:cNvPr id="63" name="【図書館】&#10;有形固定資産減価償却率平均値テキスト">
          <a:extLst>
            <a:ext uri="{FF2B5EF4-FFF2-40B4-BE49-F238E27FC236}">
              <a16:creationId xmlns:a16="http://schemas.microsoft.com/office/drawing/2014/main" id="{C83C98FD-E0F9-43E9-B916-5CF8F8B6CB66}"/>
            </a:ext>
          </a:extLst>
        </xdr:cNvPr>
        <xdr:cNvSpPr txBox="1"/>
      </xdr:nvSpPr>
      <xdr:spPr>
        <a:xfrm>
          <a:off x="4673600" y="6344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64" name="フローチャート: 判断 63">
          <a:extLst>
            <a:ext uri="{FF2B5EF4-FFF2-40B4-BE49-F238E27FC236}">
              <a16:creationId xmlns:a16="http://schemas.microsoft.com/office/drawing/2014/main" id="{16AAF7FC-EE6C-447E-AD37-986C56687EF5}"/>
            </a:ext>
          </a:extLst>
        </xdr:cNvPr>
        <xdr:cNvSpPr/>
      </xdr:nvSpPr>
      <xdr:spPr>
        <a:xfrm>
          <a:off x="45847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115207</xdr:rowOff>
    </xdr:from>
    <xdr:to>
      <xdr:col>20</xdr:col>
      <xdr:colOff>38100</xdr:colOff>
      <xdr:row>38</xdr:row>
      <xdr:rowOff>45357</xdr:rowOff>
    </xdr:to>
    <xdr:sp macro="" textlink="">
      <xdr:nvSpPr>
        <xdr:cNvPr id="65" name="フローチャート: 判断 64">
          <a:extLst>
            <a:ext uri="{FF2B5EF4-FFF2-40B4-BE49-F238E27FC236}">
              <a16:creationId xmlns:a16="http://schemas.microsoft.com/office/drawing/2014/main" id="{B5BD8ED3-E210-4F37-9B75-9CC3BCE2612B}"/>
            </a:ext>
          </a:extLst>
        </xdr:cNvPr>
        <xdr:cNvSpPr/>
      </xdr:nvSpPr>
      <xdr:spPr>
        <a:xfrm>
          <a:off x="3746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84183</xdr:rowOff>
    </xdr:from>
    <xdr:to>
      <xdr:col>15</xdr:col>
      <xdr:colOff>101600</xdr:colOff>
      <xdr:row>38</xdr:row>
      <xdr:rowOff>14332</xdr:rowOff>
    </xdr:to>
    <xdr:sp macro="" textlink="">
      <xdr:nvSpPr>
        <xdr:cNvPr id="66" name="フローチャート: 判断 65">
          <a:extLst>
            <a:ext uri="{FF2B5EF4-FFF2-40B4-BE49-F238E27FC236}">
              <a16:creationId xmlns:a16="http://schemas.microsoft.com/office/drawing/2014/main" id="{897EE013-C26D-4955-B724-1F876157A263}"/>
            </a:ext>
          </a:extLst>
        </xdr:cNvPr>
        <xdr:cNvSpPr/>
      </xdr:nvSpPr>
      <xdr:spPr>
        <a:xfrm>
          <a:off x="2857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a:extLst>
            <a:ext uri="{FF2B5EF4-FFF2-40B4-BE49-F238E27FC236}">
              <a16:creationId xmlns:a16="http://schemas.microsoft.com/office/drawing/2014/main" id="{B6FBC020-39D0-436F-B4BD-065BEE79D597}"/>
            </a:ext>
          </a:extLst>
        </xdr:cNvPr>
        <xdr:cNvSpPr/>
      </xdr:nvSpPr>
      <xdr:spPr>
        <a:xfrm>
          <a:off x="1968500" y="638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18869</xdr:rowOff>
    </xdr:from>
    <xdr:to>
      <xdr:col>6</xdr:col>
      <xdr:colOff>38100</xdr:colOff>
      <xdr:row>37</xdr:row>
      <xdr:rowOff>120469</xdr:rowOff>
    </xdr:to>
    <xdr:sp macro="" textlink="">
      <xdr:nvSpPr>
        <xdr:cNvPr id="68" name="フローチャート: 判断 67">
          <a:extLst>
            <a:ext uri="{FF2B5EF4-FFF2-40B4-BE49-F238E27FC236}">
              <a16:creationId xmlns:a16="http://schemas.microsoft.com/office/drawing/2014/main" id="{F8833D6B-9A4F-40A7-9E6C-657941962862}"/>
            </a:ext>
          </a:extLst>
        </xdr:cNvPr>
        <xdr:cNvSpPr/>
      </xdr:nvSpPr>
      <xdr:spPr>
        <a:xfrm>
          <a:off x="1079500"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10FEDFB-3854-4185-8AA2-D78D06F2507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3A8FFC6-757C-49EA-AB83-964F0A0E89A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C2B95FE-2723-4274-8B96-978AC763FE0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C38B6A5-09A7-4706-B023-9A4C2F5A6E4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D290101B-D735-4BBD-BAF1-46A06D37928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18869</xdr:rowOff>
    </xdr:from>
    <xdr:to>
      <xdr:col>24</xdr:col>
      <xdr:colOff>114300</xdr:colOff>
      <xdr:row>39</xdr:row>
      <xdr:rowOff>120469</xdr:rowOff>
    </xdr:to>
    <xdr:sp macro="" textlink="">
      <xdr:nvSpPr>
        <xdr:cNvPr id="74" name="楕円 73">
          <a:extLst>
            <a:ext uri="{FF2B5EF4-FFF2-40B4-BE49-F238E27FC236}">
              <a16:creationId xmlns:a16="http://schemas.microsoft.com/office/drawing/2014/main" id="{6021D59C-0E27-4D90-8B62-BF96EF477AAA}"/>
            </a:ext>
          </a:extLst>
        </xdr:cNvPr>
        <xdr:cNvSpPr/>
      </xdr:nvSpPr>
      <xdr:spPr>
        <a:xfrm>
          <a:off x="4584700" y="670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168746</xdr:rowOff>
    </xdr:from>
    <xdr:ext cx="405111" cy="259045"/>
    <xdr:sp macro="" textlink="">
      <xdr:nvSpPr>
        <xdr:cNvPr id="75" name="【図書館】&#10;有形固定資産減価償却率該当値テキスト">
          <a:extLst>
            <a:ext uri="{FF2B5EF4-FFF2-40B4-BE49-F238E27FC236}">
              <a16:creationId xmlns:a16="http://schemas.microsoft.com/office/drawing/2014/main" id="{A26C46C0-3012-434C-8346-7147F330EAC1}"/>
            </a:ext>
          </a:extLst>
        </xdr:cNvPr>
        <xdr:cNvSpPr txBox="1"/>
      </xdr:nvSpPr>
      <xdr:spPr>
        <a:xfrm>
          <a:off x="4673600" y="668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146231</xdr:rowOff>
    </xdr:from>
    <xdr:to>
      <xdr:col>20</xdr:col>
      <xdr:colOff>38100</xdr:colOff>
      <xdr:row>39</xdr:row>
      <xdr:rowOff>76381</xdr:rowOff>
    </xdr:to>
    <xdr:sp macro="" textlink="">
      <xdr:nvSpPr>
        <xdr:cNvPr id="76" name="楕円 75">
          <a:extLst>
            <a:ext uri="{FF2B5EF4-FFF2-40B4-BE49-F238E27FC236}">
              <a16:creationId xmlns:a16="http://schemas.microsoft.com/office/drawing/2014/main" id="{C62618F6-5596-4FFB-8714-AD6D88BF9944}"/>
            </a:ext>
          </a:extLst>
        </xdr:cNvPr>
        <xdr:cNvSpPr/>
      </xdr:nvSpPr>
      <xdr:spPr>
        <a:xfrm>
          <a:off x="3746500" y="666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25581</xdr:rowOff>
    </xdr:from>
    <xdr:to>
      <xdr:col>24</xdr:col>
      <xdr:colOff>63500</xdr:colOff>
      <xdr:row>39</xdr:row>
      <xdr:rowOff>69669</xdr:rowOff>
    </xdr:to>
    <xdr:cxnSp macro="">
      <xdr:nvCxnSpPr>
        <xdr:cNvPr id="77" name="直線コネクタ 76">
          <a:extLst>
            <a:ext uri="{FF2B5EF4-FFF2-40B4-BE49-F238E27FC236}">
              <a16:creationId xmlns:a16="http://schemas.microsoft.com/office/drawing/2014/main" id="{17CF5248-8DB5-41DF-B31C-D2EDAC8372D7}"/>
            </a:ext>
          </a:extLst>
        </xdr:cNvPr>
        <xdr:cNvCxnSpPr/>
      </xdr:nvCxnSpPr>
      <xdr:spPr>
        <a:xfrm>
          <a:off x="3797300" y="6712131"/>
          <a:ext cx="8382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134801</xdr:rowOff>
    </xdr:from>
    <xdr:to>
      <xdr:col>15</xdr:col>
      <xdr:colOff>101600</xdr:colOff>
      <xdr:row>39</xdr:row>
      <xdr:rowOff>64951</xdr:rowOff>
    </xdr:to>
    <xdr:sp macro="" textlink="">
      <xdr:nvSpPr>
        <xdr:cNvPr id="78" name="楕円 77">
          <a:extLst>
            <a:ext uri="{FF2B5EF4-FFF2-40B4-BE49-F238E27FC236}">
              <a16:creationId xmlns:a16="http://schemas.microsoft.com/office/drawing/2014/main" id="{83AB6FB3-C809-4FA6-B5E3-A6BB31439CE4}"/>
            </a:ext>
          </a:extLst>
        </xdr:cNvPr>
        <xdr:cNvSpPr/>
      </xdr:nvSpPr>
      <xdr:spPr>
        <a:xfrm>
          <a:off x="2857500" y="664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14151</xdr:rowOff>
    </xdr:from>
    <xdr:to>
      <xdr:col>19</xdr:col>
      <xdr:colOff>177800</xdr:colOff>
      <xdr:row>39</xdr:row>
      <xdr:rowOff>25581</xdr:rowOff>
    </xdr:to>
    <xdr:cxnSp macro="">
      <xdr:nvCxnSpPr>
        <xdr:cNvPr id="79" name="直線コネクタ 78">
          <a:extLst>
            <a:ext uri="{FF2B5EF4-FFF2-40B4-BE49-F238E27FC236}">
              <a16:creationId xmlns:a16="http://schemas.microsoft.com/office/drawing/2014/main" id="{74B5AA7A-7FBE-4060-AE70-1EB35BC40888}"/>
            </a:ext>
          </a:extLst>
        </xdr:cNvPr>
        <xdr:cNvCxnSpPr/>
      </xdr:nvCxnSpPr>
      <xdr:spPr>
        <a:xfrm>
          <a:off x="2908300" y="6700701"/>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90715</xdr:rowOff>
    </xdr:from>
    <xdr:to>
      <xdr:col>10</xdr:col>
      <xdr:colOff>165100</xdr:colOff>
      <xdr:row>39</xdr:row>
      <xdr:rowOff>20865</xdr:rowOff>
    </xdr:to>
    <xdr:sp macro="" textlink="">
      <xdr:nvSpPr>
        <xdr:cNvPr id="80" name="楕円 79">
          <a:extLst>
            <a:ext uri="{FF2B5EF4-FFF2-40B4-BE49-F238E27FC236}">
              <a16:creationId xmlns:a16="http://schemas.microsoft.com/office/drawing/2014/main" id="{86EECDF9-AA61-44C1-BD50-034391F9C74A}"/>
            </a:ext>
          </a:extLst>
        </xdr:cNvPr>
        <xdr:cNvSpPr/>
      </xdr:nvSpPr>
      <xdr:spPr>
        <a:xfrm>
          <a:off x="1968500" y="66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141515</xdr:rowOff>
    </xdr:from>
    <xdr:to>
      <xdr:col>15</xdr:col>
      <xdr:colOff>50800</xdr:colOff>
      <xdr:row>39</xdr:row>
      <xdr:rowOff>14151</xdr:rowOff>
    </xdr:to>
    <xdr:cxnSp macro="">
      <xdr:nvCxnSpPr>
        <xdr:cNvPr id="81" name="直線コネクタ 80">
          <a:extLst>
            <a:ext uri="{FF2B5EF4-FFF2-40B4-BE49-F238E27FC236}">
              <a16:creationId xmlns:a16="http://schemas.microsoft.com/office/drawing/2014/main" id="{52266D43-8D00-4DBF-896C-94E8D1A381BA}"/>
            </a:ext>
          </a:extLst>
        </xdr:cNvPr>
        <xdr:cNvCxnSpPr/>
      </xdr:nvCxnSpPr>
      <xdr:spPr>
        <a:xfrm>
          <a:off x="2019300" y="6656615"/>
          <a:ext cx="88900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54791</xdr:rowOff>
    </xdr:from>
    <xdr:to>
      <xdr:col>6</xdr:col>
      <xdr:colOff>38100</xdr:colOff>
      <xdr:row>38</xdr:row>
      <xdr:rowOff>156391</xdr:rowOff>
    </xdr:to>
    <xdr:sp macro="" textlink="">
      <xdr:nvSpPr>
        <xdr:cNvPr id="82" name="楕円 81">
          <a:extLst>
            <a:ext uri="{FF2B5EF4-FFF2-40B4-BE49-F238E27FC236}">
              <a16:creationId xmlns:a16="http://schemas.microsoft.com/office/drawing/2014/main" id="{5F0A888F-C943-4889-AC52-958A738B3A20}"/>
            </a:ext>
          </a:extLst>
        </xdr:cNvPr>
        <xdr:cNvSpPr/>
      </xdr:nvSpPr>
      <xdr:spPr>
        <a:xfrm>
          <a:off x="1079500" y="656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105591</xdr:rowOff>
    </xdr:from>
    <xdr:to>
      <xdr:col>10</xdr:col>
      <xdr:colOff>114300</xdr:colOff>
      <xdr:row>38</xdr:row>
      <xdr:rowOff>141515</xdr:rowOff>
    </xdr:to>
    <xdr:cxnSp macro="">
      <xdr:nvCxnSpPr>
        <xdr:cNvPr id="83" name="直線コネクタ 82">
          <a:extLst>
            <a:ext uri="{FF2B5EF4-FFF2-40B4-BE49-F238E27FC236}">
              <a16:creationId xmlns:a16="http://schemas.microsoft.com/office/drawing/2014/main" id="{B3CFC4CD-9A22-4944-9A16-06D135D7409B}"/>
            </a:ext>
          </a:extLst>
        </xdr:cNvPr>
        <xdr:cNvCxnSpPr/>
      </xdr:nvCxnSpPr>
      <xdr:spPr>
        <a:xfrm>
          <a:off x="1130300" y="6620691"/>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61884</xdr:rowOff>
    </xdr:from>
    <xdr:ext cx="405111" cy="259045"/>
    <xdr:sp macro="" textlink="">
      <xdr:nvSpPr>
        <xdr:cNvPr id="84" name="n_1aveValue【図書館】&#10;有形固定資産減価償却率">
          <a:extLst>
            <a:ext uri="{FF2B5EF4-FFF2-40B4-BE49-F238E27FC236}">
              <a16:creationId xmlns:a16="http://schemas.microsoft.com/office/drawing/2014/main" id="{A890A0A9-6DD6-4D6E-AEFD-8018C44FE0CA}"/>
            </a:ext>
          </a:extLst>
        </xdr:cNvPr>
        <xdr:cNvSpPr txBox="1"/>
      </xdr:nvSpPr>
      <xdr:spPr>
        <a:xfrm>
          <a:off x="3582044" y="623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30860</xdr:rowOff>
    </xdr:from>
    <xdr:ext cx="405111" cy="259045"/>
    <xdr:sp macro="" textlink="">
      <xdr:nvSpPr>
        <xdr:cNvPr id="85" name="n_2aveValue【図書館】&#10;有形固定資産減価償却率">
          <a:extLst>
            <a:ext uri="{FF2B5EF4-FFF2-40B4-BE49-F238E27FC236}">
              <a16:creationId xmlns:a16="http://schemas.microsoft.com/office/drawing/2014/main" id="{3C506895-8300-4D39-B90F-923CCB0E46EB}"/>
            </a:ext>
          </a:extLst>
        </xdr:cNvPr>
        <xdr:cNvSpPr txBox="1"/>
      </xdr:nvSpPr>
      <xdr:spPr>
        <a:xfrm>
          <a:off x="27057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163121</xdr:rowOff>
    </xdr:from>
    <xdr:ext cx="405111" cy="259045"/>
    <xdr:sp macro="" textlink="">
      <xdr:nvSpPr>
        <xdr:cNvPr id="86" name="n_3aveValue【図書館】&#10;有形固定資産減価償却率">
          <a:extLst>
            <a:ext uri="{FF2B5EF4-FFF2-40B4-BE49-F238E27FC236}">
              <a16:creationId xmlns:a16="http://schemas.microsoft.com/office/drawing/2014/main" id="{6CF70698-D3AC-424D-8E4B-39306BA46F51}"/>
            </a:ext>
          </a:extLst>
        </xdr:cNvPr>
        <xdr:cNvSpPr txBox="1"/>
      </xdr:nvSpPr>
      <xdr:spPr>
        <a:xfrm>
          <a:off x="18167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136996</xdr:rowOff>
    </xdr:from>
    <xdr:ext cx="405111" cy="259045"/>
    <xdr:sp macro="" textlink="">
      <xdr:nvSpPr>
        <xdr:cNvPr id="87" name="n_4aveValue【図書館】&#10;有形固定資産減価償却率">
          <a:extLst>
            <a:ext uri="{FF2B5EF4-FFF2-40B4-BE49-F238E27FC236}">
              <a16:creationId xmlns:a16="http://schemas.microsoft.com/office/drawing/2014/main" id="{A4268266-0B9F-4F97-BBAA-7C9A52978257}"/>
            </a:ext>
          </a:extLst>
        </xdr:cNvPr>
        <xdr:cNvSpPr txBox="1"/>
      </xdr:nvSpPr>
      <xdr:spPr>
        <a:xfrm>
          <a:off x="9277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67508</xdr:rowOff>
    </xdr:from>
    <xdr:ext cx="405111" cy="259045"/>
    <xdr:sp macro="" textlink="">
      <xdr:nvSpPr>
        <xdr:cNvPr id="88" name="n_1mainValue【図書館】&#10;有形固定資産減価償却率">
          <a:extLst>
            <a:ext uri="{FF2B5EF4-FFF2-40B4-BE49-F238E27FC236}">
              <a16:creationId xmlns:a16="http://schemas.microsoft.com/office/drawing/2014/main" id="{C5A7A3BA-E9AE-4B8B-82DC-9AC97224DEF6}"/>
            </a:ext>
          </a:extLst>
        </xdr:cNvPr>
        <xdr:cNvSpPr txBox="1"/>
      </xdr:nvSpPr>
      <xdr:spPr>
        <a:xfrm>
          <a:off x="3582044" y="675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56078</xdr:rowOff>
    </xdr:from>
    <xdr:ext cx="405111" cy="259045"/>
    <xdr:sp macro="" textlink="">
      <xdr:nvSpPr>
        <xdr:cNvPr id="89" name="n_2mainValue【図書館】&#10;有形固定資産減価償却率">
          <a:extLst>
            <a:ext uri="{FF2B5EF4-FFF2-40B4-BE49-F238E27FC236}">
              <a16:creationId xmlns:a16="http://schemas.microsoft.com/office/drawing/2014/main" id="{4886BAC7-E605-4A05-AEC7-0A2A1A48F5BB}"/>
            </a:ext>
          </a:extLst>
        </xdr:cNvPr>
        <xdr:cNvSpPr txBox="1"/>
      </xdr:nvSpPr>
      <xdr:spPr>
        <a:xfrm>
          <a:off x="2705744" y="674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11992</xdr:rowOff>
    </xdr:from>
    <xdr:ext cx="405111" cy="259045"/>
    <xdr:sp macro="" textlink="">
      <xdr:nvSpPr>
        <xdr:cNvPr id="90" name="n_3mainValue【図書館】&#10;有形固定資産減価償却率">
          <a:extLst>
            <a:ext uri="{FF2B5EF4-FFF2-40B4-BE49-F238E27FC236}">
              <a16:creationId xmlns:a16="http://schemas.microsoft.com/office/drawing/2014/main" id="{60EA559A-505A-4641-BC48-717BCEA8BBFF}"/>
            </a:ext>
          </a:extLst>
        </xdr:cNvPr>
        <xdr:cNvSpPr txBox="1"/>
      </xdr:nvSpPr>
      <xdr:spPr>
        <a:xfrm>
          <a:off x="1816744"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147518</xdr:rowOff>
    </xdr:from>
    <xdr:ext cx="405111" cy="259045"/>
    <xdr:sp macro="" textlink="">
      <xdr:nvSpPr>
        <xdr:cNvPr id="91" name="n_4mainValue【図書館】&#10;有形固定資産減価償却率">
          <a:extLst>
            <a:ext uri="{FF2B5EF4-FFF2-40B4-BE49-F238E27FC236}">
              <a16:creationId xmlns:a16="http://schemas.microsoft.com/office/drawing/2014/main" id="{A847535B-FFAA-4943-BCB7-0C6CF04EEED5}"/>
            </a:ext>
          </a:extLst>
        </xdr:cNvPr>
        <xdr:cNvSpPr txBox="1"/>
      </xdr:nvSpPr>
      <xdr:spPr>
        <a:xfrm>
          <a:off x="927744"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5F096AF-FA95-482E-B2E4-EE1873BB5E6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A78ADEFD-6340-4394-B150-677FF4EF90F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61473E1E-CFB5-46ED-A249-F65AA98C757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29755052-D774-4679-9CC3-739887241FA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E8510FBF-9EF1-445D-874C-A3E79970CC9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21F5BF9F-A0C0-41A3-9F50-2C6EFCA28BD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8256266F-B412-45BC-9568-51E973BD41E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EC5E59C-033D-42AC-81AA-4E57C5FEBBE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668A4845-0785-485E-A4CE-AA89322AA269}"/>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24119F6B-7E97-4420-A486-5BFC819FD8A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495B00-B368-4B99-97CC-68214B1FB377}"/>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C263D2E7-6FA1-49EA-B7DA-F620ACDD6F82}"/>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88606933-AF20-40BB-BD5B-9FF72EA1A04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9DB103A1-E7E7-4B3F-A3FE-6C3320C78A88}"/>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DDB15046-7CF0-4FB8-A4F5-261C8E030D11}"/>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20C7859E-C2B7-4018-A845-49FCF3EA2B14}"/>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77B67BF7-DC3B-4E7E-9D8B-FC6266C8FAC8}"/>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DF7018FD-E094-4961-9C1B-3418C6055AF2}"/>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5441BB48-4578-4073-82BE-7F76D3D92CD7}"/>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BDE0F767-BAEE-4E70-81CE-DC6A615D2FE4}"/>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70C1DDD-1976-4CDF-BE40-B54C6C561F0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74FE0FCB-D516-4CB7-B6FA-E69950886A87}"/>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5D6B7BE3-4B3E-4ABB-BC24-8853E8B1461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118110</xdr:rowOff>
    </xdr:from>
    <xdr:to>
      <xdr:col>54</xdr:col>
      <xdr:colOff>189865</xdr:colOff>
      <xdr:row>42</xdr:row>
      <xdr:rowOff>7620</xdr:rowOff>
    </xdr:to>
    <xdr:cxnSp macro="">
      <xdr:nvCxnSpPr>
        <xdr:cNvPr id="115" name="直線コネクタ 114">
          <a:extLst>
            <a:ext uri="{FF2B5EF4-FFF2-40B4-BE49-F238E27FC236}">
              <a16:creationId xmlns:a16="http://schemas.microsoft.com/office/drawing/2014/main" id="{C2F7AA2F-702D-4BB8-8B75-08B44FC57F47}"/>
            </a:ext>
          </a:extLst>
        </xdr:cNvPr>
        <xdr:cNvCxnSpPr/>
      </xdr:nvCxnSpPr>
      <xdr:spPr>
        <a:xfrm flipV="1">
          <a:off x="10476865" y="594741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a:extLst>
            <a:ext uri="{FF2B5EF4-FFF2-40B4-BE49-F238E27FC236}">
              <a16:creationId xmlns:a16="http://schemas.microsoft.com/office/drawing/2014/main" id="{FA9E46CB-313F-48A6-9A9A-9B8EC2B86D25}"/>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a:extLst>
            <a:ext uri="{FF2B5EF4-FFF2-40B4-BE49-F238E27FC236}">
              <a16:creationId xmlns:a16="http://schemas.microsoft.com/office/drawing/2014/main" id="{2CC53086-DA49-4425-BCB3-E7E689A54238}"/>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64787</xdr:rowOff>
    </xdr:from>
    <xdr:ext cx="469744" cy="259045"/>
    <xdr:sp macro="" textlink="">
      <xdr:nvSpPr>
        <xdr:cNvPr id="118" name="【図書館】&#10;一人当たり面積最大値テキスト">
          <a:extLst>
            <a:ext uri="{FF2B5EF4-FFF2-40B4-BE49-F238E27FC236}">
              <a16:creationId xmlns:a16="http://schemas.microsoft.com/office/drawing/2014/main" id="{923A62AE-2EF1-4987-ADBE-79BBA6E3B155}"/>
            </a:ext>
          </a:extLst>
        </xdr:cNvPr>
        <xdr:cNvSpPr txBox="1"/>
      </xdr:nvSpPr>
      <xdr:spPr>
        <a:xfrm>
          <a:off x="10515600" y="572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118110</xdr:rowOff>
    </xdr:from>
    <xdr:to>
      <xdr:col>55</xdr:col>
      <xdr:colOff>88900</xdr:colOff>
      <xdr:row>34</xdr:row>
      <xdr:rowOff>118110</xdr:rowOff>
    </xdr:to>
    <xdr:cxnSp macro="">
      <xdr:nvCxnSpPr>
        <xdr:cNvPr id="119" name="直線コネクタ 118">
          <a:extLst>
            <a:ext uri="{FF2B5EF4-FFF2-40B4-BE49-F238E27FC236}">
              <a16:creationId xmlns:a16="http://schemas.microsoft.com/office/drawing/2014/main" id="{F8AB2DFC-1EAA-4A71-8CD1-A6E68D410071}"/>
            </a:ext>
          </a:extLst>
        </xdr:cNvPr>
        <xdr:cNvCxnSpPr/>
      </xdr:nvCxnSpPr>
      <xdr:spPr>
        <a:xfrm>
          <a:off x="10388600" y="594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101617</xdr:rowOff>
    </xdr:from>
    <xdr:ext cx="469744" cy="259045"/>
    <xdr:sp macro="" textlink="">
      <xdr:nvSpPr>
        <xdr:cNvPr id="120" name="【図書館】&#10;一人当たり面積平均値テキスト">
          <a:extLst>
            <a:ext uri="{FF2B5EF4-FFF2-40B4-BE49-F238E27FC236}">
              <a16:creationId xmlns:a16="http://schemas.microsoft.com/office/drawing/2014/main" id="{1CDB9171-0309-4802-A150-7A0C7EB9B192}"/>
            </a:ext>
          </a:extLst>
        </xdr:cNvPr>
        <xdr:cNvSpPr txBox="1"/>
      </xdr:nvSpPr>
      <xdr:spPr>
        <a:xfrm>
          <a:off x="10515600" y="6788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21" name="フローチャート: 判断 120">
          <a:extLst>
            <a:ext uri="{FF2B5EF4-FFF2-40B4-BE49-F238E27FC236}">
              <a16:creationId xmlns:a16="http://schemas.microsoft.com/office/drawing/2014/main" id="{C0ECB201-6566-41F5-8873-A05738122C8B}"/>
            </a:ext>
          </a:extLst>
        </xdr:cNvPr>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82550</xdr:rowOff>
    </xdr:from>
    <xdr:to>
      <xdr:col>50</xdr:col>
      <xdr:colOff>165100</xdr:colOff>
      <xdr:row>41</xdr:row>
      <xdr:rowOff>12700</xdr:rowOff>
    </xdr:to>
    <xdr:sp macro="" textlink="">
      <xdr:nvSpPr>
        <xdr:cNvPr id="122" name="フローチャート: 判断 121">
          <a:extLst>
            <a:ext uri="{FF2B5EF4-FFF2-40B4-BE49-F238E27FC236}">
              <a16:creationId xmlns:a16="http://schemas.microsoft.com/office/drawing/2014/main" id="{F3BB89B3-E077-4441-AA8A-0BA1F62373B1}"/>
            </a:ext>
          </a:extLst>
        </xdr:cNvPr>
        <xdr:cNvSpPr/>
      </xdr:nvSpPr>
      <xdr:spPr>
        <a:xfrm>
          <a:off x="9588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a:extLst>
            <a:ext uri="{FF2B5EF4-FFF2-40B4-BE49-F238E27FC236}">
              <a16:creationId xmlns:a16="http://schemas.microsoft.com/office/drawing/2014/main" id="{048889F0-D6E4-4CB3-A761-B72625DC1855}"/>
            </a:ext>
          </a:extLst>
        </xdr:cNvPr>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90170</xdr:rowOff>
    </xdr:from>
    <xdr:to>
      <xdr:col>41</xdr:col>
      <xdr:colOff>101600</xdr:colOff>
      <xdr:row>41</xdr:row>
      <xdr:rowOff>20320</xdr:rowOff>
    </xdr:to>
    <xdr:sp macro="" textlink="">
      <xdr:nvSpPr>
        <xdr:cNvPr id="124" name="フローチャート: 判断 123">
          <a:extLst>
            <a:ext uri="{FF2B5EF4-FFF2-40B4-BE49-F238E27FC236}">
              <a16:creationId xmlns:a16="http://schemas.microsoft.com/office/drawing/2014/main" id="{BB5346C7-CBAB-4309-8E33-E12A95A2E7EF}"/>
            </a:ext>
          </a:extLst>
        </xdr:cNvPr>
        <xdr:cNvSpPr/>
      </xdr:nvSpPr>
      <xdr:spPr>
        <a:xfrm>
          <a:off x="7810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a:extLst>
            <a:ext uri="{FF2B5EF4-FFF2-40B4-BE49-F238E27FC236}">
              <a16:creationId xmlns:a16="http://schemas.microsoft.com/office/drawing/2014/main" id="{75FB9496-95F4-4C94-85B6-4A8A4C4580ED}"/>
            </a:ext>
          </a:extLst>
        </xdr:cNvPr>
        <xdr:cNvSpPr/>
      </xdr:nvSpPr>
      <xdr:spPr>
        <a:xfrm>
          <a:off x="6921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E9D0965-61E4-4F4E-8D27-189D3F942A7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AD9D994-F517-4730-B918-47FF3E5EFE3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ADB3290-F048-486A-B942-54B957F1B3E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B5A3C9F-761D-4640-9CEE-A86D4881A9A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478836A1-FE0A-422B-8ACE-F640577905F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162560</xdr:rowOff>
    </xdr:from>
    <xdr:to>
      <xdr:col>55</xdr:col>
      <xdr:colOff>50800</xdr:colOff>
      <xdr:row>41</xdr:row>
      <xdr:rowOff>92710</xdr:rowOff>
    </xdr:to>
    <xdr:sp macro="" textlink="">
      <xdr:nvSpPr>
        <xdr:cNvPr id="131" name="楕円 130">
          <a:extLst>
            <a:ext uri="{FF2B5EF4-FFF2-40B4-BE49-F238E27FC236}">
              <a16:creationId xmlns:a16="http://schemas.microsoft.com/office/drawing/2014/main" id="{A9718C7F-AB5F-4DAF-837D-848D13F6D074}"/>
            </a:ext>
          </a:extLst>
        </xdr:cNvPr>
        <xdr:cNvSpPr/>
      </xdr:nvSpPr>
      <xdr:spPr>
        <a:xfrm>
          <a:off x="104267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140987</xdr:rowOff>
    </xdr:from>
    <xdr:ext cx="469744" cy="259045"/>
    <xdr:sp macro="" textlink="">
      <xdr:nvSpPr>
        <xdr:cNvPr id="132" name="【図書館】&#10;一人当たり面積該当値テキスト">
          <a:extLst>
            <a:ext uri="{FF2B5EF4-FFF2-40B4-BE49-F238E27FC236}">
              <a16:creationId xmlns:a16="http://schemas.microsoft.com/office/drawing/2014/main" id="{39D39302-E397-4A26-B23A-A94B96D17444}"/>
            </a:ext>
          </a:extLst>
        </xdr:cNvPr>
        <xdr:cNvSpPr txBox="1"/>
      </xdr:nvSpPr>
      <xdr:spPr>
        <a:xfrm>
          <a:off x="10515600"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162560</xdr:rowOff>
    </xdr:from>
    <xdr:to>
      <xdr:col>50</xdr:col>
      <xdr:colOff>165100</xdr:colOff>
      <xdr:row>41</xdr:row>
      <xdr:rowOff>92710</xdr:rowOff>
    </xdr:to>
    <xdr:sp macro="" textlink="">
      <xdr:nvSpPr>
        <xdr:cNvPr id="133" name="楕円 132">
          <a:extLst>
            <a:ext uri="{FF2B5EF4-FFF2-40B4-BE49-F238E27FC236}">
              <a16:creationId xmlns:a16="http://schemas.microsoft.com/office/drawing/2014/main" id="{9C1447ED-AC65-4A22-9250-8C1C2E9AE773}"/>
            </a:ext>
          </a:extLst>
        </xdr:cNvPr>
        <xdr:cNvSpPr/>
      </xdr:nvSpPr>
      <xdr:spPr>
        <a:xfrm>
          <a:off x="9588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41910</xdr:rowOff>
    </xdr:from>
    <xdr:to>
      <xdr:col>55</xdr:col>
      <xdr:colOff>0</xdr:colOff>
      <xdr:row>41</xdr:row>
      <xdr:rowOff>41910</xdr:rowOff>
    </xdr:to>
    <xdr:cxnSp macro="">
      <xdr:nvCxnSpPr>
        <xdr:cNvPr id="134" name="直線コネクタ 133">
          <a:extLst>
            <a:ext uri="{FF2B5EF4-FFF2-40B4-BE49-F238E27FC236}">
              <a16:creationId xmlns:a16="http://schemas.microsoft.com/office/drawing/2014/main" id="{C4BB21C4-C067-43CB-A8F2-55C303BF69E4}"/>
            </a:ext>
          </a:extLst>
        </xdr:cNvPr>
        <xdr:cNvCxnSpPr/>
      </xdr:nvCxnSpPr>
      <xdr:spPr>
        <a:xfrm>
          <a:off x="9639300" y="70713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162560</xdr:rowOff>
    </xdr:from>
    <xdr:to>
      <xdr:col>46</xdr:col>
      <xdr:colOff>38100</xdr:colOff>
      <xdr:row>41</xdr:row>
      <xdr:rowOff>92710</xdr:rowOff>
    </xdr:to>
    <xdr:sp macro="" textlink="">
      <xdr:nvSpPr>
        <xdr:cNvPr id="135" name="楕円 134">
          <a:extLst>
            <a:ext uri="{FF2B5EF4-FFF2-40B4-BE49-F238E27FC236}">
              <a16:creationId xmlns:a16="http://schemas.microsoft.com/office/drawing/2014/main" id="{A86CAF2C-303E-4553-A2D2-3D255F49B9EE}"/>
            </a:ext>
          </a:extLst>
        </xdr:cNvPr>
        <xdr:cNvSpPr/>
      </xdr:nvSpPr>
      <xdr:spPr>
        <a:xfrm>
          <a:off x="8699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41910</xdr:rowOff>
    </xdr:from>
    <xdr:to>
      <xdr:col>50</xdr:col>
      <xdr:colOff>114300</xdr:colOff>
      <xdr:row>41</xdr:row>
      <xdr:rowOff>41910</xdr:rowOff>
    </xdr:to>
    <xdr:cxnSp macro="">
      <xdr:nvCxnSpPr>
        <xdr:cNvPr id="136" name="直線コネクタ 135">
          <a:extLst>
            <a:ext uri="{FF2B5EF4-FFF2-40B4-BE49-F238E27FC236}">
              <a16:creationId xmlns:a16="http://schemas.microsoft.com/office/drawing/2014/main" id="{F734890B-7BFD-4026-B7CD-7B02FC11FBFC}"/>
            </a:ext>
          </a:extLst>
        </xdr:cNvPr>
        <xdr:cNvCxnSpPr/>
      </xdr:nvCxnSpPr>
      <xdr:spPr>
        <a:xfrm>
          <a:off x="8750300" y="707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162560</xdr:rowOff>
    </xdr:from>
    <xdr:to>
      <xdr:col>41</xdr:col>
      <xdr:colOff>101600</xdr:colOff>
      <xdr:row>41</xdr:row>
      <xdr:rowOff>92710</xdr:rowOff>
    </xdr:to>
    <xdr:sp macro="" textlink="">
      <xdr:nvSpPr>
        <xdr:cNvPr id="137" name="楕円 136">
          <a:extLst>
            <a:ext uri="{FF2B5EF4-FFF2-40B4-BE49-F238E27FC236}">
              <a16:creationId xmlns:a16="http://schemas.microsoft.com/office/drawing/2014/main" id="{C5179DD3-323B-47B3-83FE-223AD9DDF110}"/>
            </a:ext>
          </a:extLst>
        </xdr:cNvPr>
        <xdr:cNvSpPr/>
      </xdr:nvSpPr>
      <xdr:spPr>
        <a:xfrm>
          <a:off x="7810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41910</xdr:rowOff>
    </xdr:from>
    <xdr:to>
      <xdr:col>45</xdr:col>
      <xdr:colOff>177800</xdr:colOff>
      <xdr:row>41</xdr:row>
      <xdr:rowOff>41910</xdr:rowOff>
    </xdr:to>
    <xdr:cxnSp macro="">
      <xdr:nvCxnSpPr>
        <xdr:cNvPr id="138" name="直線コネクタ 137">
          <a:extLst>
            <a:ext uri="{FF2B5EF4-FFF2-40B4-BE49-F238E27FC236}">
              <a16:creationId xmlns:a16="http://schemas.microsoft.com/office/drawing/2014/main" id="{A1A2A9AD-6343-498D-B0CA-FABFA2EC9201}"/>
            </a:ext>
          </a:extLst>
        </xdr:cNvPr>
        <xdr:cNvCxnSpPr/>
      </xdr:nvCxnSpPr>
      <xdr:spPr>
        <a:xfrm>
          <a:off x="7861300" y="707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162560</xdr:rowOff>
    </xdr:from>
    <xdr:to>
      <xdr:col>36</xdr:col>
      <xdr:colOff>165100</xdr:colOff>
      <xdr:row>41</xdr:row>
      <xdr:rowOff>92710</xdr:rowOff>
    </xdr:to>
    <xdr:sp macro="" textlink="">
      <xdr:nvSpPr>
        <xdr:cNvPr id="139" name="楕円 138">
          <a:extLst>
            <a:ext uri="{FF2B5EF4-FFF2-40B4-BE49-F238E27FC236}">
              <a16:creationId xmlns:a16="http://schemas.microsoft.com/office/drawing/2014/main" id="{A5A447C6-5657-4467-AEB1-97745A9367D4}"/>
            </a:ext>
          </a:extLst>
        </xdr:cNvPr>
        <xdr:cNvSpPr/>
      </xdr:nvSpPr>
      <xdr:spPr>
        <a:xfrm>
          <a:off x="6921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41910</xdr:rowOff>
    </xdr:from>
    <xdr:to>
      <xdr:col>41</xdr:col>
      <xdr:colOff>50800</xdr:colOff>
      <xdr:row>41</xdr:row>
      <xdr:rowOff>41910</xdr:rowOff>
    </xdr:to>
    <xdr:cxnSp macro="">
      <xdr:nvCxnSpPr>
        <xdr:cNvPr id="140" name="直線コネクタ 139">
          <a:extLst>
            <a:ext uri="{FF2B5EF4-FFF2-40B4-BE49-F238E27FC236}">
              <a16:creationId xmlns:a16="http://schemas.microsoft.com/office/drawing/2014/main" id="{899223E2-6E26-4A15-8121-5E13298CC839}"/>
            </a:ext>
          </a:extLst>
        </xdr:cNvPr>
        <xdr:cNvCxnSpPr/>
      </xdr:nvCxnSpPr>
      <xdr:spPr>
        <a:xfrm>
          <a:off x="6972300" y="707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29227</xdr:rowOff>
    </xdr:from>
    <xdr:ext cx="469744" cy="259045"/>
    <xdr:sp macro="" textlink="">
      <xdr:nvSpPr>
        <xdr:cNvPr id="141" name="n_1aveValue【図書館】&#10;一人当たり面積">
          <a:extLst>
            <a:ext uri="{FF2B5EF4-FFF2-40B4-BE49-F238E27FC236}">
              <a16:creationId xmlns:a16="http://schemas.microsoft.com/office/drawing/2014/main" id="{C03EB5F8-CA5E-4366-943E-8C329CD10A69}"/>
            </a:ext>
          </a:extLst>
        </xdr:cNvPr>
        <xdr:cNvSpPr txBox="1"/>
      </xdr:nvSpPr>
      <xdr:spPr>
        <a:xfrm>
          <a:off x="9391727" y="671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33037</xdr:rowOff>
    </xdr:from>
    <xdr:ext cx="469744" cy="259045"/>
    <xdr:sp macro="" textlink="">
      <xdr:nvSpPr>
        <xdr:cNvPr id="142" name="n_2aveValue【図書館】&#10;一人当たり面積">
          <a:extLst>
            <a:ext uri="{FF2B5EF4-FFF2-40B4-BE49-F238E27FC236}">
              <a16:creationId xmlns:a16="http://schemas.microsoft.com/office/drawing/2014/main" id="{E4546958-A5EC-435C-8B6B-C35FDE9C4313}"/>
            </a:ext>
          </a:extLst>
        </xdr:cNvPr>
        <xdr:cNvSpPr txBox="1"/>
      </xdr:nvSpPr>
      <xdr:spPr>
        <a:xfrm>
          <a:off x="8515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36847</xdr:rowOff>
    </xdr:from>
    <xdr:ext cx="469744" cy="259045"/>
    <xdr:sp macro="" textlink="">
      <xdr:nvSpPr>
        <xdr:cNvPr id="143" name="n_3aveValue【図書館】&#10;一人当たり面積">
          <a:extLst>
            <a:ext uri="{FF2B5EF4-FFF2-40B4-BE49-F238E27FC236}">
              <a16:creationId xmlns:a16="http://schemas.microsoft.com/office/drawing/2014/main" id="{CC4FDAFC-BBB7-45CD-BB82-54664EE36504}"/>
            </a:ext>
          </a:extLst>
        </xdr:cNvPr>
        <xdr:cNvSpPr txBox="1"/>
      </xdr:nvSpPr>
      <xdr:spPr>
        <a:xfrm>
          <a:off x="7626427" y="672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48277</xdr:rowOff>
    </xdr:from>
    <xdr:ext cx="469744" cy="259045"/>
    <xdr:sp macro="" textlink="">
      <xdr:nvSpPr>
        <xdr:cNvPr id="144" name="n_4aveValue【図書館】&#10;一人当たり面積">
          <a:extLst>
            <a:ext uri="{FF2B5EF4-FFF2-40B4-BE49-F238E27FC236}">
              <a16:creationId xmlns:a16="http://schemas.microsoft.com/office/drawing/2014/main" id="{9D9225F4-A7D8-43E9-806B-F7A0A449F0B8}"/>
            </a:ext>
          </a:extLst>
        </xdr:cNvPr>
        <xdr:cNvSpPr txBox="1"/>
      </xdr:nvSpPr>
      <xdr:spPr>
        <a:xfrm>
          <a:off x="6737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83837</xdr:rowOff>
    </xdr:from>
    <xdr:ext cx="469744" cy="259045"/>
    <xdr:sp macro="" textlink="">
      <xdr:nvSpPr>
        <xdr:cNvPr id="145" name="n_1mainValue【図書館】&#10;一人当たり面積">
          <a:extLst>
            <a:ext uri="{FF2B5EF4-FFF2-40B4-BE49-F238E27FC236}">
              <a16:creationId xmlns:a16="http://schemas.microsoft.com/office/drawing/2014/main" id="{1F55B9DF-3122-4949-9BAA-A498F21DEC5D}"/>
            </a:ext>
          </a:extLst>
        </xdr:cNvPr>
        <xdr:cNvSpPr txBox="1"/>
      </xdr:nvSpPr>
      <xdr:spPr>
        <a:xfrm>
          <a:off x="93917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83837</xdr:rowOff>
    </xdr:from>
    <xdr:ext cx="469744" cy="259045"/>
    <xdr:sp macro="" textlink="">
      <xdr:nvSpPr>
        <xdr:cNvPr id="146" name="n_2mainValue【図書館】&#10;一人当たり面積">
          <a:extLst>
            <a:ext uri="{FF2B5EF4-FFF2-40B4-BE49-F238E27FC236}">
              <a16:creationId xmlns:a16="http://schemas.microsoft.com/office/drawing/2014/main" id="{BE879209-3CEF-40D9-8675-0147AFC18ACF}"/>
            </a:ext>
          </a:extLst>
        </xdr:cNvPr>
        <xdr:cNvSpPr txBox="1"/>
      </xdr:nvSpPr>
      <xdr:spPr>
        <a:xfrm>
          <a:off x="85154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83837</xdr:rowOff>
    </xdr:from>
    <xdr:ext cx="469744" cy="259045"/>
    <xdr:sp macro="" textlink="">
      <xdr:nvSpPr>
        <xdr:cNvPr id="147" name="n_3mainValue【図書館】&#10;一人当たり面積">
          <a:extLst>
            <a:ext uri="{FF2B5EF4-FFF2-40B4-BE49-F238E27FC236}">
              <a16:creationId xmlns:a16="http://schemas.microsoft.com/office/drawing/2014/main" id="{447B41B7-5423-47CC-AF19-1F3089D16124}"/>
            </a:ext>
          </a:extLst>
        </xdr:cNvPr>
        <xdr:cNvSpPr txBox="1"/>
      </xdr:nvSpPr>
      <xdr:spPr>
        <a:xfrm>
          <a:off x="76264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83837</xdr:rowOff>
    </xdr:from>
    <xdr:ext cx="469744" cy="259045"/>
    <xdr:sp macro="" textlink="">
      <xdr:nvSpPr>
        <xdr:cNvPr id="148" name="n_4mainValue【図書館】&#10;一人当たり面積">
          <a:extLst>
            <a:ext uri="{FF2B5EF4-FFF2-40B4-BE49-F238E27FC236}">
              <a16:creationId xmlns:a16="http://schemas.microsoft.com/office/drawing/2014/main" id="{02EDD16A-79BD-48FE-9D6C-06F3E20550D0}"/>
            </a:ext>
          </a:extLst>
        </xdr:cNvPr>
        <xdr:cNvSpPr txBox="1"/>
      </xdr:nvSpPr>
      <xdr:spPr>
        <a:xfrm>
          <a:off x="67374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20094CBA-130B-4DF3-9C69-AF9AD09F248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CC92ABB8-0F06-48C8-AD42-FFD8E0A4C65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170DE587-2F70-44DC-BDD7-59FCFCD941E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AC0100E5-EBEF-42E5-928E-8D847EF792D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B5F7BA63-30F9-41E9-B9E8-2434E33E5D8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687B7567-90CC-4452-B5ED-8C0F76E7B9F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19DF4791-B873-4414-BFE5-378384A3007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37208FC0-FEAD-460E-9DCD-2E7BAD42A8B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47E279B5-838A-4E0A-99AE-B33AFE43245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C3147057-6F33-488D-8D43-7FBBC49F445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8A458816-74D8-444D-8584-05D78F6AC20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F375B5CA-8A6E-4F50-81B4-4C7B0F1C83B4}"/>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649755BD-09DD-4899-9499-781BA765429A}"/>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8FD62123-065A-4A90-B174-46B0060FB6C7}"/>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4222BE40-0B84-4B4A-BAC0-33BE56205B49}"/>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1EB79F6B-55F3-4B43-8C8E-B8BDF69BA999}"/>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C4DF7296-34D0-48D8-BD62-CA4DC2D01D38}"/>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720B23E5-1B4A-4869-923B-6EC3713B202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338C1E1C-1F43-44D4-AD64-B7D110419D08}"/>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4B47B784-9681-4B7E-A8DD-13E73533EACF}"/>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99CB7D68-37AF-48AD-B556-338E29490EE9}"/>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5DF7E09E-38B4-4B9B-B23D-567188C7339E}"/>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46A89B88-6187-4786-BCC9-D074F478D945}"/>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71AE706B-7849-4F1B-A741-23FBAD3D7FA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29B05212-8D9F-4DED-B008-91DBF38C5D3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140426</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79F74550-2D21-4B83-B91D-C13938F7406A}"/>
            </a:ext>
          </a:extLst>
        </xdr:cNvPr>
        <xdr:cNvCxnSpPr/>
      </xdr:nvCxnSpPr>
      <xdr:spPr>
        <a:xfrm flipV="1">
          <a:off x="4634865" y="9570176"/>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51659E49-874D-4854-BBB4-397931064CC1}"/>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511110BE-9759-40AD-AFE7-D90FADBDCFC4}"/>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87103</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217254C3-F73D-4849-A20A-7745AF2A7A3F}"/>
            </a:ext>
          </a:extLst>
        </xdr:cNvPr>
        <xdr:cNvSpPr txBox="1"/>
      </xdr:nvSpPr>
      <xdr:spPr>
        <a:xfrm>
          <a:off x="4673600" y="934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140426</xdr:rowOff>
    </xdr:from>
    <xdr:to>
      <xdr:col>24</xdr:col>
      <xdr:colOff>152400</xdr:colOff>
      <xdr:row>55</xdr:row>
      <xdr:rowOff>140426</xdr:rowOff>
    </xdr:to>
    <xdr:cxnSp macro="">
      <xdr:nvCxnSpPr>
        <xdr:cNvPr id="178" name="直線コネクタ 177">
          <a:extLst>
            <a:ext uri="{FF2B5EF4-FFF2-40B4-BE49-F238E27FC236}">
              <a16:creationId xmlns:a16="http://schemas.microsoft.com/office/drawing/2014/main" id="{8C33AF44-FA30-4349-AB14-D76BF37837F5}"/>
            </a:ext>
          </a:extLst>
        </xdr:cNvPr>
        <xdr:cNvCxnSpPr/>
      </xdr:nvCxnSpPr>
      <xdr:spPr>
        <a:xfrm>
          <a:off x="4546600" y="957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45555</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35A1E22A-2D7C-45FD-A8DB-FA1DA47670A8}"/>
            </a:ext>
          </a:extLst>
        </xdr:cNvPr>
        <xdr:cNvSpPr txBox="1"/>
      </xdr:nvSpPr>
      <xdr:spPr>
        <a:xfrm>
          <a:off x="4673600" y="103325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180" name="フローチャート: 判断 179">
          <a:extLst>
            <a:ext uri="{FF2B5EF4-FFF2-40B4-BE49-F238E27FC236}">
              <a16:creationId xmlns:a16="http://schemas.microsoft.com/office/drawing/2014/main" id="{92CB816D-7D83-487F-9020-0B1AD23C13DD}"/>
            </a:ext>
          </a:extLst>
        </xdr:cNvPr>
        <xdr:cNvSpPr/>
      </xdr:nvSpPr>
      <xdr:spPr>
        <a:xfrm>
          <a:off x="45847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1" name="フローチャート: 判断 180">
          <a:extLst>
            <a:ext uri="{FF2B5EF4-FFF2-40B4-BE49-F238E27FC236}">
              <a16:creationId xmlns:a16="http://schemas.microsoft.com/office/drawing/2014/main" id="{ED96F7C1-B4BF-4C0C-89D4-EFA4418285C0}"/>
            </a:ext>
          </a:extLst>
        </xdr:cNvPr>
        <xdr:cNvSpPr/>
      </xdr:nvSpPr>
      <xdr:spPr>
        <a:xfrm>
          <a:off x="3746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25944</xdr:rowOff>
    </xdr:from>
    <xdr:to>
      <xdr:col>15</xdr:col>
      <xdr:colOff>101600</xdr:colOff>
      <xdr:row>61</xdr:row>
      <xdr:rowOff>127544</xdr:rowOff>
    </xdr:to>
    <xdr:sp macro="" textlink="">
      <xdr:nvSpPr>
        <xdr:cNvPr id="182" name="フローチャート: 判断 181">
          <a:extLst>
            <a:ext uri="{FF2B5EF4-FFF2-40B4-BE49-F238E27FC236}">
              <a16:creationId xmlns:a16="http://schemas.microsoft.com/office/drawing/2014/main" id="{07297BA6-7F91-4330-BE99-F0CDEB2536E6}"/>
            </a:ext>
          </a:extLst>
        </xdr:cNvPr>
        <xdr:cNvSpPr/>
      </xdr:nvSpPr>
      <xdr:spPr>
        <a:xfrm>
          <a:off x="2857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17780</xdr:rowOff>
    </xdr:from>
    <xdr:to>
      <xdr:col>10</xdr:col>
      <xdr:colOff>165100</xdr:colOff>
      <xdr:row>61</xdr:row>
      <xdr:rowOff>119380</xdr:rowOff>
    </xdr:to>
    <xdr:sp macro="" textlink="">
      <xdr:nvSpPr>
        <xdr:cNvPr id="183" name="フローチャート: 判断 182">
          <a:extLst>
            <a:ext uri="{FF2B5EF4-FFF2-40B4-BE49-F238E27FC236}">
              <a16:creationId xmlns:a16="http://schemas.microsoft.com/office/drawing/2014/main" id="{D5DC9A48-550F-43DB-8AFD-9325F6CA470B}"/>
            </a:ext>
          </a:extLst>
        </xdr:cNvPr>
        <xdr:cNvSpPr/>
      </xdr:nvSpPr>
      <xdr:spPr>
        <a:xfrm>
          <a:off x="1968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3084</xdr:rowOff>
    </xdr:from>
    <xdr:to>
      <xdr:col>6</xdr:col>
      <xdr:colOff>38100</xdr:colOff>
      <xdr:row>61</xdr:row>
      <xdr:rowOff>104684</xdr:rowOff>
    </xdr:to>
    <xdr:sp macro="" textlink="">
      <xdr:nvSpPr>
        <xdr:cNvPr id="184" name="フローチャート: 判断 183">
          <a:extLst>
            <a:ext uri="{FF2B5EF4-FFF2-40B4-BE49-F238E27FC236}">
              <a16:creationId xmlns:a16="http://schemas.microsoft.com/office/drawing/2014/main" id="{2ADE83EB-8CA6-44D7-A472-034AC6CC6BC8}"/>
            </a:ext>
          </a:extLst>
        </xdr:cNvPr>
        <xdr:cNvSpPr/>
      </xdr:nvSpPr>
      <xdr:spPr>
        <a:xfrm>
          <a:off x="1079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59A3878-5ACF-42FB-B424-2C06EC524B4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F10DB10-8381-4362-BCF6-F572AE1EDFD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25FA3832-DBA6-4E91-88DA-E470A7D19FC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66622A97-7EB0-4CFB-9C76-B796B49ED5F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8E057C69-AE5B-44DE-8DC6-8D344005FF6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16147</xdr:rowOff>
    </xdr:from>
    <xdr:to>
      <xdr:col>24</xdr:col>
      <xdr:colOff>114300</xdr:colOff>
      <xdr:row>62</xdr:row>
      <xdr:rowOff>117747</xdr:rowOff>
    </xdr:to>
    <xdr:sp macro="" textlink="">
      <xdr:nvSpPr>
        <xdr:cNvPr id="190" name="楕円 189">
          <a:extLst>
            <a:ext uri="{FF2B5EF4-FFF2-40B4-BE49-F238E27FC236}">
              <a16:creationId xmlns:a16="http://schemas.microsoft.com/office/drawing/2014/main" id="{ABC8F211-90A1-4AE6-A4E8-5ACFF774580F}"/>
            </a:ext>
          </a:extLst>
        </xdr:cNvPr>
        <xdr:cNvSpPr/>
      </xdr:nvSpPr>
      <xdr:spPr>
        <a:xfrm>
          <a:off x="4584700" y="1064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166024</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45F5C884-F6A9-45FA-9878-5620E35765DC}"/>
            </a:ext>
          </a:extLst>
        </xdr:cNvPr>
        <xdr:cNvSpPr txBox="1"/>
      </xdr:nvSpPr>
      <xdr:spPr>
        <a:xfrm>
          <a:off x="4673600" y="10624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159838</xdr:rowOff>
    </xdr:from>
    <xdr:to>
      <xdr:col>20</xdr:col>
      <xdr:colOff>38100</xdr:colOff>
      <xdr:row>62</xdr:row>
      <xdr:rowOff>89988</xdr:rowOff>
    </xdr:to>
    <xdr:sp macro="" textlink="">
      <xdr:nvSpPr>
        <xdr:cNvPr id="192" name="楕円 191">
          <a:extLst>
            <a:ext uri="{FF2B5EF4-FFF2-40B4-BE49-F238E27FC236}">
              <a16:creationId xmlns:a16="http://schemas.microsoft.com/office/drawing/2014/main" id="{85468745-103D-4FD5-B233-380361A1F033}"/>
            </a:ext>
          </a:extLst>
        </xdr:cNvPr>
        <xdr:cNvSpPr/>
      </xdr:nvSpPr>
      <xdr:spPr>
        <a:xfrm>
          <a:off x="3746500" y="1061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39188</xdr:rowOff>
    </xdr:from>
    <xdr:to>
      <xdr:col>24</xdr:col>
      <xdr:colOff>63500</xdr:colOff>
      <xdr:row>62</xdr:row>
      <xdr:rowOff>66947</xdr:rowOff>
    </xdr:to>
    <xdr:cxnSp macro="">
      <xdr:nvCxnSpPr>
        <xdr:cNvPr id="193" name="直線コネクタ 192">
          <a:extLst>
            <a:ext uri="{FF2B5EF4-FFF2-40B4-BE49-F238E27FC236}">
              <a16:creationId xmlns:a16="http://schemas.microsoft.com/office/drawing/2014/main" id="{F4C681CA-A677-40EE-A93C-B1184B2CE68E}"/>
            </a:ext>
          </a:extLst>
        </xdr:cNvPr>
        <xdr:cNvCxnSpPr/>
      </xdr:nvCxnSpPr>
      <xdr:spPr>
        <a:xfrm>
          <a:off x="3797300" y="10669088"/>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153307</xdr:rowOff>
    </xdr:from>
    <xdr:to>
      <xdr:col>15</xdr:col>
      <xdr:colOff>101600</xdr:colOff>
      <xdr:row>62</xdr:row>
      <xdr:rowOff>83457</xdr:rowOff>
    </xdr:to>
    <xdr:sp macro="" textlink="">
      <xdr:nvSpPr>
        <xdr:cNvPr id="194" name="楕円 193">
          <a:extLst>
            <a:ext uri="{FF2B5EF4-FFF2-40B4-BE49-F238E27FC236}">
              <a16:creationId xmlns:a16="http://schemas.microsoft.com/office/drawing/2014/main" id="{1268F2A1-EC23-4E70-82B5-C35D59B444E2}"/>
            </a:ext>
          </a:extLst>
        </xdr:cNvPr>
        <xdr:cNvSpPr/>
      </xdr:nvSpPr>
      <xdr:spPr>
        <a:xfrm>
          <a:off x="2857500" y="1061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32657</xdr:rowOff>
    </xdr:from>
    <xdr:to>
      <xdr:col>19</xdr:col>
      <xdr:colOff>177800</xdr:colOff>
      <xdr:row>62</xdr:row>
      <xdr:rowOff>39188</xdr:rowOff>
    </xdr:to>
    <xdr:cxnSp macro="">
      <xdr:nvCxnSpPr>
        <xdr:cNvPr id="195" name="直線コネクタ 194">
          <a:extLst>
            <a:ext uri="{FF2B5EF4-FFF2-40B4-BE49-F238E27FC236}">
              <a16:creationId xmlns:a16="http://schemas.microsoft.com/office/drawing/2014/main" id="{49056339-9E3A-410D-9293-693EFB284743}"/>
            </a:ext>
          </a:extLst>
        </xdr:cNvPr>
        <xdr:cNvCxnSpPr/>
      </xdr:nvCxnSpPr>
      <xdr:spPr>
        <a:xfrm>
          <a:off x="2908300" y="1066255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66766</xdr:rowOff>
    </xdr:from>
    <xdr:to>
      <xdr:col>10</xdr:col>
      <xdr:colOff>165100</xdr:colOff>
      <xdr:row>62</xdr:row>
      <xdr:rowOff>168366</xdr:rowOff>
    </xdr:to>
    <xdr:sp macro="" textlink="">
      <xdr:nvSpPr>
        <xdr:cNvPr id="196" name="楕円 195">
          <a:extLst>
            <a:ext uri="{FF2B5EF4-FFF2-40B4-BE49-F238E27FC236}">
              <a16:creationId xmlns:a16="http://schemas.microsoft.com/office/drawing/2014/main" id="{453AFC61-B1AB-4972-B8B4-0C9766C2E434}"/>
            </a:ext>
          </a:extLst>
        </xdr:cNvPr>
        <xdr:cNvSpPr/>
      </xdr:nvSpPr>
      <xdr:spPr>
        <a:xfrm>
          <a:off x="1968500" y="1069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32657</xdr:rowOff>
    </xdr:from>
    <xdr:to>
      <xdr:col>15</xdr:col>
      <xdr:colOff>50800</xdr:colOff>
      <xdr:row>62</xdr:row>
      <xdr:rowOff>117566</xdr:rowOff>
    </xdr:to>
    <xdr:cxnSp macro="">
      <xdr:nvCxnSpPr>
        <xdr:cNvPr id="197" name="直線コネクタ 196">
          <a:extLst>
            <a:ext uri="{FF2B5EF4-FFF2-40B4-BE49-F238E27FC236}">
              <a16:creationId xmlns:a16="http://schemas.microsoft.com/office/drawing/2014/main" id="{BEEE092A-18E4-42A0-B1ED-ECBFAEBBD9AF}"/>
            </a:ext>
          </a:extLst>
        </xdr:cNvPr>
        <xdr:cNvCxnSpPr/>
      </xdr:nvCxnSpPr>
      <xdr:spPr>
        <a:xfrm flipV="1">
          <a:off x="2019300" y="10662557"/>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29210</xdr:rowOff>
    </xdr:from>
    <xdr:to>
      <xdr:col>6</xdr:col>
      <xdr:colOff>38100</xdr:colOff>
      <xdr:row>62</xdr:row>
      <xdr:rowOff>130810</xdr:rowOff>
    </xdr:to>
    <xdr:sp macro="" textlink="">
      <xdr:nvSpPr>
        <xdr:cNvPr id="198" name="楕円 197">
          <a:extLst>
            <a:ext uri="{FF2B5EF4-FFF2-40B4-BE49-F238E27FC236}">
              <a16:creationId xmlns:a16="http://schemas.microsoft.com/office/drawing/2014/main" id="{C8D2F8B9-E5CC-4B37-A006-27D09D42F249}"/>
            </a:ext>
          </a:extLst>
        </xdr:cNvPr>
        <xdr:cNvSpPr/>
      </xdr:nvSpPr>
      <xdr:spPr>
        <a:xfrm>
          <a:off x="1079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80010</xdr:rowOff>
    </xdr:from>
    <xdr:to>
      <xdr:col>10</xdr:col>
      <xdr:colOff>114300</xdr:colOff>
      <xdr:row>62</xdr:row>
      <xdr:rowOff>117566</xdr:rowOff>
    </xdr:to>
    <xdr:cxnSp macro="">
      <xdr:nvCxnSpPr>
        <xdr:cNvPr id="199" name="直線コネクタ 198">
          <a:extLst>
            <a:ext uri="{FF2B5EF4-FFF2-40B4-BE49-F238E27FC236}">
              <a16:creationId xmlns:a16="http://schemas.microsoft.com/office/drawing/2014/main" id="{B470255F-AA02-4162-B114-B0D683BFBB6A}"/>
            </a:ext>
          </a:extLst>
        </xdr:cNvPr>
        <xdr:cNvCxnSpPr/>
      </xdr:nvCxnSpPr>
      <xdr:spPr>
        <a:xfrm>
          <a:off x="1130300" y="1070991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152236</xdr:rowOff>
    </xdr:from>
    <xdr:ext cx="405111" cy="259045"/>
    <xdr:sp macro="" textlink="">
      <xdr:nvSpPr>
        <xdr:cNvPr id="200" name="n_1aveValue【体育館・プール】&#10;有形固定資産減価償却率">
          <a:extLst>
            <a:ext uri="{FF2B5EF4-FFF2-40B4-BE49-F238E27FC236}">
              <a16:creationId xmlns:a16="http://schemas.microsoft.com/office/drawing/2014/main" id="{064C13DE-1170-46EA-A6BE-20A45464AE2F}"/>
            </a:ext>
          </a:extLst>
        </xdr:cNvPr>
        <xdr:cNvSpPr txBox="1"/>
      </xdr:nvSpPr>
      <xdr:spPr>
        <a:xfrm>
          <a:off x="35820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144071</xdr:rowOff>
    </xdr:from>
    <xdr:ext cx="405111" cy="259045"/>
    <xdr:sp macro="" textlink="">
      <xdr:nvSpPr>
        <xdr:cNvPr id="201" name="n_2aveValue【体育館・プール】&#10;有形固定資産減価償却率">
          <a:extLst>
            <a:ext uri="{FF2B5EF4-FFF2-40B4-BE49-F238E27FC236}">
              <a16:creationId xmlns:a16="http://schemas.microsoft.com/office/drawing/2014/main" id="{9F6BAD35-D36F-46A2-902C-F0083219E6DF}"/>
            </a:ext>
          </a:extLst>
        </xdr:cNvPr>
        <xdr:cNvSpPr txBox="1"/>
      </xdr:nvSpPr>
      <xdr:spPr>
        <a:xfrm>
          <a:off x="2705744" y="1025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135907</xdr:rowOff>
    </xdr:from>
    <xdr:ext cx="405111" cy="259045"/>
    <xdr:sp macro="" textlink="">
      <xdr:nvSpPr>
        <xdr:cNvPr id="202" name="n_3aveValue【体育館・プール】&#10;有形固定資産減価償却率">
          <a:extLst>
            <a:ext uri="{FF2B5EF4-FFF2-40B4-BE49-F238E27FC236}">
              <a16:creationId xmlns:a16="http://schemas.microsoft.com/office/drawing/2014/main" id="{7A0D6872-FB20-43DD-9E3B-0F707E25FCF9}"/>
            </a:ext>
          </a:extLst>
        </xdr:cNvPr>
        <xdr:cNvSpPr txBox="1"/>
      </xdr:nvSpPr>
      <xdr:spPr>
        <a:xfrm>
          <a:off x="1816744" y="1025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121211</xdr:rowOff>
    </xdr:from>
    <xdr:ext cx="405111" cy="259045"/>
    <xdr:sp macro="" textlink="">
      <xdr:nvSpPr>
        <xdr:cNvPr id="203" name="n_4aveValue【体育館・プール】&#10;有形固定資産減価償却率">
          <a:extLst>
            <a:ext uri="{FF2B5EF4-FFF2-40B4-BE49-F238E27FC236}">
              <a16:creationId xmlns:a16="http://schemas.microsoft.com/office/drawing/2014/main" id="{5B81211E-D9EC-48CA-886F-A8C0015FF1A8}"/>
            </a:ext>
          </a:extLst>
        </xdr:cNvPr>
        <xdr:cNvSpPr txBox="1"/>
      </xdr:nvSpPr>
      <xdr:spPr>
        <a:xfrm>
          <a:off x="927744" y="1023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81115</xdr:rowOff>
    </xdr:from>
    <xdr:ext cx="405111" cy="259045"/>
    <xdr:sp macro="" textlink="">
      <xdr:nvSpPr>
        <xdr:cNvPr id="204" name="n_1mainValue【体育館・プール】&#10;有形固定資産減価償却率">
          <a:extLst>
            <a:ext uri="{FF2B5EF4-FFF2-40B4-BE49-F238E27FC236}">
              <a16:creationId xmlns:a16="http://schemas.microsoft.com/office/drawing/2014/main" id="{7EC12C9A-72D6-4A0E-8554-50C7997F427E}"/>
            </a:ext>
          </a:extLst>
        </xdr:cNvPr>
        <xdr:cNvSpPr txBox="1"/>
      </xdr:nvSpPr>
      <xdr:spPr>
        <a:xfrm>
          <a:off x="3582044" y="1071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74584</xdr:rowOff>
    </xdr:from>
    <xdr:ext cx="405111" cy="259045"/>
    <xdr:sp macro="" textlink="">
      <xdr:nvSpPr>
        <xdr:cNvPr id="205" name="n_2mainValue【体育館・プール】&#10;有形固定資産減価償却率">
          <a:extLst>
            <a:ext uri="{FF2B5EF4-FFF2-40B4-BE49-F238E27FC236}">
              <a16:creationId xmlns:a16="http://schemas.microsoft.com/office/drawing/2014/main" id="{6E2BC675-40B5-4F13-B233-BA0347C42C40}"/>
            </a:ext>
          </a:extLst>
        </xdr:cNvPr>
        <xdr:cNvSpPr txBox="1"/>
      </xdr:nvSpPr>
      <xdr:spPr>
        <a:xfrm>
          <a:off x="2705744" y="1070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159493</xdr:rowOff>
    </xdr:from>
    <xdr:ext cx="405111" cy="259045"/>
    <xdr:sp macro="" textlink="">
      <xdr:nvSpPr>
        <xdr:cNvPr id="206" name="n_3mainValue【体育館・プール】&#10;有形固定資産減価償却率">
          <a:extLst>
            <a:ext uri="{FF2B5EF4-FFF2-40B4-BE49-F238E27FC236}">
              <a16:creationId xmlns:a16="http://schemas.microsoft.com/office/drawing/2014/main" id="{B8008D92-CCF5-4650-B859-B4C62037605A}"/>
            </a:ext>
          </a:extLst>
        </xdr:cNvPr>
        <xdr:cNvSpPr txBox="1"/>
      </xdr:nvSpPr>
      <xdr:spPr>
        <a:xfrm>
          <a:off x="1816744" y="1078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121937</xdr:rowOff>
    </xdr:from>
    <xdr:ext cx="405111" cy="259045"/>
    <xdr:sp macro="" textlink="">
      <xdr:nvSpPr>
        <xdr:cNvPr id="207" name="n_4mainValue【体育館・プール】&#10;有形固定資産減価償却率">
          <a:extLst>
            <a:ext uri="{FF2B5EF4-FFF2-40B4-BE49-F238E27FC236}">
              <a16:creationId xmlns:a16="http://schemas.microsoft.com/office/drawing/2014/main" id="{3D6778DC-2539-49D6-AA5F-58F6C0C73A6F}"/>
            </a:ext>
          </a:extLst>
        </xdr:cNvPr>
        <xdr:cNvSpPr txBox="1"/>
      </xdr:nvSpPr>
      <xdr:spPr>
        <a:xfrm>
          <a:off x="927744" y="1075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BF72C134-12FE-4B05-AEF4-0D90B5AB46E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17991C24-D2F3-42AF-93C7-D88EFEC618C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503FC2C0-F5C1-4E0E-9864-A00289B16A2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F655B66-AD1D-4E6E-A87A-EF30823D3B6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C21223BF-128E-4704-93EA-28E3DBD208E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8D1DFFBA-22C1-41E2-B807-6D43E2199D9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6E6AFB21-3C1E-400E-A24D-9023D6B6DFF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8CF096B3-F0E8-403B-A064-35B22C598EC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F001AFD2-C911-48AC-A6D2-13698EA6963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96F4AE09-3232-40BA-8336-0A2F9F5E87C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94F641BA-2EC6-4B7A-B13A-9A8B506E124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BC2FCE90-4684-4D1B-AE78-6DC6B084F45F}"/>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5B1274DC-D059-4071-A794-EEEE594EEC0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7B2B1488-A68D-4F7A-B44C-03FE2D5C707B}"/>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0F391DCA-414A-4505-BA07-6E85C532EFC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FD8E8C58-64DE-40B1-B3F9-0CF00EE51EFD}"/>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CC9E6F15-6C5A-4827-A16D-FBC2DDFEC28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868C87F4-E48A-43CE-A6D4-B1D117D2CF3F}"/>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C0828807-3F50-42B8-899F-EF0FAFA9670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48120397-BCDD-44C4-9306-378048D2EA3E}"/>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132D0145-BC54-4BF9-AC58-F4875DE8E1F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7A34D0B3-61B8-4B2C-98D4-2D864382C03A}"/>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378B2C60-136B-4C39-BFE1-6D3CC093B89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112395</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83AD411C-C52A-4D2D-8FF3-79AF80C6E6F4}"/>
            </a:ext>
          </a:extLst>
        </xdr:cNvPr>
        <xdr:cNvCxnSpPr/>
      </xdr:nvCxnSpPr>
      <xdr:spPr>
        <a:xfrm flipV="1">
          <a:off x="10476865" y="971359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EC521E62-33DE-4BC4-B49C-948C3881C24B}"/>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4D83D43D-4A1B-42AF-8017-E801AAFA5B42}"/>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59072</xdr:rowOff>
    </xdr:from>
    <xdr:ext cx="469744" cy="259045"/>
    <xdr:sp macro="" textlink="">
      <xdr:nvSpPr>
        <xdr:cNvPr id="234" name="【体育館・プール】&#10;一人当たり面積最大値テキスト">
          <a:extLst>
            <a:ext uri="{FF2B5EF4-FFF2-40B4-BE49-F238E27FC236}">
              <a16:creationId xmlns:a16="http://schemas.microsoft.com/office/drawing/2014/main" id="{5886DFD6-7B01-4BAB-A49D-D9C8591035BF}"/>
            </a:ext>
          </a:extLst>
        </xdr:cNvPr>
        <xdr:cNvSpPr txBox="1"/>
      </xdr:nvSpPr>
      <xdr:spPr>
        <a:xfrm>
          <a:off x="10515600" y="948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112395</xdr:rowOff>
    </xdr:from>
    <xdr:to>
      <xdr:col>55</xdr:col>
      <xdr:colOff>88900</xdr:colOff>
      <xdr:row>56</xdr:row>
      <xdr:rowOff>112395</xdr:rowOff>
    </xdr:to>
    <xdr:cxnSp macro="">
      <xdr:nvCxnSpPr>
        <xdr:cNvPr id="235" name="直線コネクタ 234">
          <a:extLst>
            <a:ext uri="{FF2B5EF4-FFF2-40B4-BE49-F238E27FC236}">
              <a16:creationId xmlns:a16="http://schemas.microsoft.com/office/drawing/2014/main" id="{FE882548-D3F3-46A7-90DA-3038FB8DD489}"/>
            </a:ext>
          </a:extLst>
        </xdr:cNvPr>
        <xdr:cNvCxnSpPr/>
      </xdr:nvCxnSpPr>
      <xdr:spPr>
        <a:xfrm>
          <a:off x="10388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65422</xdr:rowOff>
    </xdr:from>
    <xdr:ext cx="469744" cy="259045"/>
    <xdr:sp macro="" textlink="">
      <xdr:nvSpPr>
        <xdr:cNvPr id="236" name="【体育館・プール】&#10;一人当たり面積平均値テキスト">
          <a:extLst>
            <a:ext uri="{FF2B5EF4-FFF2-40B4-BE49-F238E27FC236}">
              <a16:creationId xmlns:a16="http://schemas.microsoft.com/office/drawing/2014/main" id="{4BD39C44-160A-4CB0-95FF-D425EEC13CB5}"/>
            </a:ext>
          </a:extLst>
        </xdr:cNvPr>
        <xdr:cNvSpPr txBox="1"/>
      </xdr:nvSpPr>
      <xdr:spPr>
        <a:xfrm>
          <a:off x="10515600" y="10523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37" name="フローチャート: 判断 236">
          <a:extLst>
            <a:ext uri="{FF2B5EF4-FFF2-40B4-BE49-F238E27FC236}">
              <a16:creationId xmlns:a16="http://schemas.microsoft.com/office/drawing/2014/main" id="{C039F2AD-CD44-4A89-918B-745623282664}"/>
            </a:ext>
          </a:extLst>
        </xdr:cNvPr>
        <xdr:cNvSpPr/>
      </xdr:nvSpPr>
      <xdr:spPr>
        <a:xfrm>
          <a:off x="104267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238" name="フローチャート: 判断 237">
          <a:extLst>
            <a:ext uri="{FF2B5EF4-FFF2-40B4-BE49-F238E27FC236}">
              <a16:creationId xmlns:a16="http://schemas.microsoft.com/office/drawing/2014/main" id="{9F79BFD0-479C-4D1B-9A32-4F8FD3E76AB6}"/>
            </a:ext>
          </a:extLst>
        </xdr:cNvPr>
        <xdr:cNvSpPr/>
      </xdr:nvSpPr>
      <xdr:spPr>
        <a:xfrm>
          <a:off x="9588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52070</xdr:rowOff>
    </xdr:from>
    <xdr:to>
      <xdr:col>46</xdr:col>
      <xdr:colOff>38100</xdr:colOff>
      <xdr:row>62</xdr:row>
      <xdr:rowOff>153670</xdr:rowOff>
    </xdr:to>
    <xdr:sp macro="" textlink="">
      <xdr:nvSpPr>
        <xdr:cNvPr id="239" name="フローチャート: 判断 238">
          <a:extLst>
            <a:ext uri="{FF2B5EF4-FFF2-40B4-BE49-F238E27FC236}">
              <a16:creationId xmlns:a16="http://schemas.microsoft.com/office/drawing/2014/main" id="{72C3D60A-2D4D-43BE-BED5-E98C3C069207}"/>
            </a:ext>
          </a:extLst>
        </xdr:cNvPr>
        <xdr:cNvSpPr/>
      </xdr:nvSpPr>
      <xdr:spPr>
        <a:xfrm>
          <a:off x="8699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40" name="フローチャート: 判断 239">
          <a:extLst>
            <a:ext uri="{FF2B5EF4-FFF2-40B4-BE49-F238E27FC236}">
              <a16:creationId xmlns:a16="http://schemas.microsoft.com/office/drawing/2014/main" id="{36D98A81-78FE-474A-9723-6AD2DC2D5FD6}"/>
            </a:ext>
          </a:extLst>
        </xdr:cNvPr>
        <xdr:cNvSpPr/>
      </xdr:nvSpPr>
      <xdr:spPr>
        <a:xfrm>
          <a:off x="7810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41" name="フローチャート: 判断 240">
          <a:extLst>
            <a:ext uri="{FF2B5EF4-FFF2-40B4-BE49-F238E27FC236}">
              <a16:creationId xmlns:a16="http://schemas.microsoft.com/office/drawing/2014/main" id="{29973CA4-601C-474D-9AE4-8294EA219C4D}"/>
            </a:ext>
          </a:extLst>
        </xdr:cNvPr>
        <xdr:cNvSpPr/>
      </xdr:nvSpPr>
      <xdr:spPr>
        <a:xfrm>
          <a:off x="6921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D9D1FA7-67AF-46A0-A1E2-6E9DC19229A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EF97DBE-331F-4ADC-B586-D15A03D5785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B1994E1-B31C-483B-B40C-89B939101E6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D4F4779C-F894-4278-8AB1-2C15A9E7B3E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C4782C29-3694-4E2E-8887-C5F5915A99E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111125</xdr:rowOff>
    </xdr:from>
    <xdr:to>
      <xdr:col>55</xdr:col>
      <xdr:colOff>50800</xdr:colOff>
      <xdr:row>63</xdr:row>
      <xdr:rowOff>41275</xdr:rowOff>
    </xdr:to>
    <xdr:sp macro="" textlink="">
      <xdr:nvSpPr>
        <xdr:cNvPr id="247" name="楕円 246">
          <a:extLst>
            <a:ext uri="{FF2B5EF4-FFF2-40B4-BE49-F238E27FC236}">
              <a16:creationId xmlns:a16="http://schemas.microsoft.com/office/drawing/2014/main" id="{1A1BAE06-CF56-452F-ACD5-C51F7F0786D8}"/>
            </a:ext>
          </a:extLst>
        </xdr:cNvPr>
        <xdr:cNvSpPr/>
      </xdr:nvSpPr>
      <xdr:spPr>
        <a:xfrm>
          <a:off x="10426700" y="1074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89552</xdr:rowOff>
    </xdr:from>
    <xdr:ext cx="469744" cy="259045"/>
    <xdr:sp macro="" textlink="">
      <xdr:nvSpPr>
        <xdr:cNvPr id="248" name="【体育館・プール】&#10;一人当たり面積該当値テキスト">
          <a:extLst>
            <a:ext uri="{FF2B5EF4-FFF2-40B4-BE49-F238E27FC236}">
              <a16:creationId xmlns:a16="http://schemas.microsoft.com/office/drawing/2014/main" id="{20200711-351F-4CA4-B96B-54C53ED05C56}"/>
            </a:ext>
          </a:extLst>
        </xdr:cNvPr>
        <xdr:cNvSpPr txBox="1"/>
      </xdr:nvSpPr>
      <xdr:spPr>
        <a:xfrm>
          <a:off x="10515600" y="10719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111125</xdr:rowOff>
    </xdr:from>
    <xdr:to>
      <xdr:col>50</xdr:col>
      <xdr:colOff>165100</xdr:colOff>
      <xdr:row>63</xdr:row>
      <xdr:rowOff>41275</xdr:rowOff>
    </xdr:to>
    <xdr:sp macro="" textlink="">
      <xdr:nvSpPr>
        <xdr:cNvPr id="249" name="楕円 248">
          <a:extLst>
            <a:ext uri="{FF2B5EF4-FFF2-40B4-BE49-F238E27FC236}">
              <a16:creationId xmlns:a16="http://schemas.microsoft.com/office/drawing/2014/main" id="{9EF24C4F-4108-4A05-B49D-8AA65A293C5B}"/>
            </a:ext>
          </a:extLst>
        </xdr:cNvPr>
        <xdr:cNvSpPr/>
      </xdr:nvSpPr>
      <xdr:spPr>
        <a:xfrm>
          <a:off x="9588500" y="1074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161925</xdr:rowOff>
    </xdr:from>
    <xdr:to>
      <xdr:col>55</xdr:col>
      <xdr:colOff>0</xdr:colOff>
      <xdr:row>62</xdr:row>
      <xdr:rowOff>161925</xdr:rowOff>
    </xdr:to>
    <xdr:cxnSp macro="">
      <xdr:nvCxnSpPr>
        <xdr:cNvPr id="250" name="直線コネクタ 249">
          <a:extLst>
            <a:ext uri="{FF2B5EF4-FFF2-40B4-BE49-F238E27FC236}">
              <a16:creationId xmlns:a16="http://schemas.microsoft.com/office/drawing/2014/main" id="{8C5DFAE7-9F66-451F-B43A-D6F49AEC397C}"/>
            </a:ext>
          </a:extLst>
        </xdr:cNvPr>
        <xdr:cNvCxnSpPr/>
      </xdr:nvCxnSpPr>
      <xdr:spPr>
        <a:xfrm>
          <a:off x="9639300" y="107918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95885</xdr:rowOff>
    </xdr:from>
    <xdr:to>
      <xdr:col>46</xdr:col>
      <xdr:colOff>38100</xdr:colOff>
      <xdr:row>63</xdr:row>
      <xdr:rowOff>26035</xdr:rowOff>
    </xdr:to>
    <xdr:sp macro="" textlink="">
      <xdr:nvSpPr>
        <xdr:cNvPr id="251" name="楕円 250">
          <a:extLst>
            <a:ext uri="{FF2B5EF4-FFF2-40B4-BE49-F238E27FC236}">
              <a16:creationId xmlns:a16="http://schemas.microsoft.com/office/drawing/2014/main" id="{51F4EF42-237D-4660-BF89-499086259F79}"/>
            </a:ext>
          </a:extLst>
        </xdr:cNvPr>
        <xdr:cNvSpPr/>
      </xdr:nvSpPr>
      <xdr:spPr>
        <a:xfrm>
          <a:off x="8699500" y="1072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146685</xdr:rowOff>
    </xdr:from>
    <xdr:to>
      <xdr:col>50</xdr:col>
      <xdr:colOff>114300</xdr:colOff>
      <xdr:row>62</xdr:row>
      <xdr:rowOff>161925</xdr:rowOff>
    </xdr:to>
    <xdr:cxnSp macro="">
      <xdr:nvCxnSpPr>
        <xdr:cNvPr id="252" name="直線コネクタ 251">
          <a:extLst>
            <a:ext uri="{FF2B5EF4-FFF2-40B4-BE49-F238E27FC236}">
              <a16:creationId xmlns:a16="http://schemas.microsoft.com/office/drawing/2014/main" id="{58B84D56-A0B4-48BB-9275-1E49094F99C8}"/>
            </a:ext>
          </a:extLst>
        </xdr:cNvPr>
        <xdr:cNvCxnSpPr/>
      </xdr:nvCxnSpPr>
      <xdr:spPr>
        <a:xfrm>
          <a:off x="8750300" y="1077658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95885</xdr:rowOff>
    </xdr:from>
    <xdr:to>
      <xdr:col>41</xdr:col>
      <xdr:colOff>101600</xdr:colOff>
      <xdr:row>63</xdr:row>
      <xdr:rowOff>26035</xdr:rowOff>
    </xdr:to>
    <xdr:sp macro="" textlink="">
      <xdr:nvSpPr>
        <xdr:cNvPr id="253" name="楕円 252">
          <a:extLst>
            <a:ext uri="{FF2B5EF4-FFF2-40B4-BE49-F238E27FC236}">
              <a16:creationId xmlns:a16="http://schemas.microsoft.com/office/drawing/2014/main" id="{35B45C44-3CCC-4A6B-889D-6DBBEF64B6F1}"/>
            </a:ext>
          </a:extLst>
        </xdr:cNvPr>
        <xdr:cNvSpPr/>
      </xdr:nvSpPr>
      <xdr:spPr>
        <a:xfrm>
          <a:off x="7810500" y="1072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146685</xdr:rowOff>
    </xdr:from>
    <xdr:to>
      <xdr:col>45</xdr:col>
      <xdr:colOff>177800</xdr:colOff>
      <xdr:row>62</xdr:row>
      <xdr:rowOff>146685</xdr:rowOff>
    </xdr:to>
    <xdr:cxnSp macro="">
      <xdr:nvCxnSpPr>
        <xdr:cNvPr id="254" name="直線コネクタ 253">
          <a:extLst>
            <a:ext uri="{FF2B5EF4-FFF2-40B4-BE49-F238E27FC236}">
              <a16:creationId xmlns:a16="http://schemas.microsoft.com/office/drawing/2014/main" id="{A210FD0B-C5D4-441B-BB6F-2644CDBE84E4}"/>
            </a:ext>
          </a:extLst>
        </xdr:cNvPr>
        <xdr:cNvCxnSpPr/>
      </xdr:nvCxnSpPr>
      <xdr:spPr>
        <a:xfrm>
          <a:off x="7861300" y="107765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95885</xdr:rowOff>
    </xdr:from>
    <xdr:to>
      <xdr:col>36</xdr:col>
      <xdr:colOff>165100</xdr:colOff>
      <xdr:row>63</xdr:row>
      <xdr:rowOff>26035</xdr:rowOff>
    </xdr:to>
    <xdr:sp macro="" textlink="">
      <xdr:nvSpPr>
        <xdr:cNvPr id="255" name="楕円 254">
          <a:extLst>
            <a:ext uri="{FF2B5EF4-FFF2-40B4-BE49-F238E27FC236}">
              <a16:creationId xmlns:a16="http://schemas.microsoft.com/office/drawing/2014/main" id="{9D3AAB51-42C9-40E6-8566-33108FD81A29}"/>
            </a:ext>
          </a:extLst>
        </xdr:cNvPr>
        <xdr:cNvSpPr/>
      </xdr:nvSpPr>
      <xdr:spPr>
        <a:xfrm>
          <a:off x="6921500" y="1072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146685</xdr:rowOff>
    </xdr:from>
    <xdr:to>
      <xdr:col>41</xdr:col>
      <xdr:colOff>50800</xdr:colOff>
      <xdr:row>62</xdr:row>
      <xdr:rowOff>146685</xdr:rowOff>
    </xdr:to>
    <xdr:cxnSp macro="">
      <xdr:nvCxnSpPr>
        <xdr:cNvPr id="256" name="直線コネクタ 255">
          <a:extLst>
            <a:ext uri="{FF2B5EF4-FFF2-40B4-BE49-F238E27FC236}">
              <a16:creationId xmlns:a16="http://schemas.microsoft.com/office/drawing/2014/main" id="{67DD2796-F0FC-475F-9494-79A07BE2EC70}"/>
            </a:ext>
          </a:extLst>
        </xdr:cNvPr>
        <xdr:cNvCxnSpPr/>
      </xdr:nvCxnSpPr>
      <xdr:spPr>
        <a:xfrm>
          <a:off x="6972300" y="107765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160672</xdr:rowOff>
    </xdr:from>
    <xdr:ext cx="469744" cy="259045"/>
    <xdr:sp macro="" textlink="">
      <xdr:nvSpPr>
        <xdr:cNvPr id="257" name="n_1aveValue【体育館・プール】&#10;一人当たり面積">
          <a:extLst>
            <a:ext uri="{FF2B5EF4-FFF2-40B4-BE49-F238E27FC236}">
              <a16:creationId xmlns:a16="http://schemas.microsoft.com/office/drawing/2014/main" id="{566CBA28-B215-4284-A03B-7DAE8090605C}"/>
            </a:ext>
          </a:extLst>
        </xdr:cNvPr>
        <xdr:cNvSpPr txBox="1"/>
      </xdr:nvSpPr>
      <xdr:spPr>
        <a:xfrm>
          <a:off x="9391727" y="1044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170197</xdr:rowOff>
    </xdr:from>
    <xdr:ext cx="469744" cy="259045"/>
    <xdr:sp macro="" textlink="">
      <xdr:nvSpPr>
        <xdr:cNvPr id="258" name="n_2aveValue【体育館・プール】&#10;一人当たり面積">
          <a:extLst>
            <a:ext uri="{FF2B5EF4-FFF2-40B4-BE49-F238E27FC236}">
              <a16:creationId xmlns:a16="http://schemas.microsoft.com/office/drawing/2014/main" id="{9FC122D8-A308-4BCF-BF30-27B776A071E7}"/>
            </a:ext>
          </a:extLst>
        </xdr:cNvPr>
        <xdr:cNvSpPr txBox="1"/>
      </xdr:nvSpPr>
      <xdr:spPr>
        <a:xfrm>
          <a:off x="8515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4462</xdr:rowOff>
    </xdr:from>
    <xdr:ext cx="469744" cy="259045"/>
    <xdr:sp macro="" textlink="">
      <xdr:nvSpPr>
        <xdr:cNvPr id="259" name="n_3aveValue【体育館・プール】&#10;一人当たり面積">
          <a:extLst>
            <a:ext uri="{FF2B5EF4-FFF2-40B4-BE49-F238E27FC236}">
              <a16:creationId xmlns:a16="http://schemas.microsoft.com/office/drawing/2014/main" id="{24873FCD-9A7E-4305-BB12-BBA3AD547876}"/>
            </a:ext>
          </a:extLst>
        </xdr:cNvPr>
        <xdr:cNvSpPr txBox="1"/>
      </xdr:nvSpPr>
      <xdr:spPr>
        <a:xfrm>
          <a:off x="76264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170197</xdr:rowOff>
    </xdr:from>
    <xdr:ext cx="469744" cy="259045"/>
    <xdr:sp macro="" textlink="">
      <xdr:nvSpPr>
        <xdr:cNvPr id="260" name="n_4aveValue【体育館・プール】&#10;一人当たり面積">
          <a:extLst>
            <a:ext uri="{FF2B5EF4-FFF2-40B4-BE49-F238E27FC236}">
              <a16:creationId xmlns:a16="http://schemas.microsoft.com/office/drawing/2014/main" id="{6C4C2955-DFC1-4B25-9E91-17ADAD3882C6}"/>
            </a:ext>
          </a:extLst>
        </xdr:cNvPr>
        <xdr:cNvSpPr txBox="1"/>
      </xdr:nvSpPr>
      <xdr:spPr>
        <a:xfrm>
          <a:off x="6737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32402</xdr:rowOff>
    </xdr:from>
    <xdr:ext cx="469744" cy="259045"/>
    <xdr:sp macro="" textlink="">
      <xdr:nvSpPr>
        <xdr:cNvPr id="261" name="n_1mainValue【体育館・プール】&#10;一人当たり面積">
          <a:extLst>
            <a:ext uri="{FF2B5EF4-FFF2-40B4-BE49-F238E27FC236}">
              <a16:creationId xmlns:a16="http://schemas.microsoft.com/office/drawing/2014/main" id="{E354A956-2736-4F99-B07E-CAE954543D74}"/>
            </a:ext>
          </a:extLst>
        </xdr:cNvPr>
        <xdr:cNvSpPr txBox="1"/>
      </xdr:nvSpPr>
      <xdr:spPr>
        <a:xfrm>
          <a:off x="9391727" y="1083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17162</xdr:rowOff>
    </xdr:from>
    <xdr:ext cx="469744" cy="259045"/>
    <xdr:sp macro="" textlink="">
      <xdr:nvSpPr>
        <xdr:cNvPr id="262" name="n_2mainValue【体育館・プール】&#10;一人当たり面積">
          <a:extLst>
            <a:ext uri="{FF2B5EF4-FFF2-40B4-BE49-F238E27FC236}">
              <a16:creationId xmlns:a16="http://schemas.microsoft.com/office/drawing/2014/main" id="{150A40CC-60F3-4E3E-B417-FB34CF91DBCA}"/>
            </a:ext>
          </a:extLst>
        </xdr:cNvPr>
        <xdr:cNvSpPr txBox="1"/>
      </xdr:nvSpPr>
      <xdr:spPr>
        <a:xfrm>
          <a:off x="8515427" y="1081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17162</xdr:rowOff>
    </xdr:from>
    <xdr:ext cx="469744" cy="259045"/>
    <xdr:sp macro="" textlink="">
      <xdr:nvSpPr>
        <xdr:cNvPr id="263" name="n_3mainValue【体育館・プール】&#10;一人当たり面積">
          <a:extLst>
            <a:ext uri="{FF2B5EF4-FFF2-40B4-BE49-F238E27FC236}">
              <a16:creationId xmlns:a16="http://schemas.microsoft.com/office/drawing/2014/main" id="{45F02150-5C87-4BCD-8C18-F4651CBCA497}"/>
            </a:ext>
          </a:extLst>
        </xdr:cNvPr>
        <xdr:cNvSpPr txBox="1"/>
      </xdr:nvSpPr>
      <xdr:spPr>
        <a:xfrm>
          <a:off x="7626427" y="1081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17162</xdr:rowOff>
    </xdr:from>
    <xdr:ext cx="469744" cy="259045"/>
    <xdr:sp macro="" textlink="">
      <xdr:nvSpPr>
        <xdr:cNvPr id="264" name="n_4mainValue【体育館・プール】&#10;一人当たり面積">
          <a:extLst>
            <a:ext uri="{FF2B5EF4-FFF2-40B4-BE49-F238E27FC236}">
              <a16:creationId xmlns:a16="http://schemas.microsoft.com/office/drawing/2014/main" id="{32E38A21-C024-4601-82D7-325AEFC88C5D}"/>
            </a:ext>
          </a:extLst>
        </xdr:cNvPr>
        <xdr:cNvSpPr txBox="1"/>
      </xdr:nvSpPr>
      <xdr:spPr>
        <a:xfrm>
          <a:off x="6737427" y="1081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7F9BA7D5-64B1-4166-B430-D63ED5FBB23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B2853BCE-5946-4F93-BFB2-9BF60F37ADE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7FC4BDB2-61D7-49FD-883A-5CE1B5ABB00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EE50AC8-6479-42DC-A1A9-6CD16396462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7BAA87E1-27AA-40E4-A443-D06E3100836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FE6E037D-D32D-4C9C-8CB5-B0E64D0C3DB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A38D126D-1A70-4B2E-B80B-B4FE19328E5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B27B22AC-63EA-438C-8C37-0249F59FF9B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2094194A-E238-4122-AABB-F12743FCEDD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099D8DD7-047E-4AB3-8C30-2E71C1C530E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A7E22B89-943A-453D-8D28-C2AB230A33F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1A1C2D63-772F-456B-A0B1-CCB481FFD5BD}"/>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410B8C1A-AB4F-4327-9996-B85A59701CC3}"/>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428CAB4C-46D1-4A7D-97A6-C6F7B7E5871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D81C3804-1F4C-4372-B70C-10BB28A825BE}"/>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C9061750-1830-4229-87AC-801037A59332}"/>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5F841E07-4133-4163-AA13-19B976D82F6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93998967-B49F-4E2B-972B-D447C6EA80D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46A39299-73F6-4CA2-B497-3F9055621D93}"/>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ADDAB2DE-3722-4A0A-91D7-500E8449274A}"/>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99F8D026-BF10-4FF6-A64F-A77458A389F2}"/>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B883C7CF-7398-436C-A3FD-1AA467C6AF9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910FCBB4-66AB-4217-9CFF-AEFB93BF1126}"/>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2F3C4A2D-E736-455C-815D-7B251788193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89" name="直線コネクタ 288">
          <a:extLst>
            <a:ext uri="{FF2B5EF4-FFF2-40B4-BE49-F238E27FC236}">
              <a16:creationId xmlns:a16="http://schemas.microsoft.com/office/drawing/2014/main" id="{45040690-2C16-43E4-A31F-D5729DB893AB}"/>
            </a:ext>
          </a:extLst>
        </xdr:cNvPr>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BABA73BB-9BFB-40DD-9B18-AE468130EC0E}"/>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a:extLst>
            <a:ext uri="{FF2B5EF4-FFF2-40B4-BE49-F238E27FC236}">
              <a16:creationId xmlns:a16="http://schemas.microsoft.com/office/drawing/2014/main" id="{E65AD6C5-EE33-42DB-A941-47AC62D1EEB6}"/>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6DEDB410-0D82-4A9A-843D-42B3C28809C8}"/>
            </a:ext>
          </a:extLst>
        </xdr:cNvPr>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93" name="直線コネクタ 292">
          <a:extLst>
            <a:ext uri="{FF2B5EF4-FFF2-40B4-BE49-F238E27FC236}">
              <a16:creationId xmlns:a16="http://schemas.microsoft.com/office/drawing/2014/main" id="{1D276AFA-E4BB-4253-B078-E80B88BE9135}"/>
            </a:ext>
          </a:extLst>
        </xdr:cNvPr>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161941</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63E8546B-954B-41F2-B7DA-DF63EEA8C920}"/>
            </a:ext>
          </a:extLst>
        </xdr:cNvPr>
        <xdr:cNvSpPr txBox="1"/>
      </xdr:nvSpPr>
      <xdr:spPr>
        <a:xfrm>
          <a:off x="4673600" y="14049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12064</xdr:rowOff>
    </xdr:from>
    <xdr:to>
      <xdr:col>24</xdr:col>
      <xdr:colOff>114300</xdr:colOff>
      <xdr:row>82</xdr:row>
      <xdr:rowOff>113664</xdr:rowOff>
    </xdr:to>
    <xdr:sp macro="" textlink="">
      <xdr:nvSpPr>
        <xdr:cNvPr id="295" name="フローチャート: 判断 294">
          <a:extLst>
            <a:ext uri="{FF2B5EF4-FFF2-40B4-BE49-F238E27FC236}">
              <a16:creationId xmlns:a16="http://schemas.microsoft.com/office/drawing/2014/main" id="{2D82169A-BDAA-47AB-998F-6DF300AE8BAC}"/>
            </a:ext>
          </a:extLst>
        </xdr:cNvPr>
        <xdr:cNvSpPr/>
      </xdr:nvSpPr>
      <xdr:spPr>
        <a:xfrm>
          <a:off x="45847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164464</xdr:rowOff>
    </xdr:from>
    <xdr:to>
      <xdr:col>20</xdr:col>
      <xdr:colOff>38100</xdr:colOff>
      <xdr:row>82</xdr:row>
      <xdr:rowOff>94614</xdr:rowOff>
    </xdr:to>
    <xdr:sp macro="" textlink="">
      <xdr:nvSpPr>
        <xdr:cNvPr id="296" name="フローチャート: 判断 295">
          <a:extLst>
            <a:ext uri="{FF2B5EF4-FFF2-40B4-BE49-F238E27FC236}">
              <a16:creationId xmlns:a16="http://schemas.microsoft.com/office/drawing/2014/main" id="{DA98E00C-8E35-476F-8076-D78612423F53}"/>
            </a:ext>
          </a:extLst>
        </xdr:cNvPr>
        <xdr:cNvSpPr/>
      </xdr:nvSpPr>
      <xdr:spPr>
        <a:xfrm>
          <a:off x="3746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145414</xdr:rowOff>
    </xdr:from>
    <xdr:to>
      <xdr:col>15</xdr:col>
      <xdr:colOff>101600</xdr:colOff>
      <xdr:row>82</xdr:row>
      <xdr:rowOff>75564</xdr:rowOff>
    </xdr:to>
    <xdr:sp macro="" textlink="">
      <xdr:nvSpPr>
        <xdr:cNvPr id="297" name="フローチャート: 判断 296">
          <a:extLst>
            <a:ext uri="{FF2B5EF4-FFF2-40B4-BE49-F238E27FC236}">
              <a16:creationId xmlns:a16="http://schemas.microsoft.com/office/drawing/2014/main" id="{7D68278E-3CC5-4313-A90A-5B987BE75220}"/>
            </a:ext>
          </a:extLst>
        </xdr:cNvPr>
        <xdr:cNvSpPr/>
      </xdr:nvSpPr>
      <xdr:spPr>
        <a:xfrm>
          <a:off x="2857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124461</xdr:rowOff>
    </xdr:from>
    <xdr:to>
      <xdr:col>10</xdr:col>
      <xdr:colOff>165100</xdr:colOff>
      <xdr:row>82</xdr:row>
      <xdr:rowOff>54611</xdr:rowOff>
    </xdr:to>
    <xdr:sp macro="" textlink="">
      <xdr:nvSpPr>
        <xdr:cNvPr id="298" name="フローチャート: 判断 297">
          <a:extLst>
            <a:ext uri="{FF2B5EF4-FFF2-40B4-BE49-F238E27FC236}">
              <a16:creationId xmlns:a16="http://schemas.microsoft.com/office/drawing/2014/main" id="{5BB28E61-81EB-4C80-82CD-9FE7C80C8171}"/>
            </a:ext>
          </a:extLst>
        </xdr:cNvPr>
        <xdr:cNvSpPr/>
      </xdr:nvSpPr>
      <xdr:spPr>
        <a:xfrm>
          <a:off x="1968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107314</xdr:rowOff>
    </xdr:from>
    <xdr:to>
      <xdr:col>6</xdr:col>
      <xdr:colOff>38100</xdr:colOff>
      <xdr:row>82</xdr:row>
      <xdr:rowOff>37464</xdr:rowOff>
    </xdr:to>
    <xdr:sp macro="" textlink="">
      <xdr:nvSpPr>
        <xdr:cNvPr id="299" name="フローチャート: 判断 298">
          <a:extLst>
            <a:ext uri="{FF2B5EF4-FFF2-40B4-BE49-F238E27FC236}">
              <a16:creationId xmlns:a16="http://schemas.microsoft.com/office/drawing/2014/main" id="{D876438B-E961-4CEC-98DE-4A0F9F072B31}"/>
            </a:ext>
          </a:extLst>
        </xdr:cNvPr>
        <xdr:cNvSpPr/>
      </xdr:nvSpPr>
      <xdr:spPr>
        <a:xfrm>
          <a:off x="1079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2A79A27-6368-4D96-A857-7C1C2E2BF32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799C1ED-1311-44E4-A373-69CA55B300D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15AF9B3-D79E-43BF-83F9-F0394521695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7D40C3B7-EA05-4C35-A6C5-A0BE7A7E5FE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268FA513-8CA2-42FB-9CFA-7E833858A47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130175</xdr:rowOff>
    </xdr:from>
    <xdr:to>
      <xdr:col>24</xdr:col>
      <xdr:colOff>114300</xdr:colOff>
      <xdr:row>81</xdr:row>
      <xdr:rowOff>60325</xdr:rowOff>
    </xdr:to>
    <xdr:sp macro="" textlink="">
      <xdr:nvSpPr>
        <xdr:cNvPr id="305" name="楕円 304">
          <a:extLst>
            <a:ext uri="{FF2B5EF4-FFF2-40B4-BE49-F238E27FC236}">
              <a16:creationId xmlns:a16="http://schemas.microsoft.com/office/drawing/2014/main" id="{E52D137F-F407-4D77-8FB8-89C284ABDE1D}"/>
            </a:ext>
          </a:extLst>
        </xdr:cNvPr>
        <xdr:cNvSpPr/>
      </xdr:nvSpPr>
      <xdr:spPr>
        <a:xfrm>
          <a:off x="4584700" y="1384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153052</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667E7A04-E27A-469C-B30E-84BB2DDEE7BD}"/>
            </a:ext>
          </a:extLst>
        </xdr:cNvPr>
        <xdr:cNvSpPr txBox="1"/>
      </xdr:nvSpPr>
      <xdr:spPr>
        <a:xfrm>
          <a:off x="4673600" y="1369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92075</xdr:rowOff>
    </xdr:from>
    <xdr:to>
      <xdr:col>20</xdr:col>
      <xdr:colOff>38100</xdr:colOff>
      <xdr:row>81</xdr:row>
      <xdr:rowOff>22225</xdr:rowOff>
    </xdr:to>
    <xdr:sp macro="" textlink="">
      <xdr:nvSpPr>
        <xdr:cNvPr id="307" name="楕円 306">
          <a:extLst>
            <a:ext uri="{FF2B5EF4-FFF2-40B4-BE49-F238E27FC236}">
              <a16:creationId xmlns:a16="http://schemas.microsoft.com/office/drawing/2014/main" id="{F89F63B2-8910-4805-B02A-27FA30D900B0}"/>
            </a:ext>
          </a:extLst>
        </xdr:cNvPr>
        <xdr:cNvSpPr/>
      </xdr:nvSpPr>
      <xdr:spPr>
        <a:xfrm>
          <a:off x="3746500" y="1380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142875</xdr:rowOff>
    </xdr:from>
    <xdr:to>
      <xdr:col>24</xdr:col>
      <xdr:colOff>63500</xdr:colOff>
      <xdr:row>81</xdr:row>
      <xdr:rowOff>9525</xdr:rowOff>
    </xdr:to>
    <xdr:cxnSp macro="">
      <xdr:nvCxnSpPr>
        <xdr:cNvPr id="308" name="直線コネクタ 307">
          <a:extLst>
            <a:ext uri="{FF2B5EF4-FFF2-40B4-BE49-F238E27FC236}">
              <a16:creationId xmlns:a16="http://schemas.microsoft.com/office/drawing/2014/main" id="{E889338C-BC89-4EE8-AA32-7E11F2202A90}"/>
            </a:ext>
          </a:extLst>
        </xdr:cNvPr>
        <xdr:cNvCxnSpPr/>
      </xdr:nvCxnSpPr>
      <xdr:spPr>
        <a:xfrm>
          <a:off x="3797300" y="1385887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52070</xdr:rowOff>
    </xdr:from>
    <xdr:to>
      <xdr:col>15</xdr:col>
      <xdr:colOff>101600</xdr:colOff>
      <xdr:row>80</xdr:row>
      <xdr:rowOff>153670</xdr:rowOff>
    </xdr:to>
    <xdr:sp macro="" textlink="">
      <xdr:nvSpPr>
        <xdr:cNvPr id="309" name="楕円 308">
          <a:extLst>
            <a:ext uri="{FF2B5EF4-FFF2-40B4-BE49-F238E27FC236}">
              <a16:creationId xmlns:a16="http://schemas.microsoft.com/office/drawing/2014/main" id="{FF68BF77-1C73-4E7B-89BE-2A94D2AB3C7A}"/>
            </a:ext>
          </a:extLst>
        </xdr:cNvPr>
        <xdr:cNvSpPr/>
      </xdr:nvSpPr>
      <xdr:spPr>
        <a:xfrm>
          <a:off x="2857500" y="1376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102870</xdr:rowOff>
    </xdr:from>
    <xdr:to>
      <xdr:col>19</xdr:col>
      <xdr:colOff>177800</xdr:colOff>
      <xdr:row>80</xdr:row>
      <xdr:rowOff>142875</xdr:rowOff>
    </xdr:to>
    <xdr:cxnSp macro="">
      <xdr:nvCxnSpPr>
        <xdr:cNvPr id="310" name="直線コネクタ 309">
          <a:extLst>
            <a:ext uri="{FF2B5EF4-FFF2-40B4-BE49-F238E27FC236}">
              <a16:creationId xmlns:a16="http://schemas.microsoft.com/office/drawing/2014/main" id="{C2985D24-6282-4229-9749-6F8DB1248F38}"/>
            </a:ext>
          </a:extLst>
        </xdr:cNvPr>
        <xdr:cNvCxnSpPr/>
      </xdr:nvCxnSpPr>
      <xdr:spPr>
        <a:xfrm>
          <a:off x="2908300" y="138188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15875</xdr:rowOff>
    </xdr:from>
    <xdr:to>
      <xdr:col>10</xdr:col>
      <xdr:colOff>165100</xdr:colOff>
      <xdr:row>80</xdr:row>
      <xdr:rowOff>117475</xdr:rowOff>
    </xdr:to>
    <xdr:sp macro="" textlink="">
      <xdr:nvSpPr>
        <xdr:cNvPr id="311" name="楕円 310">
          <a:extLst>
            <a:ext uri="{FF2B5EF4-FFF2-40B4-BE49-F238E27FC236}">
              <a16:creationId xmlns:a16="http://schemas.microsoft.com/office/drawing/2014/main" id="{A14E119E-FCB0-4643-A9D1-5680813EA778}"/>
            </a:ext>
          </a:extLst>
        </xdr:cNvPr>
        <xdr:cNvSpPr/>
      </xdr:nvSpPr>
      <xdr:spPr>
        <a:xfrm>
          <a:off x="1968500" y="1373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66675</xdr:rowOff>
    </xdr:from>
    <xdr:to>
      <xdr:col>15</xdr:col>
      <xdr:colOff>50800</xdr:colOff>
      <xdr:row>80</xdr:row>
      <xdr:rowOff>102870</xdr:rowOff>
    </xdr:to>
    <xdr:cxnSp macro="">
      <xdr:nvCxnSpPr>
        <xdr:cNvPr id="312" name="直線コネクタ 311">
          <a:extLst>
            <a:ext uri="{FF2B5EF4-FFF2-40B4-BE49-F238E27FC236}">
              <a16:creationId xmlns:a16="http://schemas.microsoft.com/office/drawing/2014/main" id="{5E4C4BCA-0357-4A66-A7BB-D9D2DC73BDC7}"/>
            </a:ext>
          </a:extLst>
        </xdr:cNvPr>
        <xdr:cNvCxnSpPr/>
      </xdr:nvCxnSpPr>
      <xdr:spPr>
        <a:xfrm>
          <a:off x="2019300" y="137826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137795</xdr:rowOff>
    </xdr:from>
    <xdr:to>
      <xdr:col>6</xdr:col>
      <xdr:colOff>38100</xdr:colOff>
      <xdr:row>80</xdr:row>
      <xdr:rowOff>67945</xdr:rowOff>
    </xdr:to>
    <xdr:sp macro="" textlink="">
      <xdr:nvSpPr>
        <xdr:cNvPr id="313" name="楕円 312">
          <a:extLst>
            <a:ext uri="{FF2B5EF4-FFF2-40B4-BE49-F238E27FC236}">
              <a16:creationId xmlns:a16="http://schemas.microsoft.com/office/drawing/2014/main" id="{1A365FD0-5F9F-4515-9994-EB1A92E9937D}"/>
            </a:ext>
          </a:extLst>
        </xdr:cNvPr>
        <xdr:cNvSpPr/>
      </xdr:nvSpPr>
      <xdr:spPr>
        <a:xfrm>
          <a:off x="1079500" y="1368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17145</xdr:rowOff>
    </xdr:from>
    <xdr:to>
      <xdr:col>10</xdr:col>
      <xdr:colOff>114300</xdr:colOff>
      <xdr:row>80</xdr:row>
      <xdr:rowOff>66675</xdr:rowOff>
    </xdr:to>
    <xdr:cxnSp macro="">
      <xdr:nvCxnSpPr>
        <xdr:cNvPr id="314" name="直線コネクタ 313">
          <a:extLst>
            <a:ext uri="{FF2B5EF4-FFF2-40B4-BE49-F238E27FC236}">
              <a16:creationId xmlns:a16="http://schemas.microsoft.com/office/drawing/2014/main" id="{3E661019-EC67-4BE2-8A6F-537BBB822708}"/>
            </a:ext>
          </a:extLst>
        </xdr:cNvPr>
        <xdr:cNvCxnSpPr/>
      </xdr:nvCxnSpPr>
      <xdr:spPr>
        <a:xfrm>
          <a:off x="1130300" y="1373314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85741</xdr:rowOff>
    </xdr:from>
    <xdr:ext cx="405111" cy="259045"/>
    <xdr:sp macro="" textlink="">
      <xdr:nvSpPr>
        <xdr:cNvPr id="315" name="n_1aveValue【福祉施設】&#10;有形固定資産減価償却率">
          <a:extLst>
            <a:ext uri="{FF2B5EF4-FFF2-40B4-BE49-F238E27FC236}">
              <a16:creationId xmlns:a16="http://schemas.microsoft.com/office/drawing/2014/main" id="{1D0295D8-E137-4AD4-86FD-C6D6CE0D690C}"/>
            </a:ext>
          </a:extLst>
        </xdr:cNvPr>
        <xdr:cNvSpPr txBox="1"/>
      </xdr:nvSpPr>
      <xdr:spPr>
        <a:xfrm>
          <a:off x="35820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66691</xdr:rowOff>
    </xdr:from>
    <xdr:ext cx="405111" cy="259045"/>
    <xdr:sp macro="" textlink="">
      <xdr:nvSpPr>
        <xdr:cNvPr id="316" name="n_2aveValue【福祉施設】&#10;有形固定資産減価償却率">
          <a:extLst>
            <a:ext uri="{FF2B5EF4-FFF2-40B4-BE49-F238E27FC236}">
              <a16:creationId xmlns:a16="http://schemas.microsoft.com/office/drawing/2014/main" id="{53C76904-D5E2-43C2-AC62-8138149E357A}"/>
            </a:ext>
          </a:extLst>
        </xdr:cNvPr>
        <xdr:cNvSpPr txBox="1"/>
      </xdr:nvSpPr>
      <xdr:spPr>
        <a:xfrm>
          <a:off x="2705744"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45738</xdr:rowOff>
    </xdr:from>
    <xdr:ext cx="405111" cy="259045"/>
    <xdr:sp macro="" textlink="">
      <xdr:nvSpPr>
        <xdr:cNvPr id="317" name="n_3aveValue【福祉施設】&#10;有形固定資産減価償却率">
          <a:extLst>
            <a:ext uri="{FF2B5EF4-FFF2-40B4-BE49-F238E27FC236}">
              <a16:creationId xmlns:a16="http://schemas.microsoft.com/office/drawing/2014/main" id="{E449340E-F4A2-4596-B5DA-EE4B77B13E6F}"/>
            </a:ext>
          </a:extLst>
        </xdr:cNvPr>
        <xdr:cNvSpPr txBox="1"/>
      </xdr:nvSpPr>
      <xdr:spPr>
        <a:xfrm>
          <a:off x="18167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28591</xdr:rowOff>
    </xdr:from>
    <xdr:ext cx="405111" cy="259045"/>
    <xdr:sp macro="" textlink="">
      <xdr:nvSpPr>
        <xdr:cNvPr id="318" name="n_4aveValue【福祉施設】&#10;有形固定資産減価償却率">
          <a:extLst>
            <a:ext uri="{FF2B5EF4-FFF2-40B4-BE49-F238E27FC236}">
              <a16:creationId xmlns:a16="http://schemas.microsoft.com/office/drawing/2014/main" id="{DD0B73B7-AD44-429A-97BF-FECCB9D2DA05}"/>
            </a:ext>
          </a:extLst>
        </xdr:cNvPr>
        <xdr:cNvSpPr txBox="1"/>
      </xdr:nvSpPr>
      <xdr:spPr>
        <a:xfrm>
          <a:off x="927744" y="1408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38752</xdr:rowOff>
    </xdr:from>
    <xdr:ext cx="405111" cy="259045"/>
    <xdr:sp macro="" textlink="">
      <xdr:nvSpPr>
        <xdr:cNvPr id="319" name="n_1mainValue【福祉施設】&#10;有形固定資産減価償却率">
          <a:extLst>
            <a:ext uri="{FF2B5EF4-FFF2-40B4-BE49-F238E27FC236}">
              <a16:creationId xmlns:a16="http://schemas.microsoft.com/office/drawing/2014/main" id="{D31D66E2-33C7-4D60-A85D-16F5BCE82064}"/>
            </a:ext>
          </a:extLst>
        </xdr:cNvPr>
        <xdr:cNvSpPr txBox="1"/>
      </xdr:nvSpPr>
      <xdr:spPr>
        <a:xfrm>
          <a:off x="3582044" y="1358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170197</xdr:rowOff>
    </xdr:from>
    <xdr:ext cx="405111" cy="259045"/>
    <xdr:sp macro="" textlink="">
      <xdr:nvSpPr>
        <xdr:cNvPr id="320" name="n_2mainValue【福祉施設】&#10;有形固定資産減価償却率">
          <a:extLst>
            <a:ext uri="{FF2B5EF4-FFF2-40B4-BE49-F238E27FC236}">
              <a16:creationId xmlns:a16="http://schemas.microsoft.com/office/drawing/2014/main" id="{82997EE8-8964-47D8-A4F9-D00BF9AA7357}"/>
            </a:ext>
          </a:extLst>
        </xdr:cNvPr>
        <xdr:cNvSpPr txBox="1"/>
      </xdr:nvSpPr>
      <xdr:spPr>
        <a:xfrm>
          <a:off x="2705744" y="1354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134002</xdr:rowOff>
    </xdr:from>
    <xdr:ext cx="405111" cy="259045"/>
    <xdr:sp macro="" textlink="">
      <xdr:nvSpPr>
        <xdr:cNvPr id="321" name="n_3mainValue【福祉施設】&#10;有形固定資産減価償却率">
          <a:extLst>
            <a:ext uri="{FF2B5EF4-FFF2-40B4-BE49-F238E27FC236}">
              <a16:creationId xmlns:a16="http://schemas.microsoft.com/office/drawing/2014/main" id="{09AEBB16-7246-4660-A570-CE886DA82A31}"/>
            </a:ext>
          </a:extLst>
        </xdr:cNvPr>
        <xdr:cNvSpPr txBox="1"/>
      </xdr:nvSpPr>
      <xdr:spPr>
        <a:xfrm>
          <a:off x="1816744" y="1350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84472</xdr:rowOff>
    </xdr:from>
    <xdr:ext cx="405111" cy="259045"/>
    <xdr:sp macro="" textlink="">
      <xdr:nvSpPr>
        <xdr:cNvPr id="322" name="n_4mainValue【福祉施設】&#10;有形固定資産減価償却率">
          <a:extLst>
            <a:ext uri="{FF2B5EF4-FFF2-40B4-BE49-F238E27FC236}">
              <a16:creationId xmlns:a16="http://schemas.microsoft.com/office/drawing/2014/main" id="{C3D0295A-7EB3-4C75-A5D0-D92132414E03}"/>
            </a:ext>
          </a:extLst>
        </xdr:cNvPr>
        <xdr:cNvSpPr txBox="1"/>
      </xdr:nvSpPr>
      <xdr:spPr>
        <a:xfrm>
          <a:off x="927744" y="1345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21D46877-1548-4857-84FF-52A08FC001A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D0435BE2-BACB-4C99-B9F4-83BFD61383A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EA2D6B8F-E81D-4D99-ADA4-D940C80303B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B488BDE3-F8A3-4BF4-B706-88DF82FA769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80CE3BB1-2201-4B80-A848-7EBE92F2C48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182828EF-CA4E-454A-8BE4-13EEF06F021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767D93D9-B092-41E0-84E2-820176962B1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8016B566-81F6-4A93-9C33-CEBCA165A04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6AE94E7A-65E3-4A99-8919-9EC567CEB7D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86F703BF-ADD6-4F0B-B54B-352F24A1DBF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A8FCF047-3529-41E8-A667-A4523990B446}"/>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4127C688-C24D-4849-ADC4-E633DCAEBAFA}"/>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70236C77-7179-4FD4-81A4-171ECE4A8CBC}"/>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85035B47-02A1-472C-A83E-73B4D23E7C4F}"/>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DD240583-51E2-4E98-A348-45221134FFFF}"/>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34E9F05D-841E-440E-8536-95CF13EC969C}"/>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E47BFFF7-F0A1-4D47-9D70-4BF234D35AD9}"/>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1A9C5C46-BCCF-49EB-9C0D-1C3E8368B647}"/>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4FCFCB9A-A694-454E-A51E-4EFE8A9CF083}"/>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AF1D8A94-7D6F-4B68-A494-8DEF3D247B11}"/>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A556E84A-BBC4-4D72-B157-51933155BB5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03CAE063-7BBA-4C5A-99BC-3E4C90955C2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5BB7D45E-5EB4-4741-A52F-CA92001704F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30480</xdr:rowOff>
    </xdr:from>
    <xdr:to>
      <xdr:col>54</xdr:col>
      <xdr:colOff>189865</xdr:colOff>
      <xdr:row>86</xdr:row>
      <xdr:rowOff>110489</xdr:rowOff>
    </xdr:to>
    <xdr:cxnSp macro="">
      <xdr:nvCxnSpPr>
        <xdr:cNvPr id="346" name="直線コネクタ 345">
          <a:extLst>
            <a:ext uri="{FF2B5EF4-FFF2-40B4-BE49-F238E27FC236}">
              <a16:creationId xmlns:a16="http://schemas.microsoft.com/office/drawing/2014/main" id="{698DE8D5-71BC-4D92-86E2-BB4CDFB8B68D}"/>
            </a:ext>
          </a:extLst>
        </xdr:cNvPr>
        <xdr:cNvCxnSpPr/>
      </xdr:nvCxnSpPr>
      <xdr:spPr>
        <a:xfrm flipV="1">
          <a:off x="10476865" y="13575030"/>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7" name="【福祉施設】&#10;一人当たり面積最小値テキスト">
          <a:extLst>
            <a:ext uri="{FF2B5EF4-FFF2-40B4-BE49-F238E27FC236}">
              <a16:creationId xmlns:a16="http://schemas.microsoft.com/office/drawing/2014/main" id="{8EC523E7-CB1C-46FF-884D-D7B7703185E9}"/>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8" name="直線コネクタ 347">
          <a:extLst>
            <a:ext uri="{FF2B5EF4-FFF2-40B4-BE49-F238E27FC236}">
              <a16:creationId xmlns:a16="http://schemas.microsoft.com/office/drawing/2014/main" id="{0DDADE24-DFE3-4FAD-BFD1-78E42037A47C}"/>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148607</xdr:rowOff>
    </xdr:from>
    <xdr:ext cx="469744" cy="259045"/>
    <xdr:sp macro="" textlink="">
      <xdr:nvSpPr>
        <xdr:cNvPr id="349" name="【福祉施設】&#10;一人当たり面積最大値テキスト">
          <a:extLst>
            <a:ext uri="{FF2B5EF4-FFF2-40B4-BE49-F238E27FC236}">
              <a16:creationId xmlns:a16="http://schemas.microsoft.com/office/drawing/2014/main" id="{0049300E-B5A2-48E8-8682-80F3CFF69075}"/>
            </a:ext>
          </a:extLst>
        </xdr:cNvPr>
        <xdr:cNvSpPr txBox="1"/>
      </xdr:nvSpPr>
      <xdr:spPr>
        <a:xfrm>
          <a:off x="10515600" y="1335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30480</xdr:rowOff>
    </xdr:from>
    <xdr:to>
      <xdr:col>55</xdr:col>
      <xdr:colOff>88900</xdr:colOff>
      <xdr:row>79</xdr:row>
      <xdr:rowOff>30480</xdr:rowOff>
    </xdr:to>
    <xdr:cxnSp macro="">
      <xdr:nvCxnSpPr>
        <xdr:cNvPr id="350" name="直線コネクタ 349">
          <a:extLst>
            <a:ext uri="{FF2B5EF4-FFF2-40B4-BE49-F238E27FC236}">
              <a16:creationId xmlns:a16="http://schemas.microsoft.com/office/drawing/2014/main" id="{08D455F1-8B31-4229-8FF5-43117A9EC9E2}"/>
            </a:ext>
          </a:extLst>
        </xdr:cNvPr>
        <xdr:cNvCxnSpPr/>
      </xdr:nvCxnSpPr>
      <xdr:spPr>
        <a:xfrm>
          <a:off x="10388600" y="1357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57166</xdr:rowOff>
    </xdr:from>
    <xdr:ext cx="469744" cy="259045"/>
    <xdr:sp macro="" textlink="">
      <xdr:nvSpPr>
        <xdr:cNvPr id="351" name="【福祉施設】&#10;一人当たり面積平均値テキスト">
          <a:extLst>
            <a:ext uri="{FF2B5EF4-FFF2-40B4-BE49-F238E27FC236}">
              <a16:creationId xmlns:a16="http://schemas.microsoft.com/office/drawing/2014/main" id="{C1430658-41AC-40B1-8A02-E8A8E6852422}"/>
            </a:ext>
          </a:extLst>
        </xdr:cNvPr>
        <xdr:cNvSpPr txBox="1"/>
      </xdr:nvSpPr>
      <xdr:spPr>
        <a:xfrm>
          <a:off x="10515600" y="14458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78739</xdr:rowOff>
    </xdr:from>
    <xdr:to>
      <xdr:col>55</xdr:col>
      <xdr:colOff>50800</xdr:colOff>
      <xdr:row>85</xdr:row>
      <xdr:rowOff>8889</xdr:rowOff>
    </xdr:to>
    <xdr:sp macro="" textlink="">
      <xdr:nvSpPr>
        <xdr:cNvPr id="352" name="フローチャート: 判断 351">
          <a:extLst>
            <a:ext uri="{FF2B5EF4-FFF2-40B4-BE49-F238E27FC236}">
              <a16:creationId xmlns:a16="http://schemas.microsoft.com/office/drawing/2014/main" id="{7A54410A-CD18-46D5-B36B-7A46EF2421C9}"/>
            </a:ext>
          </a:extLst>
        </xdr:cNvPr>
        <xdr:cNvSpPr/>
      </xdr:nvSpPr>
      <xdr:spPr>
        <a:xfrm>
          <a:off x="10426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53" name="フローチャート: 判断 352">
          <a:extLst>
            <a:ext uri="{FF2B5EF4-FFF2-40B4-BE49-F238E27FC236}">
              <a16:creationId xmlns:a16="http://schemas.microsoft.com/office/drawing/2014/main" id="{A920F0B8-DAC1-4786-9E18-41B6DDD0A2FE}"/>
            </a:ext>
          </a:extLst>
        </xdr:cNvPr>
        <xdr:cNvSpPr/>
      </xdr:nvSpPr>
      <xdr:spPr>
        <a:xfrm>
          <a:off x="95885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86361</xdr:rowOff>
    </xdr:from>
    <xdr:to>
      <xdr:col>46</xdr:col>
      <xdr:colOff>38100</xdr:colOff>
      <xdr:row>85</xdr:row>
      <xdr:rowOff>16511</xdr:rowOff>
    </xdr:to>
    <xdr:sp macro="" textlink="">
      <xdr:nvSpPr>
        <xdr:cNvPr id="354" name="フローチャート: 判断 353">
          <a:extLst>
            <a:ext uri="{FF2B5EF4-FFF2-40B4-BE49-F238E27FC236}">
              <a16:creationId xmlns:a16="http://schemas.microsoft.com/office/drawing/2014/main" id="{4BCE9965-3268-4CE4-8E68-672ECCE7C0C8}"/>
            </a:ext>
          </a:extLst>
        </xdr:cNvPr>
        <xdr:cNvSpPr/>
      </xdr:nvSpPr>
      <xdr:spPr>
        <a:xfrm>
          <a:off x="86995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74930</xdr:rowOff>
    </xdr:from>
    <xdr:to>
      <xdr:col>41</xdr:col>
      <xdr:colOff>101600</xdr:colOff>
      <xdr:row>85</xdr:row>
      <xdr:rowOff>5080</xdr:rowOff>
    </xdr:to>
    <xdr:sp macro="" textlink="">
      <xdr:nvSpPr>
        <xdr:cNvPr id="355" name="フローチャート: 判断 354">
          <a:extLst>
            <a:ext uri="{FF2B5EF4-FFF2-40B4-BE49-F238E27FC236}">
              <a16:creationId xmlns:a16="http://schemas.microsoft.com/office/drawing/2014/main" id="{B01428C8-B442-4D54-8FB7-B5CD3B8485D9}"/>
            </a:ext>
          </a:extLst>
        </xdr:cNvPr>
        <xdr:cNvSpPr/>
      </xdr:nvSpPr>
      <xdr:spPr>
        <a:xfrm>
          <a:off x="7810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63500</xdr:rowOff>
    </xdr:from>
    <xdr:to>
      <xdr:col>36</xdr:col>
      <xdr:colOff>165100</xdr:colOff>
      <xdr:row>84</xdr:row>
      <xdr:rowOff>165100</xdr:rowOff>
    </xdr:to>
    <xdr:sp macro="" textlink="">
      <xdr:nvSpPr>
        <xdr:cNvPr id="356" name="フローチャート: 判断 355">
          <a:extLst>
            <a:ext uri="{FF2B5EF4-FFF2-40B4-BE49-F238E27FC236}">
              <a16:creationId xmlns:a16="http://schemas.microsoft.com/office/drawing/2014/main" id="{BD978171-E1EF-4276-8533-F0A4C2ECA582}"/>
            </a:ext>
          </a:extLst>
        </xdr:cNvPr>
        <xdr:cNvSpPr/>
      </xdr:nvSpPr>
      <xdr:spPr>
        <a:xfrm>
          <a:off x="6921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C38E81C8-B5C6-415D-BCA0-49A621E3451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7A70425C-F598-4A67-AD14-1B3A4B2D0E3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78388E2D-7BCF-48AB-8EC7-1CE4CBAC2CE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9FACDC65-D57D-4EF0-8AB2-2BFAF7FFCDB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20E5082D-FDBE-4BD1-A88B-1F9470D013C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25400</xdr:rowOff>
    </xdr:from>
    <xdr:to>
      <xdr:col>55</xdr:col>
      <xdr:colOff>50800</xdr:colOff>
      <xdr:row>84</xdr:row>
      <xdr:rowOff>127000</xdr:rowOff>
    </xdr:to>
    <xdr:sp macro="" textlink="">
      <xdr:nvSpPr>
        <xdr:cNvPr id="362" name="楕円 361">
          <a:extLst>
            <a:ext uri="{FF2B5EF4-FFF2-40B4-BE49-F238E27FC236}">
              <a16:creationId xmlns:a16="http://schemas.microsoft.com/office/drawing/2014/main" id="{6A2F2BD7-AFE1-44DC-8350-578CA9F37D05}"/>
            </a:ext>
          </a:extLst>
        </xdr:cNvPr>
        <xdr:cNvSpPr/>
      </xdr:nvSpPr>
      <xdr:spPr>
        <a:xfrm>
          <a:off x="104267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48277</xdr:rowOff>
    </xdr:from>
    <xdr:ext cx="469744" cy="259045"/>
    <xdr:sp macro="" textlink="">
      <xdr:nvSpPr>
        <xdr:cNvPr id="363" name="【福祉施設】&#10;一人当たり面積該当値テキスト">
          <a:extLst>
            <a:ext uri="{FF2B5EF4-FFF2-40B4-BE49-F238E27FC236}">
              <a16:creationId xmlns:a16="http://schemas.microsoft.com/office/drawing/2014/main" id="{8B9722A1-C4DE-40AE-9F6A-B8540ED82147}"/>
            </a:ext>
          </a:extLst>
        </xdr:cNvPr>
        <xdr:cNvSpPr txBox="1"/>
      </xdr:nvSpPr>
      <xdr:spPr>
        <a:xfrm>
          <a:off x="10515600"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25400</xdr:rowOff>
    </xdr:from>
    <xdr:to>
      <xdr:col>50</xdr:col>
      <xdr:colOff>165100</xdr:colOff>
      <xdr:row>84</xdr:row>
      <xdr:rowOff>127000</xdr:rowOff>
    </xdr:to>
    <xdr:sp macro="" textlink="">
      <xdr:nvSpPr>
        <xdr:cNvPr id="364" name="楕円 363">
          <a:extLst>
            <a:ext uri="{FF2B5EF4-FFF2-40B4-BE49-F238E27FC236}">
              <a16:creationId xmlns:a16="http://schemas.microsoft.com/office/drawing/2014/main" id="{5A9F96CD-B3F8-4168-A08B-A1C760FA8074}"/>
            </a:ext>
          </a:extLst>
        </xdr:cNvPr>
        <xdr:cNvSpPr/>
      </xdr:nvSpPr>
      <xdr:spPr>
        <a:xfrm>
          <a:off x="9588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76200</xdr:rowOff>
    </xdr:from>
    <xdr:to>
      <xdr:col>55</xdr:col>
      <xdr:colOff>0</xdr:colOff>
      <xdr:row>84</xdr:row>
      <xdr:rowOff>76200</xdr:rowOff>
    </xdr:to>
    <xdr:cxnSp macro="">
      <xdr:nvCxnSpPr>
        <xdr:cNvPr id="365" name="直線コネクタ 364">
          <a:extLst>
            <a:ext uri="{FF2B5EF4-FFF2-40B4-BE49-F238E27FC236}">
              <a16:creationId xmlns:a16="http://schemas.microsoft.com/office/drawing/2014/main" id="{C1D1DE97-947E-48A7-BE7B-DD342A244B65}"/>
            </a:ext>
          </a:extLst>
        </xdr:cNvPr>
        <xdr:cNvCxnSpPr/>
      </xdr:nvCxnSpPr>
      <xdr:spPr>
        <a:xfrm>
          <a:off x="9639300" y="1447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25400</xdr:rowOff>
    </xdr:from>
    <xdr:to>
      <xdr:col>46</xdr:col>
      <xdr:colOff>38100</xdr:colOff>
      <xdr:row>84</xdr:row>
      <xdr:rowOff>127000</xdr:rowOff>
    </xdr:to>
    <xdr:sp macro="" textlink="">
      <xdr:nvSpPr>
        <xdr:cNvPr id="366" name="楕円 365">
          <a:extLst>
            <a:ext uri="{FF2B5EF4-FFF2-40B4-BE49-F238E27FC236}">
              <a16:creationId xmlns:a16="http://schemas.microsoft.com/office/drawing/2014/main" id="{AD12B2A2-876E-4D52-9D35-7353F409AE97}"/>
            </a:ext>
          </a:extLst>
        </xdr:cNvPr>
        <xdr:cNvSpPr/>
      </xdr:nvSpPr>
      <xdr:spPr>
        <a:xfrm>
          <a:off x="8699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76200</xdr:rowOff>
    </xdr:from>
    <xdr:to>
      <xdr:col>50</xdr:col>
      <xdr:colOff>114300</xdr:colOff>
      <xdr:row>84</xdr:row>
      <xdr:rowOff>76200</xdr:rowOff>
    </xdr:to>
    <xdr:cxnSp macro="">
      <xdr:nvCxnSpPr>
        <xdr:cNvPr id="367" name="直線コネクタ 366">
          <a:extLst>
            <a:ext uri="{FF2B5EF4-FFF2-40B4-BE49-F238E27FC236}">
              <a16:creationId xmlns:a16="http://schemas.microsoft.com/office/drawing/2014/main" id="{FCC99A9A-AC74-4A10-8D11-A5D58D7D600C}"/>
            </a:ext>
          </a:extLst>
        </xdr:cNvPr>
        <xdr:cNvCxnSpPr/>
      </xdr:nvCxnSpPr>
      <xdr:spPr>
        <a:xfrm>
          <a:off x="8750300" y="1447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25400</xdr:rowOff>
    </xdr:from>
    <xdr:to>
      <xdr:col>41</xdr:col>
      <xdr:colOff>101600</xdr:colOff>
      <xdr:row>84</xdr:row>
      <xdr:rowOff>127000</xdr:rowOff>
    </xdr:to>
    <xdr:sp macro="" textlink="">
      <xdr:nvSpPr>
        <xdr:cNvPr id="368" name="楕円 367">
          <a:extLst>
            <a:ext uri="{FF2B5EF4-FFF2-40B4-BE49-F238E27FC236}">
              <a16:creationId xmlns:a16="http://schemas.microsoft.com/office/drawing/2014/main" id="{EE37EBF0-6289-4CB4-8CF1-B8885515C0D1}"/>
            </a:ext>
          </a:extLst>
        </xdr:cNvPr>
        <xdr:cNvSpPr/>
      </xdr:nvSpPr>
      <xdr:spPr>
        <a:xfrm>
          <a:off x="7810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76200</xdr:rowOff>
    </xdr:from>
    <xdr:to>
      <xdr:col>45</xdr:col>
      <xdr:colOff>177800</xdr:colOff>
      <xdr:row>84</xdr:row>
      <xdr:rowOff>76200</xdr:rowOff>
    </xdr:to>
    <xdr:cxnSp macro="">
      <xdr:nvCxnSpPr>
        <xdr:cNvPr id="369" name="直線コネクタ 368">
          <a:extLst>
            <a:ext uri="{FF2B5EF4-FFF2-40B4-BE49-F238E27FC236}">
              <a16:creationId xmlns:a16="http://schemas.microsoft.com/office/drawing/2014/main" id="{9C9B4666-A6C3-47CB-945B-2BB13542513E}"/>
            </a:ext>
          </a:extLst>
        </xdr:cNvPr>
        <xdr:cNvCxnSpPr/>
      </xdr:nvCxnSpPr>
      <xdr:spPr>
        <a:xfrm>
          <a:off x="7861300" y="1447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25400</xdr:rowOff>
    </xdr:from>
    <xdr:to>
      <xdr:col>36</xdr:col>
      <xdr:colOff>165100</xdr:colOff>
      <xdr:row>84</xdr:row>
      <xdr:rowOff>127000</xdr:rowOff>
    </xdr:to>
    <xdr:sp macro="" textlink="">
      <xdr:nvSpPr>
        <xdr:cNvPr id="370" name="楕円 369">
          <a:extLst>
            <a:ext uri="{FF2B5EF4-FFF2-40B4-BE49-F238E27FC236}">
              <a16:creationId xmlns:a16="http://schemas.microsoft.com/office/drawing/2014/main" id="{94336CC4-D09F-41E6-A3A2-320CDD19EDB6}"/>
            </a:ext>
          </a:extLst>
        </xdr:cNvPr>
        <xdr:cNvSpPr/>
      </xdr:nvSpPr>
      <xdr:spPr>
        <a:xfrm>
          <a:off x="6921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76200</xdr:rowOff>
    </xdr:from>
    <xdr:to>
      <xdr:col>41</xdr:col>
      <xdr:colOff>50800</xdr:colOff>
      <xdr:row>84</xdr:row>
      <xdr:rowOff>76200</xdr:rowOff>
    </xdr:to>
    <xdr:cxnSp macro="">
      <xdr:nvCxnSpPr>
        <xdr:cNvPr id="371" name="直線コネクタ 370">
          <a:extLst>
            <a:ext uri="{FF2B5EF4-FFF2-40B4-BE49-F238E27FC236}">
              <a16:creationId xmlns:a16="http://schemas.microsoft.com/office/drawing/2014/main" id="{6AF02E5B-6F4B-462D-9C7A-2059C6AFAC26}"/>
            </a:ext>
          </a:extLst>
        </xdr:cNvPr>
        <xdr:cNvCxnSpPr/>
      </xdr:nvCxnSpPr>
      <xdr:spPr>
        <a:xfrm>
          <a:off x="6972300" y="1447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15257</xdr:rowOff>
    </xdr:from>
    <xdr:ext cx="469744" cy="259045"/>
    <xdr:sp macro="" textlink="">
      <xdr:nvSpPr>
        <xdr:cNvPr id="372" name="n_1aveValue【福祉施設】&#10;一人当たり面積">
          <a:extLst>
            <a:ext uri="{FF2B5EF4-FFF2-40B4-BE49-F238E27FC236}">
              <a16:creationId xmlns:a16="http://schemas.microsoft.com/office/drawing/2014/main" id="{B866182A-5B98-457F-8EC9-E06831A07D72}"/>
            </a:ext>
          </a:extLst>
        </xdr:cNvPr>
        <xdr:cNvSpPr txBox="1"/>
      </xdr:nvSpPr>
      <xdr:spPr>
        <a:xfrm>
          <a:off x="9391727" y="1458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7638</xdr:rowOff>
    </xdr:from>
    <xdr:ext cx="469744" cy="259045"/>
    <xdr:sp macro="" textlink="">
      <xdr:nvSpPr>
        <xdr:cNvPr id="373" name="n_2aveValue【福祉施設】&#10;一人当たり面積">
          <a:extLst>
            <a:ext uri="{FF2B5EF4-FFF2-40B4-BE49-F238E27FC236}">
              <a16:creationId xmlns:a16="http://schemas.microsoft.com/office/drawing/2014/main" id="{C0409E49-6D41-4773-88AD-49913DFBDE2F}"/>
            </a:ext>
          </a:extLst>
        </xdr:cNvPr>
        <xdr:cNvSpPr txBox="1"/>
      </xdr:nvSpPr>
      <xdr:spPr>
        <a:xfrm>
          <a:off x="8515427" y="1458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167657</xdr:rowOff>
    </xdr:from>
    <xdr:ext cx="469744" cy="259045"/>
    <xdr:sp macro="" textlink="">
      <xdr:nvSpPr>
        <xdr:cNvPr id="374" name="n_3aveValue【福祉施設】&#10;一人当たり面積">
          <a:extLst>
            <a:ext uri="{FF2B5EF4-FFF2-40B4-BE49-F238E27FC236}">
              <a16:creationId xmlns:a16="http://schemas.microsoft.com/office/drawing/2014/main" id="{6E88308F-79AE-4FF4-807C-D1D328A25C98}"/>
            </a:ext>
          </a:extLst>
        </xdr:cNvPr>
        <xdr:cNvSpPr txBox="1"/>
      </xdr:nvSpPr>
      <xdr:spPr>
        <a:xfrm>
          <a:off x="7626427" y="1456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156227</xdr:rowOff>
    </xdr:from>
    <xdr:ext cx="469744" cy="259045"/>
    <xdr:sp macro="" textlink="">
      <xdr:nvSpPr>
        <xdr:cNvPr id="375" name="n_4aveValue【福祉施設】&#10;一人当たり面積">
          <a:extLst>
            <a:ext uri="{FF2B5EF4-FFF2-40B4-BE49-F238E27FC236}">
              <a16:creationId xmlns:a16="http://schemas.microsoft.com/office/drawing/2014/main" id="{5213896C-5DFB-4C1F-8CD2-6EEB50756814}"/>
            </a:ext>
          </a:extLst>
        </xdr:cNvPr>
        <xdr:cNvSpPr txBox="1"/>
      </xdr:nvSpPr>
      <xdr:spPr>
        <a:xfrm>
          <a:off x="67374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143527</xdr:rowOff>
    </xdr:from>
    <xdr:ext cx="469744" cy="259045"/>
    <xdr:sp macro="" textlink="">
      <xdr:nvSpPr>
        <xdr:cNvPr id="376" name="n_1mainValue【福祉施設】&#10;一人当たり面積">
          <a:extLst>
            <a:ext uri="{FF2B5EF4-FFF2-40B4-BE49-F238E27FC236}">
              <a16:creationId xmlns:a16="http://schemas.microsoft.com/office/drawing/2014/main" id="{D508EA88-8745-4439-903E-8B045A79AD81}"/>
            </a:ext>
          </a:extLst>
        </xdr:cNvPr>
        <xdr:cNvSpPr txBox="1"/>
      </xdr:nvSpPr>
      <xdr:spPr>
        <a:xfrm>
          <a:off x="93917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143527</xdr:rowOff>
    </xdr:from>
    <xdr:ext cx="469744" cy="259045"/>
    <xdr:sp macro="" textlink="">
      <xdr:nvSpPr>
        <xdr:cNvPr id="377" name="n_2mainValue【福祉施設】&#10;一人当たり面積">
          <a:extLst>
            <a:ext uri="{FF2B5EF4-FFF2-40B4-BE49-F238E27FC236}">
              <a16:creationId xmlns:a16="http://schemas.microsoft.com/office/drawing/2014/main" id="{2DAAF2C8-F28D-482D-A28C-73FB9083E463}"/>
            </a:ext>
          </a:extLst>
        </xdr:cNvPr>
        <xdr:cNvSpPr txBox="1"/>
      </xdr:nvSpPr>
      <xdr:spPr>
        <a:xfrm>
          <a:off x="8515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143527</xdr:rowOff>
    </xdr:from>
    <xdr:ext cx="469744" cy="259045"/>
    <xdr:sp macro="" textlink="">
      <xdr:nvSpPr>
        <xdr:cNvPr id="378" name="n_3mainValue【福祉施設】&#10;一人当たり面積">
          <a:extLst>
            <a:ext uri="{FF2B5EF4-FFF2-40B4-BE49-F238E27FC236}">
              <a16:creationId xmlns:a16="http://schemas.microsoft.com/office/drawing/2014/main" id="{C6895FD9-C525-44E8-B8A7-3D9295BF8E45}"/>
            </a:ext>
          </a:extLst>
        </xdr:cNvPr>
        <xdr:cNvSpPr txBox="1"/>
      </xdr:nvSpPr>
      <xdr:spPr>
        <a:xfrm>
          <a:off x="7626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143527</xdr:rowOff>
    </xdr:from>
    <xdr:ext cx="469744" cy="259045"/>
    <xdr:sp macro="" textlink="">
      <xdr:nvSpPr>
        <xdr:cNvPr id="379" name="n_4mainValue【福祉施設】&#10;一人当たり面積">
          <a:extLst>
            <a:ext uri="{FF2B5EF4-FFF2-40B4-BE49-F238E27FC236}">
              <a16:creationId xmlns:a16="http://schemas.microsoft.com/office/drawing/2014/main" id="{A3725084-91CE-4085-8A8D-47A7EF09D991}"/>
            </a:ext>
          </a:extLst>
        </xdr:cNvPr>
        <xdr:cNvSpPr txBox="1"/>
      </xdr:nvSpPr>
      <xdr:spPr>
        <a:xfrm>
          <a:off x="6737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220BA4BA-710B-4794-9217-2EBF66C0703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AB19D71D-54A9-4D2D-9F42-264E2326263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228D0748-18E0-490D-87E6-C25F1EB9464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E78A9ACE-5000-4416-B2EF-132371C23C6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F66C3B7C-FFED-44C0-945E-30F094E0105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3CDD7A08-3004-4DFB-9CBC-E7F0B0F7D47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71AC56A2-826C-489D-96AE-5A43726E7ED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C78E6C89-E707-4757-A78B-AD3E7F742E3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807EEB07-926A-4AB0-9ED3-9DB0C1EF0EFE}"/>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3987D9B3-0768-417D-8164-E439591704CB}"/>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E83A23DA-8C01-4661-BA56-A534F062E99C}"/>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a:extLst>
            <a:ext uri="{FF2B5EF4-FFF2-40B4-BE49-F238E27FC236}">
              <a16:creationId xmlns:a16="http://schemas.microsoft.com/office/drawing/2014/main" id="{E43EF464-93B2-4D94-908B-B9DEA99DB4C1}"/>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a:extLst>
            <a:ext uri="{FF2B5EF4-FFF2-40B4-BE49-F238E27FC236}">
              <a16:creationId xmlns:a16="http://schemas.microsoft.com/office/drawing/2014/main" id="{6A3779E7-4B79-4AC5-93D7-ECA7597B9BD3}"/>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a:extLst>
            <a:ext uri="{FF2B5EF4-FFF2-40B4-BE49-F238E27FC236}">
              <a16:creationId xmlns:a16="http://schemas.microsoft.com/office/drawing/2014/main" id="{2A75AF87-4725-48A2-AA6C-EE543A5A004B}"/>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a:extLst>
            <a:ext uri="{FF2B5EF4-FFF2-40B4-BE49-F238E27FC236}">
              <a16:creationId xmlns:a16="http://schemas.microsoft.com/office/drawing/2014/main" id="{7914DB90-CA3C-4F0F-AE55-2032B21F9CF2}"/>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a:extLst>
            <a:ext uri="{FF2B5EF4-FFF2-40B4-BE49-F238E27FC236}">
              <a16:creationId xmlns:a16="http://schemas.microsoft.com/office/drawing/2014/main" id="{77476AB4-4334-4C6C-86F2-D26ACF118306}"/>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a:extLst>
            <a:ext uri="{FF2B5EF4-FFF2-40B4-BE49-F238E27FC236}">
              <a16:creationId xmlns:a16="http://schemas.microsoft.com/office/drawing/2014/main" id="{07699569-C84D-4120-8FBD-264022532603}"/>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a:extLst>
            <a:ext uri="{FF2B5EF4-FFF2-40B4-BE49-F238E27FC236}">
              <a16:creationId xmlns:a16="http://schemas.microsoft.com/office/drawing/2014/main" id="{44AE149B-C14E-4928-AEB2-8B6A10AAF5E9}"/>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a:extLst>
            <a:ext uri="{FF2B5EF4-FFF2-40B4-BE49-F238E27FC236}">
              <a16:creationId xmlns:a16="http://schemas.microsoft.com/office/drawing/2014/main" id="{B698271B-6189-48A6-959A-994940C67D82}"/>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a:extLst>
            <a:ext uri="{FF2B5EF4-FFF2-40B4-BE49-F238E27FC236}">
              <a16:creationId xmlns:a16="http://schemas.microsoft.com/office/drawing/2014/main" id="{4915F1C1-2164-4EE0-A4C4-DBF8D184771A}"/>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a:extLst>
            <a:ext uri="{FF2B5EF4-FFF2-40B4-BE49-F238E27FC236}">
              <a16:creationId xmlns:a16="http://schemas.microsoft.com/office/drawing/2014/main" id="{FA9865F4-7010-4531-AB28-22B955149DED}"/>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a:extLst>
            <a:ext uri="{FF2B5EF4-FFF2-40B4-BE49-F238E27FC236}">
              <a16:creationId xmlns:a16="http://schemas.microsoft.com/office/drawing/2014/main" id="{C1C95E26-9472-42EB-80AF-5528F142AF86}"/>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a:extLst>
            <a:ext uri="{FF2B5EF4-FFF2-40B4-BE49-F238E27FC236}">
              <a16:creationId xmlns:a16="http://schemas.microsoft.com/office/drawing/2014/main" id="{91A77BDF-66D2-4DDC-84CB-ACDFCB84C67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6D3CEAC5-1588-49CD-A83C-EEDAF674739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1B70E769-E8F7-4A07-A9A9-C48E9FE68E0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118655</xdr:rowOff>
    </xdr:from>
    <xdr:to>
      <xdr:col>24</xdr:col>
      <xdr:colOff>62865</xdr:colOff>
      <xdr:row>109</xdr:row>
      <xdr:rowOff>35379</xdr:rowOff>
    </xdr:to>
    <xdr:cxnSp macro="">
      <xdr:nvCxnSpPr>
        <xdr:cNvPr id="405" name="直線コネクタ 404">
          <a:extLst>
            <a:ext uri="{FF2B5EF4-FFF2-40B4-BE49-F238E27FC236}">
              <a16:creationId xmlns:a16="http://schemas.microsoft.com/office/drawing/2014/main" id="{6B5293A2-E7E3-4E90-8BC5-EE26027FBF24}"/>
            </a:ext>
          </a:extLst>
        </xdr:cNvPr>
        <xdr:cNvCxnSpPr/>
      </xdr:nvCxnSpPr>
      <xdr:spPr>
        <a:xfrm flipV="1">
          <a:off x="4634865" y="17263655"/>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6" name="【市民会館】&#10;有形固定資産減価償却率最小値テキスト">
          <a:extLst>
            <a:ext uri="{FF2B5EF4-FFF2-40B4-BE49-F238E27FC236}">
              <a16:creationId xmlns:a16="http://schemas.microsoft.com/office/drawing/2014/main" id="{14CAE2C5-C46D-415D-A0E6-1EDD78ED7C4F}"/>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7" name="直線コネクタ 406">
          <a:extLst>
            <a:ext uri="{FF2B5EF4-FFF2-40B4-BE49-F238E27FC236}">
              <a16:creationId xmlns:a16="http://schemas.microsoft.com/office/drawing/2014/main" id="{189949BA-5B28-4B8C-BDB6-370579FD6DA2}"/>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65332</xdr:rowOff>
    </xdr:from>
    <xdr:ext cx="405111" cy="259045"/>
    <xdr:sp macro="" textlink="">
      <xdr:nvSpPr>
        <xdr:cNvPr id="408" name="【市民会館】&#10;有形固定資産減価償却率最大値テキスト">
          <a:extLst>
            <a:ext uri="{FF2B5EF4-FFF2-40B4-BE49-F238E27FC236}">
              <a16:creationId xmlns:a16="http://schemas.microsoft.com/office/drawing/2014/main" id="{247EE7F3-7321-4320-AD3D-5D9DCDE48179}"/>
            </a:ext>
          </a:extLst>
        </xdr:cNvPr>
        <xdr:cNvSpPr txBox="1"/>
      </xdr:nvSpPr>
      <xdr:spPr>
        <a:xfrm>
          <a:off x="4673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118655</xdr:rowOff>
    </xdr:from>
    <xdr:to>
      <xdr:col>24</xdr:col>
      <xdr:colOff>152400</xdr:colOff>
      <xdr:row>100</xdr:row>
      <xdr:rowOff>118655</xdr:rowOff>
    </xdr:to>
    <xdr:cxnSp macro="">
      <xdr:nvCxnSpPr>
        <xdr:cNvPr id="409" name="直線コネクタ 408">
          <a:extLst>
            <a:ext uri="{FF2B5EF4-FFF2-40B4-BE49-F238E27FC236}">
              <a16:creationId xmlns:a16="http://schemas.microsoft.com/office/drawing/2014/main" id="{BDEBC757-BDB7-41F2-B8E9-9D8D24F81EE8}"/>
            </a:ext>
          </a:extLst>
        </xdr:cNvPr>
        <xdr:cNvCxnSpPr/>
      </xdr:nvCxnSpPr>
      <xdr:spPr>
        <a:xfrm>
          <a:off x="4546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30315</xdr:rowOff>
    </xdr:from>
    <xdr:ext cx="405111" cy="259045"/>
    <xdr:sp macro="" textlink="">
      <xdr:nvSpPr>
        <xdr:cNvPr id="410" name="【市民会館】&#10;有形固定資産減価償却率平均値テキスト">
          <a:extLst>
            <a:ext uri="{FF2B5EF4-FFF2-40B4-BE49-F238E27FC236}">
              <a16:creationId xmlns:a16="http://schemas.microsoft.com/office/drawing/2014/main" id="{0D1E01D1-FEE2-4B1C-AAF1-3EAE2CDE22C1}"/>
            </a:ext>
          </a:extLst>
        </xdr:cNvPr>
        <xdr:cNvSpPr txBox="1"/>
      </xdr:nvSpPr>
      <xdr:spPr>
        <a:xfrm>
          <a:off x="4673600" y="17861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7438</xdr:rowOff>
    </xdr:from>
    <xdr:to>
      <xdr:col>24</xdr:col>
      <xdr:colOff>114300</xdr:colOff>
      <xdr:row>105</xdr:row>
      <xdr:rowOff>109038</xdr:rowOff>
    </xdr:to>
    <xdr:sp macro="" textlink="">
      <xdr:nvSpPr>
        <xdr:cNvPr id="411" name="フローチャート: 判断 410">
          <a:extLst>
            <a:ext uri="{FF2B5EF4-FFF2-40B4-BE49-F238E27FC236}">
              <a16:creationId xmlns:a16="http://schemas.microsoft.com/office/drawing/2014/main" id="{FFFA148C-FB36-4F00-8985-9703E0D5BDF5}"/>
            </a:ext>
          </a:extLst>
        </xdr:cNvPr>
        <xdr:cNvSpPr/>
      </xdr:nvSpPr>
      <xdr:spPr>
        <a:xfrm>
          <a:off x="45847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139700</xdr:rowOff>
    </xdr:from>
    <xdr:to>
      <xdr:col>20</xdr:col>
      <xdr:colOff>38100</xdr:colOff>
      <xdr:row>105</xdr:row>
      <xdr:rowOff>69850</xdr:rowOff>
    </xdr:to>
    <xdr:sp macro="" textlink="">
      <xdr:nvSpPr>
        <xdr:cNvPr id="412" name="フローチャート: 判断 411">
          <a:extLst>
            <a:ext uri="{FF2B5EF4-FFF2-40B4-BE49-F238E27FC236}">
              <a16:creationId xmlns:a16="http://schemas.microsoft.com/office/drawing/2014/main" id="{F75A64FC-71C4-4C8B-BC8D-14D1CA03D68F}"/>
            </a:ext>
          </a:extLst>
        </xdr:cNvPr>
        <xdr:cNvSpPr/>
      </xdr:nvSpPr>
      <xdr:spPr>
        <a:xfrm>
          <a:off x="3746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108676</xdr:rowOff>
    </xdr:from>
    <xdr:to>
      <xdr:col>15</xdr:col>
      <xdr:colOff>101600</xdr:colOff>
      <xdr:row>105</xdr:row>
      <xdr:rowOff>38826</xdr:rowOff>
    </xdr:to>
    <xdr:sp macro="" textlink="">
      <xdr:nvSpPr>
        <xdr:cNvPr id="413" name="フローチャート: 判断 412">
          <a:extLst>
            <a:ext uri="{FF2B5EF4-FFF2-40B4-BE49-F238E27FC236}">
              <a16:creationId xmlns:a16="http://schemas.microsoft.com/office/drawing/2014/main" id="{4F7CA629-EBBF-4A51-A967-9AA7D153761A}"/>
            </a:ext>
          </a:extLst>
        </xdr:cNvPr>
        <xdr:cNvSpPr/>
      </xdr:nvSpPr>
      <xdr:spPr>
        <a:xfrm>
          <a:off x="2857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108676</xdr:rowOff>
    </xdr:from>
    <xdr:to>
      <xdr:col>10</xdr:col>
      <xdr:colOff>165100</xdr:colOff>
      <xdr:row>105</xdr:row>
      <xdr:rowOff>38826</xdr:rowOff>
    </xdr:to>
    <xdr:sp macro="" textlink="">
      <xdr:nvSpPr>
        <xdr:cNvPr id="414" name="フローチャート: 判断 413">
          <a:extLst>
            <a:ext uri="{FF2B5EF4-FFF2-40B4-BE49-F238E27FC236}">
              <a16:creationId xmlns:a16="http://schemas.microsoft.com/office/drawing/2014/main" id="{E0A6EACF-2DF9-4F66-A2AE-11B0754A8F1C}"/>
            </a:ext>
          </a:extLst>
        </xdr:cNvPr>
        <xdr:cNvSpPr/>
      </xdr:nvSpPr>
      <xdr:spPr>
        <a:xfrm>
          <a:off x="1968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415" name="フローチャート: 判断 414">
          <a:extLst>
            <a:ext uri="{FF2B5EF4-FFF2-40B4-BE49-F238E27FC236}">
              <a16:creationId xmlns:a16="http://schemas.microsoft.com/office/drawing/2014/main" id="{FC685B10-92F7-473D-99F0-E0CA01C379EB}"/>
            </a:ext>
          </a:extLst>
        </xdr:cNvPr>
        <xdr:cNvSpPr/>
      </xdr:nvSpPr>
      <xdr:spPr>
        <a:xfrm>
          <a:off x="1079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B303A23C-CA02-4884-A3C3-6F5179281C3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7338A24D-99C4-4853-BE44-A59DF0C01DA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750644C1-E0BA-405E-9BDB-02D7CBD5A0C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ABD9C70A-40D9-4762-95B0-48740DE9A6C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5CE7E0D7-F6E3-4754-A2DA-7A517BF9930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82550</xdr:rowOff>
    </xdr:from>
    <xdr:to>
      <xdr:col>24</xdr:col>
      <xdr:colOff>114300</xdr:colOff>
      <xdr:row>107</xdr:row>
      <xdr:rowOff>12700</xdr:rowOff>
    </xdr:to>
    <xdr:sp macro="" textlink="">
      <xdr:nvSpPr>
        <xdr:cNvPr id="421" name="楕円 420">
          <a:extLst>
            <a:ext uri="{FF2B5EF4-FFF2-40B4-BE49-F238E27FC236}">
              <a16:creationId xmlns:a16="http://schemas.microsoft.com/office/drawing/2014/main" id="{037465A4-2340-47F6-BFE6-A63FD8C518BB}"/>
            </a:ext>
          </a:extLst>
        </xdr:cNvPr>
        <xdr:cNvSpPr/>
      </xdr:nvSpPr>
      <xdr:spPr>
        <a:xfrm>
          <a:off x="45847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60977</xdr:rowOff>
    </xdr:from>
    <xdr:ext cx="405111" cy="259045"/>
    <xdr:sp macro="" textlink="">
      <xdr:nvSpPr>
        <xdr:cNvPr id="422" name="【市民会館】&#10;有形固定資産減価償却率該当値テキスト">
          <a:extLst>
            <a:ext uri="{FF2B5EF4-FFF2-40B4-BE49-F238E27FC236}">
              <a16:creationId xmlns:a16="http://schemas.microsoft.com/office/drawing/2014/main" id="{08D132F2-2284-4A5C-938C-662DB0DDE282}"/>
            </a:ext>
          </a:extLst>
        </xdr:cNvPr>
        <xdr:cNvSpPr txBox="1"/>
      </xdr:nvSpPr>
      <xdr:spPr>
        <a:xfrm>
          <a:off x="4673600"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77651</xdr:rowOff>
    </xdr:from>
    <xdr:to>
      <xdr:col>20</xdr:col>
      <xdr:colOff>38100</xdr:colOff>
      <xdr:row>107</xdr:row>
      <xdr:rowOff>7801</xdr:rowOff>
    </xdr:to>
    <xdr:sp macro="" textlink="">
      <xdr:nvSpPr>
        <xdr:cNvPr id="423" name="楕円 422">
          <a:extLst>
            <a:ext uri="{FF2B5EF4-FFF2-40B4-BE49-F238E27FC236}">
              <a16:creationId xmlns:a16="http://schemas.microsoft.com/office/drawing/2014/main" id="{13F8F843-BFDC-488E-98CA-48404320ED86}"/>
            </a:ext>
          </a:extLst>
        </xdr:cNvPr>
        <xdr:cNvSpPr/>
      </xdr:nvSpPr>
      <xdr:spPr>
        <a:xfrm>
          <a:off x="3746500" y="1825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128451</xdr:rowOff>
    </xdr:from>
    <xdr:to>
      <xdr:col>24</xdr:col>
      <xdr:colOff>63500</xdr:colOff>
      <xdr:row>106</xdr:row>
      <xdr:rowOff>133350</xdr:rowOff>
    </xdr:to>
    <xdr:cxnSp macro="">
      <xdr:nvCxnSpPr>
        <xdr:cNvPr id="424" name="直線コネクタ 423">
          <a:extLst>
            <a:ext uri="{FF2B5EF4-FFF2-40B4-BE49-F238E27FC236}">
              <a16:creationId xmlns:a16="http://schemas.microsoft.com/office/drawing/2014/main" id="{4D59E0D1-80D0-4D44-8B62-E753A0A88B48}"/>
            </a:ext>
          </a:extLst>
        </xdr:cNvPr>
        <xdr:cNvCxnSpPr/>
      </xdr:nvCxnSpPr>
      <xdr:spPr>
        <a:xfrm>
          <a:off x="3797300" y="18302151"/>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28666</xdr:rowOff>
    </xdr:from>
    <xdr:to>
      <xdr:col>15</xdr:col>
      <xdr:colOff>101600</xdr:colOff>
      <xdr:row>106</xdr:row>
      <xdr:rowOff>130266</xdr:rowOff>
    </xdr:to>
    <xdr:sp macro="" textlink="">
      <xdr:nvSpPr>
        <xdr:cNvPr id="425" name="楕円 424">
          <a:extLst>
            <a:ext uri="{FF2B5EF4-FFF2-40B4-BE49-F238E27FC236}">
              <a16:creationId xmlns:a16="http://schemas.microsoft.com/office/drawing/2014/main" id="{6A4292E0-5398-4B56-A836-031EC8315C3F}"/>
            </a:ext>
          </a:extLst>
        </xdr:cNvPr>
        <xdr:cNvSpPr/>
      </xdr:nvSpPr>
      <xdr:spPr>
        <a:xfrm>
          <a:off x="2857500" y="1820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79466</xdr:rowOff>
    </xdr:from>
    <xdr:to>
      <xdr:col>19</xdr:col>
      <xdr:colOff>177800</xdr:colOff>
      <xdr:row>106</xdr:row>
      <xdr:rowOff>128451</xdr:rowOff>
    </xdr:to>
    <xdr:cxnSp macro="">
      <xdr:nvCxnSpPr>
        <xdr:cNvPr id="426" name="直線コネクタ 425">
          <a:extLst>
            <a:ext uri="{FF2B5EF4-FFF2-40B4-BE49-F238E27FC236}">
              <a16:creationId xmlns:a16="http://schemas.microsoft.com/office/drawing/2014/main" id="{B60AC358-5F87-48D1-864F-2BA523CB7CC3}"/>
            </a:ext>
          </a:extLst>
        </xdr:cNvPr>
        <xdr:cNvCxnSpPr/>
      </xdr:nvCxnSpPr>
      <xdr:spPr>
        <a:xfrm>
          <a:off x="2908300" y="18253166"/>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146231</xdr:rowOff>
    </xdr:from>
    <xdr:to>
      <xdr:col>10</xdr:col>
      <xdr:colOff>165100</xdr:colOff>
      <xdr:row>106</xdr:row>
      <xdr:rowOff>76381</xdr:rowOff>
    </xdr:to>
    <xdr:sp macro="" textlink="">
      <xdr:nvSpPr>
        <xdr:cNvPr id="427" name="楕円 426">
          <a:extLst>
            <a:ext uri="{FF2B5EF4-FFF2-40B4-BE49-F238E27FC236}">
              <a16:creationId xmlns:a16="http://schemas.microsoft.com/office/drawing/2014/main" id="{06E7D2A6-1396-4C17-85EA-20DE576E0848}"/>
            </a:ext>
          </a:extLst>
        </xdr:cNvPr>
        <xdr:cNvSpPr/>
      </xdr:nvSpPr>
      <xdr:spPr>
        <a:xfrm>
          <a:off x="1968500" y="1814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25581</xdr:rowOff>
    </xdr:from>
    <xdr:to>
      <xdr:col>15</xdr:col>
      <xdr:colOff>50800</xdr:colOff>
      <xdr:row>106</xdr:row>
      <xdr:rowOff>79466</xdr:rowOff>
    </xdr:to>
    <xdr:cxnSp macro="">
      <xdr:nvCxnSpPr>
        <xdr:cNvPr id="428" name="直線コネクタ 427">
          <a:extLst>
            <a:ext uri="{FF2B5EF4-FFF2-40B4-BE49-F238E27FC236}">
              <a16:creationId xmlns:a16="http://schemas.microsoft.com/office/drawing/2014/main" id="{B3426F00-1C00-4347-A60D-F765BCBCCF77}"/>
            </a:ext>
          </a:extLst>
        </xdr:cNvPr>
        <xdr:cNvCxnSpPr/>
      </xdr:nvCxnSpPr>
      <xdr:spPr>
        <a:xfrm>
          <a:off x="2019300" y="18199281"/>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97245</xdr:rowOff>
    </xdr:from>
    <xdr:to>
      <xdr:col>6</xdr:col>
      <xdr:colOff>38100</xdr:colOff>
      <xdr:row>106</xdr:row>
      <xdr:rowOff>27395</xdr:rowOff>
    </xdr:to>
    <xdr:sp macro="" textlink="">
      <xdr:nvSpPr>
        <xdr:cNvPr id="429" name="楕円 428">
          <a:extLst>
            <a:ext uri="{FF2B5EF4-FFF2-40B4-BE49-F238E27FC236}">
              <a16:creationId xmlns:a16="http://schemas.microsoft.com/office/drawing/2014/main" id="{4C2DCDD4-ADDB-4A79-9E5B-45A8EE34DCA0}"/>
            </a:ext>
          </a:extLst>
        </xdr:cNvPr>
        <xdr:cNvSpPr/>
      </xdr:nvSpPr>
      <xdr:spPr>
        <a:xfrm>
          <a:off x="1079500" y="180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148045</xdr:rowOff>
    </xdr:from>
    <xdr:to>
      <xdr:col>10</xdr:col>
      <xdr:colOff>114300</xdr:colOff>
      <xdr:row>106</xdr:row>
      <xdr:rowOff>25581</xdr:rowOff>
    </xdr:to>
    <xdr:cxnSp macro="">
      <xdr:nvCxnSpPr>
        <xdr:cNvPr id="430" name="直線コネクタ 429">
          <a:extLst>
            <a:ext uri="{FF2B5EF4-FFF2-40B4-BE49-F238E27FC236}">
              <a16:creationId xmlns:a16="http://schemas.microsoft.com/office/drawing/2014/main" id="{998CF566-DF4A-4F90-AE47-DEBD87DE3503}"/>
            </a:ext>
          </a:extLst>
        </xdr:cNvPr>
        <xdr:cNvCxnSpPr/>
      </xdr:nvCxnSpPr>
      <xdr:spPr>
        <a:xfrm>
          <a:off x="1130300" y="18150295"/>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86377</xdr:rowOff>
    </xdr:from>
    <xdr:ext cx="405111" cy="259045"/>
    <xdr:sp macro="" textlink="">
      <xdr:nvSpPr>
        <xdr:cNvPr id="431" name="n_1aveValue【市民会館】&#10;有形固定資産減価償却率">
          <a:extLst>
            <a:ext uri="{FF2B5EF4-FFF2-40B4-BE49-F238E27FC236}">
              <a16:creationId xmlns:a16="http://schemas.microsoft.com/office/drawing/2014/main" id="{17648ACB-3F8A-4241-A516-78ADDAE42531}"/>
            </a:ext>
          </a:extLst>
        </xdr:cNvPr>
        <xdr:cNvSpPr txBox="1"/>
      </xdr:nvSpPr>
      <xdr:spPr>
        <a:xfrm>
          <a:off x="3582044" y="1774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55353</xdr:rowOff>
    </xdr:from>
    <xdr:ext cx="405111" cy="259045"/>
    <xdr:sp macro="" textlink="">
      <xdr:nvSpPr>
        <xdr:cNvPr id="432" name="n_2aveValue【市民会館】&#10;有形固定資産減価償却率">
          <a:extLst>
            <a:ext uri="{FF2B5EF4-FFF2-40B4-BE49-F238E27FC236}">
              <a16:creationId xmlns:a16="http://schemas.microsoft.com/office/drawing/2014/main" id="{87FAF3B3-B349-45C1-BE81-1BD82D334579}"/>
            </a:ext>
          </a:extLst>
        </xdr:cNvPr>
        <xdr:cNvSpPr txBox="1"/>
      </xdr:nvSpPr>
      <xdr:spPr>
        <a:xfrm>
          <a:off x="2705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55353</xdr:rowOff>
    </xdr:from>
    <xdr:ext cx="405111" cy="259045"/>
    <xdr:sp macro="" textlink="">
      <xdr:nvSpPr>
        <xdr:cNvPr id="433" name="n_3aveValue【市民会館】&#10;有形固定資産減価償却率">
          <a:extLst>
            <a:ext uri="{FF2B5EF4-FFF2-40B4-BE49-F238E27FC236}">
              <a16:creationId xmlns:a16="http://schemas.microsoft.com/office/drawing/2014/main" id="{446D9E70-0AD5-49C4-9D98-087A3F9B5B88}"/>
            </a:ext>
          </a:extLst>
        </xdr:cNvPr>
        <xdr:cNvSpPr txBox="1"/>
      </xdr:nvSpPr>
      <xdr:spPr>
        <a:xfrm>
          <a:off x="1816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25961</xdr:rowOff>
    </xdr:from>
    <xdr:ext cx="405111" cy="259045"/>
    <xdr:sp macro="" textlink="">
      <xdr:nvSpPr>
        <xdr:cNvPr id="434" name="n_4aveValue【市民会館】&#10;有形固定資産減価償却率">
          <a:extLst>
            <a:ext uri="{FF2B5EF4-FFF2-40B4-BE49-F238E27FC236}">
              <a16:creationId xmlns:a16="http://schemas.microsoft.com/office/drawing/2014/main" id="{3275DE3D-78CC-4BEB-98A0-2042762AA9DE}"/>
            </a:ext>
          </a:extLst>
        </xdr:cNvPr>
        <xdr:cNvSpPr txBox="1"/>
      </xdr:nvSpPr>
      <xdr:spPr>
        <a:xfrm>
          <a:off x="927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170378</xdr:rowOff>
    </xdr:from>
    <xdr:ext cx="405111" cy="259045"/>
    <xdr:sp macro="" textlink="">
      <xdr:nvSpPr>
        <xdr:cNvPr id="435" name="n_1mainValue【市民会館】&#10;有形固定資産減価償却率">
          <a:extLst>
            <a:ext uri="{FF2B5EF4-FFF2-40B4-BE49-F238E27FC236}">
              <a16:creationId xmlns:a16="http://schemas.microsoft.com/office/drawing/2014/main" id="{31090FA4-9053-4246-8A47-87136EFE5DF0}"/>
            </a:ext>
          </a:extLst>
        </xdr:cNvPr>
        <xdr:cNvSpPr txBox="1"/>
      </xdr:nvSpPr>
      <xdr:spPr>
        <a:xfrm>
          <a:off x="3582044" y="1834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121393</xdr:rowOff>
    </xdr:from>
    <xdr:ext cx="405111" cy="259045"/>
    <xdr:sp macro="" textlink="">
      <xdr:nvSpPr>
        <xdr:cNvPr id="436" name="n_2mainValue【市民会館】&#10;有形固定資産減価償却率">
          <a:extLst>
            <a:ext uri="{FF2B5EF4-FFF2-40B4-BE49-F238E27FC236}">
              <a16:creationId xmlns:a16="http://schemas.microsoft.com/office/drawing/2014/main" id="{DEA8C8A4-2F53-43AB-B78D-F3B7FC9EBB33}"/>
            </a:ext>
          </a:extLst>
        </xdr:cNvPr>
        <xdr:cNvSpPr txBox="1"/>
      </xdr:nvSpPr>
      <xdr:spPr>
        <a:xfrm>
          <a:off x="2705744" y="1829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67508</xdr:rowOff>
    </xdr:from>
    <xdr:ext cx="405111" cy="259045"/>
    <xdr:sp macro="" textlink="">
      <xdr:nvSpPr>
        <xdr:cNvPr id="437" name="n_3mainValue【市民会館】&#10;有形固定資産減価償却率">
          <a:extLst>
            <a:ext uri="{FF2B5EF4-FFF2-40B4-BE49-F238E27FC236}">
              <a16:creationId xmlns:a16="http://schemas.microsoft.com/office/drawing/2014/main" id="{8087C664-1511-4DD9-8FF1-34A514DC844B}"/>
            </a:ext>
          </a:extLst>
        </xdr:cNvPr>
        <xdr:cNvSpPr txBox="1"/>
      </xdr:nvSpPr>
      <xdr:spPr>
        <a:xfrm>
          <a:off x="1816744" y="1824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18522</xdr:rowOff>
    </xdr:from>
    <xdr:ext cx="405111" cy="259045"/>
    <xdr:sp macro="" textlink="">
      <xdr:nvSpPr>
        <xdr:cNvPr id="438" name="n_4mainValue【市民会館】&#10;有形固定資産減価償却率">
          <a:extLst>
            <a:ext uri="{FF2B5EF4-FFF2-40B4-BE49-F238E27FC236}">
              <a16:creationId xmlns:a16="http://schemas.microsoft.com/office/drawing/2014/main" id="{70C746E6-D4EC-4225-9F70-03EF8A16FE16}"/>
            </a:ext>
          </a:extLst>
        </xdr:cNvPr>
        <xdr:cNvSpPr txBox="1"/>
      </xdr:nvSpPr>
      <xdr:spPr>
        <a:xfrm>
          <a:off x="927744" y="1819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09518B92-AC5A-4AD9-AE97-18553D913C7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AAF4D2B0-91D4-40A6-9CC9-C6F69E716E8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9D4FECA5-65D2-4F2D-BD35-71916C9B3ED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7B7CBC7A-D57D-486F-A2C8-BB01F94F6D7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8ABE2796-0E2E-4309-824E-C083587E27B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B7552686-D49B-445D-BE0C-7C44A61AF62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3DAFAE1F-3111-46E0-8221-23416DEA6D1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B56B2A54-79AE-45BA-8A30-F25A12A5824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7431CE6E-4C5C-435B-AE5F-EBDFE008BE8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09D0221E-5DB4-439A-952C-1D95AAEF828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9" name="直線コネクタ 448">
          <a:extLst>
            <a:ext uri="{FF2B5EF4-FFF2-40B4-BE49-F238E27FC236}">
              <a16:creationId xmlns:a16="http://schemas.microsoft.com/office/drawing/2014/main" id="{CB8F6680-C220-439B-BAF7-7D4562A6933A}"/>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0" name="テキスト ボックス 449">
          <a:extLst>
            <a:ext uri="{FF2B5EF4-FFF2-40B4-BE49-F238E27FC236}">
              <a16:creationId xmlns:a16="http://schemas.microsoft.com/office/drawing/2014/main" id="{1FDC67BF-078A-4594-B2C7-0DF9CA84E0DA}"/>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1" name="直線コネクタ 450">
          <a:extLst>
            <a:ext uri="{FF2B5EF4-FFF2-40B4-BE49-F238E27FC236}">
              <a16:creationId xmlns:a16="http://schemas.microsoft.com/office/drawing/2014/main" id="{965F70C8-758F-4D1F-B61E-3C3C6D45DFDC}"/>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2" name="テキスト ボックス 451">
          <a:extLst>
            <a:ext uri="{FF2B5EF4-FFF2-40B4-BE49-F238E27FC236}">
              <a16:creationId xmlns:a16="http://schemas.microsoft.com/office/drawing/2014/main" id="{54B29CE4-D789-40BF-9E2F-917298771D9E}"/>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3" name="直線コネクタ 452">
          <a:extLst>
            <a:ext uri="{FF2B5EF4-FFF2-40B4-BE49-F238E27FC236}">
              <a16:creationId xmlns:a16="http://schemas.microsoft.com/office/drawing/2014/main" id="{67117A52-67E9-4AAF-83A6-8DEF1FC0858F}"/>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4" name="テキスト ボックス 453">
          <a:extLst>
            <a:ext uri="{FF2B5EF4-FFF2-40B4-BE49-F238E27FC236}">
              <a16:creationId xmlns:a16="http://schemas.microsoft.com/office/drawing/2014/main" id="{FCE12B5F-A9F1-4212-8E2C-C611ECE5D3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5" name="直線コネクタ 454">
          <a:extLst>
            <a:ext uri="{FF2B5EF4-FFF2-40B4-BE49-F238E27FC236}">
              <a16:creationId xmlns:a16="http://schemas.microsoft.com/office/drawing/2014/main" id="{D3179D6E-7211-4F49-81F8-342FC1D23954}"/>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6" name="テキスト ボックス 455">
          <a:extLst>
            <a:ext uri="{FF2B5EF4-FFF2-40B4-BE49-F238E27FC236}">
              <a16:creationId xmlns:a16="http://schemas.microsoft.com/office/drawing/2014/main" id="{BCF92FFC-6F07-4A7F-90A9-65A1063B0088}"/>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7" name="直線コネクタ 456">
          <a:extLst>
            <a:ext uri="{FF2B5EF4-FFF2-40B4-BE49-F238E27FC236}">
              <a16:creationId xmlns:a16="http://schemas.microsoft.com/office/drawing/2014/main" id="{46931BD0-A570-4ED2-A792-2E5B2E23218C}"/>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8" name="テキスト ボックス 457">
          <a:extLst>
            <a:ext uri="{FF2B5EF4-FFF2-40B4-BE49-F238E27FC236}">
              <a16:creationId xmlns:a16="http://schemas.microsoft.com/office/drawing/2014/main" id="{039028DC-3590-4F04-A198-CB96878DA60E}"/>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3C6456DF-4E90-4698-A044-46AB346AE84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a:extLst>
            <a:ext uri="{FF2B5EF4-FFF2-40B4-BE49-F238E27FC236}">
              <a16:creationId xmlns:a16="http://schemas.microsoft.com/office/drawing/2014/main" id="{EA2B52C4-A8FB-4A13-A700-189731190EAF}"/>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a:extLst>
            <a:ext uri="{FF2B5EF4-FFF2-40B4-BE49-F238E27FC236}">
              <a16:creationId xmlns:a16="http://schemas.microsoft.com/office/drawing/2014/main" id="{557C1D2E-B217-46C5-9B9F-DD5D03954E1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76200</xdr:rowOff>
    </xdr:from>
    <xdr:to>
      <xdr:col>54</xdr:col>
      <xdr:colOff>189865</xdr:colOff>
      <xdr:row>108</xdr:row>
      <xdr:rowOff>135255</xdr:rowOff>
    </xdr:to>
    <xdr:cxnSp macro="">
      <xdr:nvCxnSpPr>
        <xdr:cNvPr id="462" name="直線コネクタ 461">
          <a:extLst>
            <a:ext uri="{FF2B5EF4-FFF2-40B4-BE49-F238E27FC236}">
              <a16:creationId xmlns:a16="http://schemas.microsoft.com/office/drawing/2014/main" id="{9DCFC531-6E2B-4B84-87A9-0D33511787E9}"/>
            </a:ext>
          </a:extLst>
        </xdr:cNvPr>
        <xdr:cNvCxnSpPr/>
      </xdr:nvCxnSpPr>
      <xdr:spPr>
        <a:xfrm flipV="1">
          <a:off x="10476865" y="17392650"/>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463" name="【市民会館】&#10;一人当たり面積最小値テキスト">
          <a:extLst>
            <a:ext uri="{FF2B5EF4-FFF2-40B4-BE49-F238E27FC236}">
              <a16:creationId xmlns:a16="http://schemas.microsoft.com/office/drawing/2014/main" id="{E8C2E051-44E1-4A76-97F9-34CF4988F568}"/>
            </a:ext>
          </a:extLst>
        </xdr:cNvPr>
        <xdr:cNvSpPr txBox="1"/>
      </xdr:nvSpPr>
      <xdr:spPr>
        <a:xfrm>
          <a:off x="10515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464" name="直線コネクタ 463">
          <a:extLst>
            <a:ext uri="{FF2B5EF4-FFF2-40B4-BE49-F238E27FC236}">
              <a16:creationId xmlns:a16="http://schemas.microsoft.com/office/drawing/2014/main" id="{A4BCE374-92C3-4D85-BFF1-8DD41A29B62D}"/>
            </a:ext>
          </a:extLst>
        </xdr:cNvPr>
        <xdr:cNvCxnSpPr/>
      </xdr:nvCxnSpPr>
      <xdr:spPr>
        <a:xfrm>
          <a:off x="10388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22877</xdr:rowOff>
    </xdr:from>
    <xdr:ext cx="469744" cy="259045"/>
    <xdr:sp macro="" textlink="">
      <xdr:nvSpPr>
        <xdr:cNvPr id="465" name="【市民会館】&#10;一人当たり面積最大値テキスト">
          <a:extLst>
            <a:ext uri="{FF2B5EF4-FFF2-40B4-BE49-F238E27FC236}">
              <a16:creationId xmlns:a16="http://schemas.microsoft.com/office/drawing/2014/main" id="{C47872E4-E9E7-4C8A-865E-AD30E9D3A323}"/>
            </a:ext>
          </a:extLst>
        </xdr:cNvPr>
        <xdr:cNvSpPr txBox="1"/>
      </xdr:nvSpPr>
      <xdr:spPr>
        <a:xfrm>
          <a:off x="10515600" y="1716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76200</xdr:rowOff>
    </xdr:from>
    <xdr:to>
      <xdr:col>55</xdr:col>
      <xdr:colOff>88900</xdr:colOff>
      <xdr:row>101</xdr:row>
      <xdr:rowOff>76200</xdr:rowOff>
    </xdr:to>
    <xdr:cxnSp macro="">
      <xdr:nvCxnSpPr>
        <xdr:cNvPr id="466" name="直線コネクタ 465">
          <a:extLst>
            <a:ext uri="{FF2B5EF4-FFF2-40B4-BE49-F238E27FC236}">
              <a16:creationId xmlns:a16="http://schemas.microsoft.com/office/drawing/2014/main" id="{02AA7DDC-8925-4071-BCF0-BB4221FA76A3}"/>
            </a:ext>
          </a:extLst>
        </xdr:cNvPr>
        <xdr:cNvCxnSpPr/>
      </xdr:nvCxnSpPr>
      <xdr:spPr>
        <a:xfrm>
          <a:off x="10388600" y="173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4463</xdr:rowOff>
    </xdr:from>
    <xdr:ext cx="469744" cy="259045"/>
    <xdr:sp macro="" textlink="">
      <xdr:nvSpPr>
        <xdr:cNvPr id="467" name="【市民会館】&#10;一人当たり面積平均値テキスト">
          <a:extLst>
            <a:ext uri="{FF2B5EF4-FFF2-40B4-BE49-F238E27FC236}">
              <a16:creationId xmlns:a16="http://schemas.microsoft.com/office/drawing/2014/main" id="{9F8F0531-1D1F-43A6-B454-24851950F08B}"/>
            </a:ext>
          </a:extLst>
        </xdr:cNvPr>
        <xdr:cNvSpPr txBox="1"/>
      </xdr:nvSpPr>
      <xdr:spPr>
        <a:xfrm>
          <a:off x="10515600" y="18178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153036</xdr:rowOff>
    </xdr:from>
    <xdr:to>
      <xdr:col>55</xdr:col>
      <xdr:colOff>50800</xdr:colOff>
      <xdr:row>107</xdr:row>
      <xdr:rowOff>83186</xdr:rowOff>
    </xdr:to>
    <xdr:sp macro="" textlink="">
      <xdr:nvSpPr>
        <xdr:cNvPr id="468" name="フローチャート: 判断 467">
          <a:extLst>
            <a:ext uri="{FF2B5EF4-FFF2-40B4-BE49-F238E27FC236}">
              <a16:creationId xmlns:a16="http://schemas.microsoft.com/office/drawing/2014/main" id="{6CB30482-4293-4420-B8EA-3E23AA94DD59}"/>
            </a:ext>
          </a:extLst>
        </xdr:cNvPr>
        <xdr:cNvSpPr/>
      </xdr:nvSpPr>
      <xdr:spPr>
        <a:xfrm>
          <a:off x="10426700" y="1832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160655</xdr:rowOff>
    </xdr:from>
    <xdr:to>
      <xdr:col>50</xdr:col>
      <xdr:colOff>165100</xdr:colOff>
      <xdr:row>107</xdr:row>
      <xdr:rowOff>90805</xdr:rowOff>
    </xdr:to>
    <xdr:sp macro="" textlink="">
      <xdr:nvSpPr>
        <xdr:cNvPr id="469" name="フローチャート: 判断 468">
          <a:extLst>
            <a:ext uri="{FF2B5EF4-FFF2-40B4-BE49-F238E27FC236}">
              <a16:creationId xmlns:a16="http://schemas.microsoft.com/office/drawing/2014/main" id="{9FC3FACB-6590-4B79-992A-F176BFEC5F63}"/>
            </a:ext>
          </a:extLst>
        </xdr:cNvPr>
        <xdr:cNvSpPr/>
      </xdr:nvSpPr>
      <xdr:spPr>
        <a:xfrm>
          <a:off x="9588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164464</xdr:rowOff>
    </xdr:from>
    <xdr:to>
      <xdr:col>46</xdr:col>
      <xdr:colOff>38100</xdr:colOff>
      <xdr:row>107</xdr:row>
      <xdr:rowOff>94614</xdr:rowOff>
    </xdr:to>
    <xdr:sp macro="" textlink="">
      <xdr:nvSpPr>
        <xdr:cNvPr id="470" name="フローチャート: 判断 469">
          <a:extLst>
            <a:ext uri="{FF2B5EF4-FFF2-40B4-BE49-F238E27FC236}">
              <a16:creationId xmlns:a16="http://schemas.microsoft.com/office/drawing/2014/main" id="{4FF0E08C-0F7A-48D5-9EF0-3C5224192AC6}"/>
            </a:ext>
          </a:extLst>
        </xdr:cNvPr>
        <xdr:cNvSpPr/>
      </xdr:nvSpPr>
      <xdr:spPr>
        <a:xfrm>
          <a:off x="8699500" y="1833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162561</xdr:rowOff>
    </xdr:from>
    <xdr:to>
      <xdr:col>41</xdr:col>
      <xdr:colOff>101600</xdr:colOff>
      <xdr:row>107</xdr:row>
      <xdr:rowOff>92711</xdr:rowOff>
    </xdr:to>
    <xdr:sp macro="" textlink="">
      <xdr:nvSpPr>
        <xdr:cNvPr id="471" name="フローチャート: 判断 470">
          <a:extLst>
            <a:ext uri="{FF2B5EF4-FFF2-40B4-BE49-F238E27FC236}">
              <a16:creationId xmlns:a16="http://schemas.microsoft.com/office/drawing/2014/main" id="{3097FF5D-1D8B-4F7B-96C0-8FD15E0AC6F8}"/>
            </a:ext>
          </a:extLst>
        </xdr:cNvPr>
        <xdr:cNvSpPr/>
      </xdr:nvSpPr>
      <xdr:spPr>
        <a:xfrm>
          <a:off x="7810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145414</xdr:rowOff>
    </xdr:from>
    <xdr:to>
      <xdr:col>36</xdr:col>
      <xdr:colOff>165100</xdr:colOff>
      <xdr:row>107</xdr:row>
      <xdr:rowOff>75564</xdr:rowOff>
    </xdr:to>
    <xdr:sp macro="" textlink="">
      <xdr:nvSpPr>
        <xdr:cNvPr id="472" name="フローチャート: 判断 471">
          <a:extLst>
            <a:ext uri="{FF2B5EF4-FFF2-40B4-BE49-F238E27FC236}">
              <a16:creationId xmlns:a16="http://schemas.microsoft.com/office/drawing/2014/main" id="{14CB914D-ABE5-4F7F-B32D-01D249AC157B}"/>
            </a:ext>
          </a:extLst>
        </xdr:cNvPr>
        <xdr:cNvSpPr/>
      </xdr:nvSpPr>
      <xdr:spPr>
        <a:xfrm>
          <a:off x="6921500" y="1831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1952FEF4-A663-49C7-8239-CA8E729E0FA3}"/>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EBCB1735-0DD3-4620-B96E-88A5D94EB45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C739F260-2DE5-4FB7-82AA-4181CFE4A12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DE8ABFBE-16A2-4899-9744-06F3735A654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9156EC28-FC6D-4FDC-87FC-FB9862BEA1B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93980</xdr:rowOff>
    </xdr:from>
    <xdr:to>
      <xdr:col>55</xdr:col>
      <xdr:colOff>50800</xdr:colOff>
      <xdr:row>108</xdr:row>
      <xdr:rowOff>24130</xdr:rowOff>
    </xdr:to>
    <xdr:sp macro="" textlink="">
      <xdr:nvSpPr>
        <xdr:cNvPr id="478" name="楕円 477">
          <a:extLst>
            <a:ext uri="{FF2B5EF4-FFF2-40B4-BE49-F238E27FC236}">
              <a16:creationId xmlns:a16="http://schemas.microsoft.com/office/drawing/2014/main" id="{347A9387-8444-482C-95D0-763996141A66}"/>
            </a:ext>
          </a:extLst>
        </xdr:cNvPr>
        <xdr:cNvSpPr/>
      </xdr:nvSpPr>
      <xdr:spPr>
        <a:xfrm>
          <a:off x="10426700" y="1843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72407</xdr:rowOff>
    </xdr:from>
    <xdr:ext cx="469744" cy="259045"/>
    <xdr:sp macro="" textlink="">
      <xdr:nvSpPr>
        <xdr:cNvPr id="479" name="【市民会館】&#10;一人当たり面積該当値テキスト">
          <a:extLst>
            <a:ext uri="{FF2B5EF4-FFF2-40B4-BE49-F238E27FC236}">
              <a16:creationId xmlns:a16="http://schemas.microsoft.com/office/drawing/2014/main" id="{2CD5E974-9CB6-4758-8F60-18FAB62D0F80}"/>
            </a:ext>
          </a:extLst>
        </xdr:cNvPr>
        <xdr:cNvSpPr txBox="1"/>
      </xdr:nvSpPr>
      <xdr:spPr>
        <a:xfrm>
          <a:off x="10515600"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93980</xdr:rowOff>
    </xdr:from>
    <xdr:to>
      <xdr:col>50</xdr:col>
      <xdr:colOff>165100</xdr:colOff>
      <xdr:row>108</xdr:row>
      <xdr:rowOff>24130</xdr:rowOff>
    </xdr:to>
    <xdr:sp macro="" textlink="">
      <xdr:nvSpPr>
        <xdr:cNvPr id="480" name="楕円 479">
          <a:extLst>
            <a:ext uri="{FF2B5EF4-FFF2-40B4-BE49-F238E27FC236}">
              <a16:creationId xmlns:a16="http://schemas.microsoft.com/office/drawing/2014/main" id="{40852830-3FFE-462F-AAF8-93696D1A5F80}"/>
            </a:ext>
          </a:extLst>
        </xdr:cNvPr>
        <xdr:cNvSpPr/>
      </xdr:nvSpPr>
      <xdr:spPr>
        <a:xfrm>
          <a:off x="9588500" y="1843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144780</xdr:rowOff>
    </xdr:from>
    <xdr:to>
      <xdr:col>55</xdr:col>
      <xdr:colOff>0</xdr:colOff>
      <xdr:row>107</xdr:row>
      <xdr:rowOff>144780</xdr:rowOff>
    </xdr:to>
    <xdr:cxnSp macro="">
      <xdr:nvCxnSpPr>
        <xdr:cNvPr id="481" name="直線コネクタ 480">
          <a:extLst>
            <a:ext uri="{FF2B5EF4-FFF2-40B4-BE49-F238E27FC236}">
              <a16:creationId xmlns:a16="http://schemas.microsoft.com/office/drawing/2014/main" id="{C1207933-E66A-4B78-94D4-13BB6B2B5F23}"/>
            </a:ext>
          </a:extLst>
        </xdr:cNvPr>
        <xdr:cNvCxnSpPr/>
      </xdr:nvCxnSpPr>
      <xdr:spPr>
        <a:xfrm>
          <a:off x="9639300" y="184899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93980</xdr:rowOff>
    </xdr:from>
    <xdr:to>
      <xdr:col>46</xdr:col>
      <xdr:colOff>38100</xdr:colOff>
      <xdr:row>108</xdr:row>
      <xdr:rowOff>24130</xdr:rowOff>
    </xdr:to>
    <xdr:sp macro="" textlink="">
      <xdr:nvSpPr>
        <xdr:cNvPr id="482" name="楕円 481">
          <a:extLst>
            <a:ext uri="{FF2B5EF4-FFF2-40B4-BE49-F238E27FC236}">
              <a16:creationId xmlns:a16="http://schemas.microsoft.com/office/drawing/2014/main" id="{08FBB88B-9501-4750-94D1-191D7CCE3C8F}"/>
            </a:ext>
          </a:extLst>
        </xdr:cNvPr>
        <xdr:cNvSpPr/>
      </xdr:nvSpPr>
      <xdr:spPr>
        <a:xfrm>
          <a:off x="8699500" y="1843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144780</xdr:rowOff>
    </xdr:from>
    <xdr:to>
      <xdr:col>50</xdr:col>
      <xdr:colOff>114300</xdr:colOff>
      <xdr:row>107</xdr:row>
      <xdr:rowOff>144780</xdr:rowOff>
    </xdr:to>
    <xdr:cxnSp macro="">
      <xdr:nvCxnSpPr>
        <xdr:cNvPr id="483" name="直線コネクタ 482">
          <a:extLst>
            <a:ext uri="{FF2B5EF4-FFF2-40B4-BE49-F238E27FC236}">
              <a16:creationId xmlns:a16="http://schemas.microsoft.com/office/drawing/2014/main" id="{D0D99A94-B5F2-4535-9B7F-970A762325DC}"/>
            </a:ext>
          </a:extLst>
        </xdr:cNvPr>
        <xdr:cNvCxnSpPr/>
      </xdr:nvCxnSpPr>
      <xdr:spPr>
        <a:xfrm>
          <a:off x="8750300" y="184899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93980</xdr:rowOff>
    </xdr:from>
    <xdr:to>
      <xdr:col>41</xdr:col>
      <xdr:colOff>101600</xdr:colOff>
      <xdr:row>108</xdr:row>
      <xdr:rowOff>24130</xdr:rowOff>
    </xdr:to>
    <xdr:sp macro="" textlink="">
      <xdr:nvSpPr>
        <xdr:cNvPr id="484" name="楕円 483">
          <a:extLst>
            <a:ext uri="{FF2B5EF4-FFF2-40B4-BE49-F238E27FC236}">
              <a16:creationId xmlns:a16="http://schemas.microsoft.com/office/drawing/2014/main" id="{C7AF7EA0-0B97-47F9-8795-82F67E76169C}"/>
            </a:ext>
          </a:extLst>
        </xdr:cNvPr>
        <xdr:cNvSpPr/>
      </xdr:nvSpPr>
      <xdr:spPr>
        <a:xfrm>
          <a:off x="7810500" y="1843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144780</xdr:rowOff>
    </xdr:from>
    <xdr:to>
      <xdr:col>45</xdr:col>
      <xdr:colOff>177800</xdr:colOff>
      <xdr:row>107</xdr:row>
      <xdr:rowOff>144780</xdr:rowOff>
    </xdr:to>
    <xdr:cxnSp macro="">
      <xdr:nvCxnSpPr>
        <xdr:cNvPr id="485" name="直線コネクタ 484">
          <a:extLst>
            <a:ext uri="{FF2B5EF4-FFF2-40B4-BE49-F238E27FC236}">
              <a16:creationId xmlns:a16="http://schemas.microsoft.com/office/drawing/2014/main" id="{844899E0-ACAA-4C5D-9673-EEA9BD206F90}"/>
            </a:ext>
          </a:extLst>
        </xdr:cNvPr>
        <xdr:cNvCxnSpPr/>
      </xdr:nvCxnSpPr>
      <xdr:spPr>
        <a:xfrm>
          <a:off x="7861300" y="184899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92075</xdr:rowOff>
    </xdr:from>
    <xdr:to>
      <xdr:col>36</xdr:col>
      <xdr:colOff>165100</xdr:colOff>
      <xdr:row>108</xdr:row>
      <xdr:rowOff>22225</xdr:rowOff>
    </xdr:to>
    <xdr:sp macro="" textlink="">
      <xdr:nvSpPr>
        <xdr:cNvPr id="486" name="楕円 485">
          <a:extLst>
            <a:ext uri="{FF2B5EF4-FFF2-40B4-BE49-F238E27FC236}">
              <a16:creationId xmlns:a16="http://schemas.microsoft.com/office/drawing/2014/main" id="{D16C9FC4-3F82-470F-BBF9-EAD748A93402}"/>
            </a:ext>
          </a:extLst>
        </xdr:cNvPr>
        <xdr:cNvSpPr/>
      </xdr:nvSpPr>
      <xdr:spPr>
        <a:xfrm>
          <a:off x="6921500" y="1843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142875</xdr:rowOff>
    </xdr:from>
    <xdr:to>
      <xdr:col>41</xdr:col>
      <xdr:colOff>50800</xdr:colOff>
      <xdr:row>107</xdr:row>
      <xdr:rowOff>144780</xdr:rowOff>
    </xdr:to>
    <xdr:cxnSp macro="">
      <xdr:nvCxnSpPr>
        <xdr:cNvPr id="487" name="直線コネクタ 486">
          <a:extLst>
            <a:ext uri="{FF2B5EF4-FFF2-40B4-BE49-F238E27FC236}">
              <a16:creationId xmlns:a16="http://schemas.microsoft.com/office/drawing/2014/main" id="{8BD01E6C-5434-48F2-A059-EE31FF37545B}"/>
            </a:ext>
          </a:extLst>
        </xdr:cNvPr>
        <xdr:cNvCxnSpPr/>
      </xdr:nvCxnSpPr>
      <xdr:spPr>
        <a:xfrm>
          <a:off x="6972300" y="184880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107332</xdr:rowOff>
    </xdr:from>
    <xdr:ext cx="469744" cy="259045"/>
    <xdr:sp macro="" textlink="">
      <xdr:nvSpPr>
        <xdr:cNvPr id="488" name="n_1aveValue【市民会館】&#10;一人当たり面積">
          <a:extLst>
            <a:ext uri="{FF2B5EF4-FFF2-40B4-BE49-F238E27FC236}">
              <a16:creationId xmlns:a16="http://schemas.microsoft.com/office/drawing/2014/main" id="{B3DEF8C9-7473-4F56-80C6-06B45E7ECD07}"/>
            </a:ext>
          </a:extLst>
        </xdr:cNvPr>
        <xdr:cNvSpPr txBox="1"/>
      </xdr:nvSpPr>
      <xdr:spPr>
        <a:xfrm>
          <a:off x="9391727" y="1810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111141</xdr:rowOff>
    </xdr:from>
    <xdr:ext cx="469744" cy="259045"/>
    <xdr:sp macro="" textlink="">
      <xdr:nvSpPr>
        <xdr:cNvPr id="489" name="n_2aveValue【市民会館】&#10;一人当たり面積">
          <a:extLst>
            <a:ext uri="{FF2B5EF4-FFF2-40B4-BE49-F238E27FC236}">
              <a16:creationId xmlns:a16="http://schemas.microsoft.com/office/drawing/2014/main" id="{102B1594-E190-45EB-92D7-704E543A2687}"/>
            </a:ext>
          </a:extLst>
        </xdr:cNvPr>
        <xdr:cNvSpPr txBox="1"/>
      </xdr:nvSpPr>
      <xdr:spPr>
        <a:xfrm>
          <a:off x="8515427" y="1811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109238</xdr:rowOff>
    </xdr:from>
    <xdr:ext cx="469744" cy="259045"/>
    <xdr:sp macro="" textlink="">
      <xdr:nvSpPr>
        <xdr:cNvPr id="490" name="n_3aveValue【市民会館】&#10;一人当たり面積">
          <a:extLst>
            <a:ext uri="{FF2B5EF4-FFF2-40B4-BE49-F238E27FC236}">
              <a16:creationId xmlns:a16="http://schemas.microsoft.com/office/drawing/2014/main" id="{3411EA83-7185-4532-9BDF-8584784E9029}"/>
            </a:ext>
          </a:extLst>
        </xdr:cNvPr>
        <xdr:cNvSpPr txBox="1"/>
      </xdr:nvSpPr>
      <xdr:spPr>
        <a:xfrm>
          <a:off x="7626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92091</xdr:rowOff>
    </xdr:from>
    <xdr:ext cx="469744" cy="259045"/>
    <xdr:sp macro="" textlink="">
      <xdr:nvSpPr>
        <xdr:cNvPr id="491" name="n_4aveValue【市民会館】&#10;一人当たり面積">
          <a:extLst>
            <a:ext uri="{FF2B5EF4-FFF2-40B4-BE49-F238E27FC236}">
              <a16:creationId xmlns:a16="http://schemas.microsoft.com/office/drawing/2014/main" id="{AA605080-8F25-4A01-B087-47904F06981A}"/>
            </a:ext>
          </a:extLst>
        </xdr:cNvPr>
        <xdr:cNvSpPr txBox="1"/>
      </xdr:nvSpPr>
      <xdr:spPr>
        <a:xfrm>
          <a:off x="6737427" y="1809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15257</xdr:rowOff>
    </xdr:from>
    <xdr:ext cx="469744" cy="259045"/>
    <xdr:sp macro="" textlink="">
      <xdr:nvSpPr>
        <xdr:cNvPr id="492" name="n_1mainValue【市民会館】&#10;一人当たり面積">
          <a:extLst>
            <a:ext uri="{FF2B5EF4-FFF2-40B4-BE49-F238E27FC236}">
              <a16:creationId xmlns:a16="http://schemas.microsoft.com/office/drawing/2014/main" id="{19155EBA-9F47-4EC9-B0DF-4E0124F7A013}"/>
            </a:ext>
          </a:extLst>
        </xdr:cNvPr>
        <xdr:cNvSpPr txBox="1"/>
      </xdr:nvSpPr>
      <xdr:spPr>
        <a:xfrm>
          <a:off x="9391727" y="1853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15257</xdr:rowOff>
    </xdr:from>
    <xdr:ext cx="469744" cy="259045"/>
    <xdr:sp macro="" textlink="">
      <xdr:nvSpPr>
        <xdr:cNvPr id="493" name="n_2mainValue【市民会館】&#10;一人当たり面積">
          <a:extLst>
            <a:ext uri="{FF2B5EF4-FFF2-40B4-BE49-F238E27FC236}">
              <a16:creationId xmlns:a16="http://schemas.microsoft.com/office/drawing/2014/main" id="{201CC44B-CC04-434B-8409-AAC539F986BE}"/>
            </a:ext>
          </a:extLst>
        </xdr:cNvPr>
        <xdr:cNvSpPr txBox="1"/>
      </xdr:nvSpPr>
      <xdr:spPr>
        <a:xfrm>
          <a:off x="8515427" y="1853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15257</xdr:rowOff>
    </xdr:from>
    <xdr:ext cx="469744" cy="259045"/>
    <xdr:sp macro="" textlink="">
      <xdr:nvSpPr>
        <xdr:cNvPr id="494" name="n_3mainValue【市民会館】&#10;一人当たり面積">
          <a:extLst>
            <a:ext uri="{FF2B5EF4-FFF2-40B4-BE49-F238E27FC236}">
              <a16:creationId xmlns:a16="http://schemas.microsoft.com/office/drawing/2014/main" id="{EFE67917-B9CD-4454-886D-E324AF4BC36D}"/>
            </a:ext>
          </a:extLst>
        </xdr:cNvPr>
        <xdr:cNvSpPr txBox="1"/>
      </xdr:nvSpPr>
      <xdr:spPr>
        <a:xfrm>
          <a:off x="7626427" y="1853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13352</xdr:rowOff>
    </xdr:from>
    <xdr:ext cx="469744" cy="259045"/>
    <xdr:sp macro="" textlink="">
      <xdr:nvSpPr>
        <xdr:cNvPr id="495" name="n_4mainValue【市民会館】&#10;一人当たり面積">
          <a:extLst>
            <a:ext uri="{FF2B5EF4-FFF2-40B4-BE49-F238E27FC236}">
              <a16:creationId xmlns:a16="http://schemas.microsoft.com/office/drawing/2014/main" id="{9CE14BDC-0350-4827-8D5A-155BA0D8BA97}"/>
            </a:ext>
          </a:extLst>
        </xdr:cNvPr>
        <xdr:cNvSpPr txBox="1"/>
      </xdr:nvSpPr>
      <xdr:spPr>
        <a:xfrm>
          <a:off x="6737427" y="1852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9297470C-7C25-4937-8FBB-E0948F3602A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1EFEEBDA-6E74-4337-9BF2-AEC940742EE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846F49BA-1DC2-48C9-A191-AE81F9443A3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54346089-497E-49CB-ABA8-654F1FB09A4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7A213453-0718-42D2-90E1-014551C60C5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2C60CF50-135E-4D1A-8DF8-C460CF93464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C5C7FAE0-D52E-4FA0-8C53-0E52310806C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91EA8D1E-A5C1-427F-B3B3-C536A6088B8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68337452-C63A-48B1-9711-7E8B1E08244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B6ACF85D-D767-4C70-9DF7-D6338191F15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76EFAA5C-51C7-474A-BDC3-A0217E97ACB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7" name="直線コネクタ 506">
          <a:extLst>
            <a:ext uri="{FF2B5EF4-FFF2-40B4-BE49-F238E27FC236}">
              <a16:creationId xmlns:a16="http://schemas.microsoft.com/office/drawing/2014/main" id="{969EDB43-76DB-47CD-A273-B1F28AA6DFC2}"/>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8" name="テキスト ボックス 507">
          <a:extLst>
            <a:ext uri="{FF2B5EF4-FFF2-40B4-BE49-F238E27FC236}">
              <a16:creationId xmlns:a16="http://schemas.microsoft.com/office/drawing/2014/main" id="{FFB92134-D083-4654-97B8-0DF0C092C8C3}"/>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9" name="直線コネクタ 508">
          <a:extLst>
            <a:ext uri="{FF2B5EF4-FFF2-40B4-BE49-F238E27FC236}">
              <a16:creationId xmlns:a16="http://schemas.microsoft.com/office/drawing/2014/main" id="{A3DA56CA-D0B3-4C27-B3D0-F6B5EF2CA26E}"/>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0" name="テキスト ボックス 509">
          <a:extLst>
            <a:ext uri="{FF2B5EF4-FFF2-40B4-BE49-F238E27FC236}">
              <a16:creationId xmlns:a16="http://schemas.microsoft.com/office/drawing/2014/main" id="{E9D8BA4C-A816-4B3B-8A75-54B889BB0E5F}"/>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1" name="直線コネクタ 510">
          <a:extLst>
            <a:ext uri="{FF2B5EF4-FFF2-40B4-BE49-F238E27FC236}">
              <a16:creationId xmlns:a16="http://schemas.microsoft.com/office/drawing/2014/main" id="{0FFFB80A-12A3-4A5C-87E7-9CDA8F2B04D7}"/>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2" name="テキスト ボックス 511">
          <a:extLst>
            <a:ext uri="{FF2B5EF4-FFF2-40B4-BE49-F238E27FC236}">
              <a16:creationId xmlns:a16="http://schemas.microsoft.com/office/drawing/2014/main" id="{71412042-EE50-4434-B022-E35C5808138F}"/>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3" name="直線コネクタ 512">
          <a:extLst>
            <a:ext uri="{FF2B5EF4-FFF2-40B4-BE49-F238E27FC236}">
              <a16:creationId xmlns:a16="http://schemas.microsoft.com/office/drawing/2014/main" id="{FE18C5C7-E42A-4081-A654-88DD96ECC24B}"/>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4" name="テキスト ボックス 513">
          <a:extLst>
            <a:ext uri="{FF2B5EF4-FFF2-40B4-BE49-F238E27FC236}">
              <a16:creationId xmlns:a16="http://schemas.microsoft.com/office/drawing/2014/main" id="{2896E04B-1726-4FD8-9F71-C099DE51A824}"/>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5" name="直線コネクタ 514">
          <a:extLst>
            <a:ext uri="{FF2B5EF4-FFF2-40B4-BE49-F238E27FC236}">
              <a16:creationId xmlns:a16="http://schemas.microsoft.com/office/drawing/2014/main" id="{A7890F6A-D98B-459E-AFF8-3135DA689938}"/>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6" name="テキスト ボックス 515">
          <a:extLst>
            <a:ext uri="{FF2B5EF4-FFF2-40B4-BE49-F238E27FC236}">
              <a16:creationId xmlns:a16="http://schemas.microsoft.com/office/drawing/2014/main" id="{2019AE2A-CD88-4C1E-BB7E-B92013C5BD95}"/>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CA0AFD04-EE95-40ED-A699-DEC1B5F82DE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8" name="テキスト ボックス 517">
          <a:extLst>
            <a:ext uri="{FF2B5EF4-FFF2-40B4-BE49-F238E27FC236}">
              <a16:creationId xmlns:a16="http://schemas.microsoft.com/office/drawing/2014/main" id="{BA57FA21-CB8B-4E10-A181-8B2DB05B494F}"/>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id="{EE48EF76-6A93-456D-8419-0298AE9460A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520" name="直線コネクタ 519">
          <a:extLst>
            <a:ext uri="{FF2B5EF4-FFF2-40B4-BE49-F238E27FC236}">
              <a16:creationId xmlns:a16="http://schemas.microsoft.com/office/drawing/2014/main" id="{70A73B5F-FD28-4132-8FA9-0981C7CD2659}"/>
            </a:ext>
          </a:extLst>
        </xdr:cNvPr>
        <xdr:cNvCxnSpPr/>
      </xdr:nvCxnSpPr>
      <xdr:spPr>
        <a:xfrm flipV="1">
          <a:off x="16318864" y="563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1" name="【一般廃棄物処理施設】&#10;有形固定資産減価償却率最小値テキスト">
          <a:extLst>
            <a:ext uri="{FF2B5EF4-FFF2-40B4-BE49-F238E27FC236}">
              <a16:creationId xmlns:a16="http://schemas.microsoft.com/office/drawing/2014/main" id="{45E9EFD8-B534-44DE-9F21-D936A2C8EC37}"/>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2" name="直線コネクタ 521">
          <a:extLst>
            <a:ext uri="{FF2B5EF4-FFF2-40B4-BE49-F238E27FC236}">
              <a16:creationId xmlns:a16="http://schemas.microsoft.com/office/drawing/2014/main" id="{74431999-C0FD-4FDB-B82A-4F455D101881}"/>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523" name="【一般廃棄物処理施設】&#10;有形固定資産減価償却率最大値テキスト">
          <a:extLst>
            <a:ext uri="{FF2B5EF4-FFF2-40B4-BE49-F238E27FC236}">
              <a16:creationId xmlns:a16="http://schemas.microsoft.com/office/drawing/2014/main" id="{7065A230-7E5F-45A1-B6CD-DF41A87EF9D7}"/>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524" name="直線コネクタ 523">
          <a:extLst>
            <a:ext uri="{FF2B5EF4-FFF2-40B4-BE49-F238E27FC236}">
              <a16:creationId xmlns:a16="http://schemas.microsoft.com/office/drawing/2014/main" id="{ED47FF7E-241D-4500-AF06-79CD6CE1234C}"/>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153052</xdr:rowOff>
    </xdr:from>
    <xdr:ext cx="405111" cy="259045"/>
    <xdr:sp macro="" textlink="">
      <xdr:nvSpPr>
        <xdr:cNvPr id="525" name="【一般廃棄物処理施設】&#10;有形固定資産減価償却率平均値テキスト">
          <a:extLst>
            <a:ext uri="{FF2B5EF4-FFF2-40B4-BE49-F238E27FC236}">
              <a16:creationId xmlns:a16="http://schemas.microsoft.com/office/drawing/2014/main" id="{28727937-EB8C-4494-903B-95CE884EC088}"/>
            </a:ext>
          </a:extLst>
        </xdr:cNvPr>
        <xdr:cNvSpPr txBox="1"/>
      </xdr:nvSpPr>
      <xdr:spPr>
        <a:xfrm>
          <a:off x="16357600" y="6325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130175</xdr:rowOff>
    </xdr:from>
    <xdr:to>
      <xdr:col>85</xdr:col>
      <xdr:colOff>177800</xdr:colOff>
      <xdr:row>38</xdr:row>
      <xdr:rowOff>60325</xdr:rowOff>
    </xdr:to>
    <xdr:sp macro="" textlink="">
      <xdr:nvSpPr>
        <xdr:cNvPr id="526" name="フローチャート: 判断 525">
          <a:extLst>
            <a:ext uri="{FF2B5EF4-FFF2-40B4-BE49-F238E27FC236}">
              <a16:creationId xmlns:a16="http://schemas.microsoft.com/office/drawing/2014/main" id="{C7800AB7-2215-4E0E-BFED-F2F401011877}"/>
            </a:ext>
          </a:extLst>
        </xdr:cNvPr>
        <xdr:cNvSpPr/>
      </xdr:nvSpPr>
      <xdr:spPr>
        <a:xfrm>
          <a:off x="162687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527" name="フローチャート: 判断 526">
          <a:extLst>
            <a:ext uri="{FF2B5EF4-FFF2-40B4-BE49-F238E27FC236}">
              <a16:creationId xmlns:a16="http://schemas.microsoft.com/office/drawing/2014/main" id="{20546BB5-7C01-4FF6-BD22-E2D07A0994EB}"/>
            </a:ext>
          </a:extLst>
        </xdr:cNvPr>
        <xdr:cNvSpPr/>
      </xdr:nvSpPr>
      <xdr:spPr>
        <a:xfrm>
          <a:off x="1543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153035</xdr:rowOff>
    </xdr:from>
    <xdr:to>
      <xdr:col>76</xdr:col>
      <xdr:colOff>165100</xdr:colOff>
      <xdr:row>38</xdr:row>
      <xdr:rowOff>83185</xdr:rowOff>
    </xdr:to>
    <xdr:sp macro="" textlink="">
      <xdr:nvSpPr>
        <xdr:cNvPr id="528" name="フローチャート: 判断 527">
          <a:extLst>
            <a:ext uri="{FF2B5EF4-FFF2-40B4-BE49-F238E27FC236}">
              <a16:creationId xmlns:a16="http://schemas.microsoft.com/office/drawing/2014/main" id="{8890AAF8-AC8C-4AAE-A21B-9E07ACD330FE}"/>
            </a:ext>
          </a:extLst>
        </xdr:cNvPr>
        <xdr:cNvSpPr/>
      </xdr:nvSpPr>
      <xdr:spPr>
        <a:xfrm>
          <a:off x="14541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154940</xdr:rowOff>
    </xdr:from>
    <xdr:to>
      <xdr:col>72</xdr:col>
      <xdr:colOff>38100</xdr:colOff>
      <xdr:row>38</xdr:row>
      <xdr:rowOff>85090</xdr:rowOff>
    </xdr:to>
    <xdr:sp macro="" textlink="">
      <xdr:nvSpPr>
        <xdr:cNvPr id="529" name="フローチャート: 判断 528">
          <a:extLst>
            <a:ext uri="{FF2B5EF4-FFF2-40B4-BE49-F238E27FC236}">
              <a16:creationId xmlns:a16="http://schemas.microsoft.com/office/drawing/2014/main" id="{F4D06C07-273C-4005-8E98-EFFB923923CF}"/>
            </a:ext>
          </a:extLst>
        </xdr:cNvPr>
        <xdr:cNvSpPr/>
      </xdr:nvSpPr>
      <xdr:spPr>
        <a:xfrm>
          <a:off x="13652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130175</xdr:rowOff>
    </xdr:from>
    <xdr:to>
      <xdr:col>67</xdr:col>
      <xdr:colOff>101600</xdr:colOff>
      <xdr:row>38</xdr:row>
      <xdr:rowOff>60325</xdr:rowOff>
    </xdr:to>
    <xdr:sp macro="" textlink="">
      <xdr:nvSpPr>
        <xdr:cNvPr id="530" name="フローチャート: 判断 529">
          <a:extLst>
            <a:ext uri="{FF2B5EF4-FFF2-40B4-BE49-F238E27FC236}">
              <a16:creationId xmlns:a16="http://schemas.microsoft.com/office/drawing/2014/main" id="{3E261569-9580-4056-B2A7-B8C4ECED9A4F}"/>
            </a:ext>
          </a:extLst>
        </xdr:cNvPr>
        <xdr:cNvSpPr/>
      </xdr:nvSpPr>
      <xdr:spPr>
        <a:xfrm>
          <a:off x="12763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77382CB0-6913-48D1-AEFD-92078BCA9A0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86EAE96A-B6CD-4BE1-A916-7AB6D51E338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DDA1A216-CD74-46E8-B5D3-E15AE480F99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98C03BAA-9BA9-4D56-AF41-80DB62A39AD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503859EE-2038-4747-8DB5-87C4FCDCD53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4445</xdr:rowOff>
    </xdr:from>
    <xdr:to>
      <xdr:col>85</xdr:col>
      <xdr:colOff>177800</xdr:colOff>
      <xdr:row>39</xdr:row>
      <xdr:rowOff>106045</xdr:rowOff>
    </xdr:to>
    <xdr:sp macro="" textlink="">
      <xdr:nvSpPr>
        <xdr:cNvPr id="536" name="楕円 535">
          <a:extLst>
            <a:ext uri="{FF2B5EF4-FFF2-40B4-BE49-F238E27FC236}">
              <a16:creationId xmlns:a16="http://schemas.microsoft.com/office/drawing/2014/main" id="{D46B9909-D3EA-4E13-A073-39060EA30260}"/>
            </a:ext>
          </a:extLst>
        </xdr:cNvPr>
        <xdr:cNvSpPr/>
      </xdr:nvSpPr>
      <xdr:spPr>
        <a:xfrm>
          <a:off x="16268700" y="669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154322</xdr:rowOff>
    </xdr:from>
    <xdr:ext cx="405111" cy="259045"/>
    <xdr:sp macro="" textlink="">
      <xdr:nvSpPr>
        <xdr:cNvPr id="537" name="【一般廃棄物処理施設】&#10;有形固定資産減価償却率該当値テキスト">
          <a:extLst>
            <a:ext uri="{FF2B5EF4-FFF2-40B4-BE49-F238E27FC236}">
              <a16:creationId xmlns:a16="http://schemas.microsoft.com/office/drawing/2014/main" id="{7CB60A8D-0262-4DD5-B8EB-49BA07FB389B}"/>
            </a:ext>
          </a:extLst>
        </xdr:cNvPr>
        <xdr:cNvSpPr txBox="1"/>
      </xdr:nvSpPr>
      <xdr:spPr>
        <a:xfrm>
          <a:off x="16357600"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84455</xdr:rowOff>
    </xdr:from>
    <xdr:to>
      <xdr:col>81</xdr:col>
      <xdr:colOff>101600</xdr:colOff>
      <xdr:row>41</xdr:row>
      <xdr:rowOff>14605</xdr:rowOff>
    </xdr:to>
    <xdr:sp macro="" textlink="">
      <xdr:nvSpPr>
        <xdr:cNvPr id="538" name="楕円 537">
          <a:extLst>
            <a:ext uri="{FF2B5EF4-FFF2-40B4-BE49-F238E27FC236}">
              <a16:creationId xmlns:a16="http://schemas.microsoft.com/office/drawing/2014/main" id="{307563DE-E5B5-486F-9442-65E16E0931A5}"/>
            </a:ext>
          </a:extLst>
        </xdr:cNvPr>
        <xdr:cNvSpPr/>
      </xdr:nvSpPr>
      <xdr:spPr>
        <a:xfrm>
          <a:off x="15430500" y="694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55245</xdr:rowOff>
    </xdr:from>
    <xdr:to>
      <xdr:col>85</xdr:col>
      <xdr:colOff>127000</xdr:colOff>
      <xdr:row>40</xdr:row>
      <xdr:rowOff>135255</xdr:rowOff>
    </xdr:to>
    <xdr:cxnSp macro="">
      <xdr:nvCxnSpPr>
        <xdr:cNvPr id="539" name="直線コネクタ 538">
          <a:extLst>
            <a:ext uri="{FF2B5EF4-FFF2-40B4-BE49-F238E27FC236}">
              <a16:creationId xmlns:a16="http://schemas.microsoft.com/office/drawing/2014/main" id="{04012168-F74D-4A3E-9EC3-84C68B2DB491}"/>
            </a:ext>
          </a:extLst>
        </xdr:cNvPr>
        <xdr:cNvCxnSpPr/>
      </xdr:nvCxnSpPr>
      <xdr:spPr>
        <a:xfrm flipV="1">
          <a:off x="15481300" y="6741795"/>
          <a:ext cx="8382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50165</xdr:rowOff>
    </xdr:from>
    <xdr:to>
      <xdr:col>76</xdr:col>
      <xdr:colOff>165100</xdr:colOff>
      <xdr:row>40</xdr:row>
      <xdr:rowOff>151765</xdr:rowOff>
    </xdr:to>
    <xdr:sp macro="" textlink="">
      <xdr:nvSpPr>
        <xdr:cNvPr id="540" name="楕円 539">
          <a:extLst>
            <a:ext uri="{FF2B5EF4-FFF2-40B4-BE49-F238E27FC236}">
              <a16:creationId xmlns:a16="http://schemas.microsoft.com/office/drawing/2014/main" id="{04B81A9C-892C-48A9-97AB-22688931FCF0}"/>
            </a:ext>
          </a:extLst>
        </xdr:cNvPr>
        <xdr:cNvSpPr/>
      </xdr:nvSpPr>
      <xdr:spPr>
        <a:xfrm>
          <a:off x="14541500" y="690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100965</xdr:rowOff>
    </xdr:from>
    <xdr:to>
      <xdr:col>81</xdr:col>
      <xdr:colOff>50800</xdr:colOff>
      <xdr:row>40</xdr:row>
      <xdr:rowOff>135255</xdr:rowOff>
    </xdr:to>
    <xdr:cxnSp macro="">
      <xdr:nvCxnSpPr>
        <xdr:cNvPr id="541" name="直線コネクタ 540">
          <a:extLst>
            <a:ext uri="{FF2B5EF4-FFF2-40B4-BE49-F238E27FC236}">
              <a16:creationId xmlns:a16="http://schemas.microsoft.com/office/drawing/2014/main" id="{C1D6E2D5-E6D4-4301-BCA9-15ACFF9FA885}"/>
            </a:ext>
          </a:extLst>
        </xdr:cNvPr>
        <xdr:cNvCxnSpPr/>
      </xdr:nvCxnSpPr>
      <xdr:spPr>
        <a:xfrm>
          <a:off x="14592300" y="695896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13970</xdr:rowOff>
    </xdr:from>
    <xdr:to>
      <xdr:col>72</xdr:col>
      <xdr:colOff>38100</xdr:colOff>
      <xdr:row>40</xdr:row>
      <xdr:rowOff>115570</xdr:rowOff>
    </xdr:to>
    <xdr:sp macro="" textlink="">
      <xdr:nvSpPr>
        <xdr:cNvPr id="542" name="楕円 541">
          <a:extLst>
            <a:ext uri="{FF2B5EF4-FFF2-40B4-BE49-F238E27FC236}">
              <a16:creationId xmlns:a16="http://schemas.microsoft.com/office/drawing/2014/main" id="{60E37FA3-1ACB-4F25-BE19-3019857A9485}"/>
            </a:ext>
          </a:extLst>
        </xdr:cNvPr>
        <xdr:cNvSpPr/>
      </xdr:nvSpPr>
      <xdr:spPr>
        <a:xfrm>
          <a:off x="136525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64770</xdr:rowOff>
    </xdr:from>
    <xdr:to>
      <xdr:col>76</xdr:col>
      <xdr:colOff>114300</xdr:colOff>
      <xdr:row>40</xdr:row>
      <xdr:rowOff>100965</xdr:rowOff>
    </xdr:to>
    <xdr:cxnSp macro="">
      <xdr:nvCxnSpPr>
        <xdr:cNvPr id="543" name="直線コネクタ 542">
          <a:extLst>
            <a:ext uri="{FF2B5EF4-FFF2-40B4-BE49-F238E27FC236}">
              <a16:creationId xmlns:a16="http://schemas.microsoft.com/office/drawing/2014/main" id="{D110180D-78EB-4E2D-A55B-119D6F6E0D9A}"/>
            </a:ext>
          </a:extLst>
        </xdr:cNvPr>
        <xdr:cNvCxnSpPr/>
      </xdr:nvCxnSpPr>
      <xdr:spPr>
        <a:xfrm>
          <a:off x="13703300" y="692277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147320</xdr:rowOff>
    </xdr:from>
    <xdr:to>
      <xdr:col>67</xdr:col>
      <xdr:colOff>101600</xdr:colOff>
      <xdr:row>40</xdr:row>
      <xdr:rowOff>77470</xdr:rowOff>
    </xdr:to>
    <xdr:sp macro="" textlink="">
      <xdr:nvSpPr>
        <xdr:cNvPr id="544" name="楕円 543">
          <a:extLst>
            <a:ext uri="{FF2B5EF4-FFF2-40B4-BE49-F238E27FC236}">
              <a16:creationId xmlns:a16="http://schemas.microsoft.com/office/drawing/2014/main" id="{331C3367-FC92-40A8-A15F-E46C41C95306}"/>
            </a:ext>
          </a:extLst>
        </xdr:cNvPr>
        <xdr:cNvSpPr/>
      </xdr:nvSpPr>
      <xdr:spPr>
        <a:xfrm>
          <a:off x="12763500" y="68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26670</xdr:rowOff>
    </xdr:from>
    <xdr:to>
      <xdr:col>71</xdr:col>
      <xdr:colOff>177800</xdr:colOff>
      <xdr:row>40</xdr:row>
      <xdr:rowOff>64770</xdr:rowOff>
    </xdr:to>
    <xdr:cxnSp macro="">
      <xdr:nvCxnSpPr>
        <xdr:cNvPr id="545" name="直線コネクタ 544">
          <a:extLst>
            <a:ext uri="{FF2B5EF4-FFF2-40B4-BE49-F238E27FC236}">
              <a16:creationId xmlns:a16="http://schemas.microsoft.com/office/drawing/2014/main" id="{6E29B2BB-479C-44BC-B5F4-E8A02CF27970}"/>
            </a:ext>
          </a:extLst>
        </xdr:cNvPr>
        <xdr:cNvCxnSpPr/>
      </xdr:nvCxnSpPr>
      <xdr:spPr>
        <a:xfrm>
          <a:off x="12814300" y="68846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74947</xdr:rowOff>
    </xdr:from>
    <xdr:ext cx="405111" cy="259045"/>
    <xdr:sp macro="" textlink="">
      <xdr:nvSpPr>
        <xdr:cNvPr id="546" name="n_1aveValue【一般廃棄物処理施設】&#10;有形固定資産減価償却率">
          <a:extLst>
            <a:ext uri="{FF2B5EF4-FFF2-40B4-BE49-F238E27FC236}">
              <a16:creationId xmlns:a16="http://schemas.microsoft.com/office/drawing/2014/main" id="{36B17D95-A4FE-4F53-B91B-82F36A03A791}"/>
            </a:ext>
          </a:extLst>
        </xdr:cNvPr>
        <xdr:cNvSpPr txBox="1"/>
      </xdr:nvSpPr>
      <xdr:spPr>
        <a:xfrm>
          <a:off x="15266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99712</xdr:rowOff>
    </xdr:from>
    <xdr:ext cx="405111" cy="259045"/>
    <xdr:sp macro="" textlink="">
      <xdr:nvSpPr>
        <xdr:cNvPr id="547" name="n_2aveValue【一般廃棄物処理施設】&#10;有形固定資産減価償却率">
          <a:extLst>
            <a:ext uri="{FF2B5EF4-FFF2-40B4-BE49-F238E27FC236}">
              <a16:creationId xmlns:a16="http://schemas.microsoft.com/office/drawing/2014/main" id="{502270BB-5137-417C-B0F0-E2BF4464C9F3}"/>
            </a:ext>
          </a:extLst>
        </xdr:cNvPr>
        <xdr:cNvSpPr txBox="1"/>
      </xdr:nvSpPr>
      <xdr:spPr>
        <a:xfrm>
          <a:off x="14389744" y="627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101617</xdr:rowOff>
    </xdr:from>
    <xdr:ext cx="405111" cy="259045"/>
    <xdr:sp macro="" textlink="">
      <xdr:nvSpPr>
        <xdr:cNvPr id="548" name="n_3aveValue【一般廃棄物処理施設】&#10;有形固定資産減価償却率">
          <a:extLst>
            <a:ext uri="{FF2B5EF4-FFF2-40B4-BE49-F238E27FC236}">
              <a16:creationId xmlns:a16="http://schemas.microsoft.com/office/drawing/2014/main" id="{C14AA7CC-F2B1-4754-A2B4-CDBFB040E52E}"/>
            </a:ext>
          </a:extLst>
        </xdr:cNvPr>
        <xdr:cNvSpPr txBox="1"/>
      </xdr:nvSpPr>
      <xdr:spPr>
        <a:xfrm>
          <a:off x="13500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76852</xdr:rowOff>
    </xdr:from>
    <xdr:ext cx="405111" cy="259045"/>
    <xdr:sp macro="" textlink="">
      <xdr:nvSpPr>
        <xdr:cNvPr id="549" name="n_4aveValue【一般廃棄物処理施設】&#10;有形固定資産減価償却率">
          <a:extLst>
            <a:ext uri="{FF2B5EF4-FFF2-40B4-BE49-F238E27FC236}">
              <a16:creationId xmlns:a16="http://schemas.microsoft.com/office/drawing/2014/main" id="{C540AD27-FBF7-4C4D-AE89-A47181418A7D}"/>
            </a:ext>
          </a:extLst>
        </xdr:cNvPr>
        <xdr:cNvSpPr txBox="1"/>
      </xdr:nvSpPr>
      <xdr:spPr>
        <a:xfrm>
          <a:off x="12611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5732</xdr:rowOff>
    </xdr:from>
    <xdr:ext cx="405111" cy="259045"/>
    <xdr:sp macro="" textlink="">
      <xdr:nvSpPr>
        <xdr:cNvPr id="550" name="n_1mainValue【一般廃棄物処理施設】&#10;有形固定資産減価償却率">
          <a:extLst>
            <a:ext uri="{FF2B5EF4-FFF2-40B4-BE49-F238E27FC236}">
              <a16:creationId xmlns:a16="http://schemas.microsoft.com/office/drawing/2014/main" id="{E94E3F7B-353C-45DA-88AF-C4AE37106E29}"/>
            </a:ext>
          </a:extLst>
        </xdr:cNvPr>
        <xdr:cNvSpPr txBox="1"/>
      </xdr:nvSpPr>
      <xdr:spPr>
        <a:xfrm>
          <a:off x="15266044" y="703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142892</xdr:rowOff>
    </xdr:from>
    <xdr:ext cx="405111" cy="259045"/>
    <xdr:sp macro="" textlink="">
      <xdr:nvSpPr>
        <xdr:cNvPr id="551" name="n_2mainValue【一般廃棄物処理施設】&#10;有形固定資産減価償却率">
          <a:extLst>
            <a:ext uri="{FF2B5EF4-FFF2-40B4-BE49-F238E27FC236}">
              <a16:creationId xmlns:a16="http://schemas.microsoft.com/office/drawing/2014/main" id="{81BB72E1-3301-45AB-A2FF-D143FB470EE9}"/>
            </a:ext>
          </a:extLst>
        </xdr:cNvPr>
        <xdr:cNvSpPr txBox="1"/>
      </xdr:nvSpPr>
      <xdr:spPr>
        <a:xfrm>
          <a:off x="14389744" y="700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106697</xdr:rowOff>
    </xdr:from>
    <xdr:ext cx="405111" cy="259045"/>
    <xdr:sp macro="" textlink="">
      <xdr:nvSpPr>
        <xdr:cNvPr id="552" name="n_3mainValue【一般廃棄物処理施設】&#10;有形固定資産減価償却率">
          <a:extLst>
            <a:ext uri="{FF2B5EF4-FFF2-40B4-BE49-F238E27FC236}">
              <a16:creationId xmlns:a16="http://schemas.microsoft.com/office/drawing/2014/main" id="{B26776BA-64FF-4016-B02E-9CCDC1528124}"/>
            </a:ext>
          </a:extLst>
        </xdr:cNvPr>
        <xdr:cNvSpPr txBox="1"/>
      </xdr:nvSpPr>
      <xdr:spPr>
        <a:xfrm>
          <a:off x="13500744" y="696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68597</xdr:rowOff>
    </xdr:from>
    <xdr:ext cx="405111" cy="259045"/>
    <xdr:sp macro="" textlink="">
      <xdr:nvSpPr>
        <xdr:cNvPr id="553" name="n_4mainValue【一般廃棄物処理施設】&#10;有形固定資産減価償却率">
          <a:extLst>
            <a:ext uri="{FF2B5EF4-FFF2-40B4-BE49-F238E27FC236}">
              <a16:creationId xmlns:a16="http://schemas.microsoft.com/office/drawing/2014/main" id="{4F05BFFB-FC2C-4B1B-9D78-08AFA8C067A8}"/>
            </a:ext>
          </a:extLst>
        </xdr:cNvPr>
        <xdr:cNvSpPr txBox="1"/>
      </xdr:nvSpPr>
      <xdr:spPr>
        <a:xfrm>
          <a:off x="12611744" y="692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2D27A305-9E1D-434A-AE3F-BD4E3702B2A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92AA5AA3-A9EC-490B-8033-5794470D5DA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3DA0A00C-F5E2-40B6-AC42-5BC4647F9FA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385D407B-2059-459C-ADCD-BE4C515507E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04CAB8D0-99A0-4D84-B1C1-ABCA01442FC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81FD6C3D-988F-45EA-8378-BC88973EF03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2C71E439-F9D1-4283-A0B6-0CF444B2EF8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D0194870-21BA-4DF7-82EE-CE9004FAAB9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F1006C22-BACA-47FF-A84C-5895BF119EC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6A527511-D063-4F36-A0A2-2275E4F6800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4" name="直線コネクタ 563">
          <a:extLst>
            <a:ext uri="{FF2B5EF4-FFF2-40B4-BE49-F238E27FC236}">
              <a16:creationId xmlns:a16="http://schemas.microsoft.com/office/drawing/2014/main" id="{A0161C26-5FE0-4BE1-892D-D43C8C435562}"/>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5" name="テキスト ボックス 564">
          <a:extLst>
            <a:ext uri="{FF2B5EF4-FFF2-40B4-BE49-F238E27FC236}">
              <a16:creationId xmlns:a16="http://schemas.microsoft.com/office/drawing/2014/main" id="{E082F70E-20B6-4C77-A7C9-81787F240CB7}"/>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6" name="直線コネクタ 565">
          <a:extLst>
            <a:ext uri="{FF2B5EF4-FFF2-40B4-BE49-F238E27FC236}">
              <a16:creationId xmlns:a16="http://schemas.microsoft.com/office/drawing/2014/main" id="{97529DF5-6CD0-458B-94DF-60A65CC35577}"/>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7" name="テキスト ボックス 566">
          <a:extLst>
            <a:ext uri="{FF2B5EF4-FFF2-40B4-BE49-F238E27FC236}">
              <a16:creationId xmlns:a16="http://schemas.microsoft.com/office/drawing/2014/main" id="{5062B796-ED5F-486F-A438-6F196C4DE614}"/>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8" name="直線コネクタ 567">
          <a:extLst>
            <a:ext uri="{FF2B5EF4-FFF2-40B4-BE49-F238E27FC236}">
              <a16:creationId xmlns:a16="http://schemas.microsoft.com/office/drawing/2014/main" id="{066E5ACB-B6EE-48E4-9257-DE4BD0824CD5}"/>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9" name="テキスト ボックス 568">
          <a:extLst>
            <a:ext uri="{FF2B5EF4-FFF2-40B4-BE49-F238E27FC236}">
              <a16:creationId xmlns:a16="http://schemas.microsoft.com/office/drawing/2014/main" id="{E66B222B-A320-4291-99D2-0BE3149820AF}"/>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0" name="直線コネクタ 569">
          <a:extLst>
            <a:ext uri="{FF2B5EF4-FFF2-40B4-BE49-F238E27FC236}">
              <a16:creationId xmlns:a16="http://schemas.microsoft.com/office/drawing/2014/main" id="{7BED182D-FD6D-491D-AF38-60070EDD7DC2}"/>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1" name="テキスト ボックス 570">
          <a:extLst>
            <a:ext uri="{FF2B5EF4-FFF2-40B4-BE49-F238E27FC236}">
              <a16:creationId xmlns:a16="http://schemas.microsoft.com/office/drawing/2014/main" id="{F6DAFC48-F917-4363-BDB1-F89B6D432091}"/>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2" name="直線コネクタ 571">
          <a:extLst>
            <a:ext uri="{FF2B5EF4-FFF2-40B4-BE49-F238E27FC236}">
              <a16:creationId xmlns:a16="http://schemas.microsoft.com/office/drawing/2014/main" id="{A348D001-5D6F-48FE-802E-C379CB58C7DA}"/>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3" name="テキスト ボックス 572">
          <a:extLst>
            <a:ext uri="{FF2B5EF4-FFF2-40B4-BE49-F238E27FC236}">
              <a16:creationId xmlns:a16="http://schemas.microsoft.com/office/drawing/2014/main" id="{13CAE696-3983-4E1F-92AC-8BA53E5D737E}"/>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87AB7B96-DE04-42DE-8F06-8E3A38F911B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a:extLst>
            <a:ext uri="{FF2B5EF4-FFF2-40B4-BE49-F238E27FC236}">
              <a16:creationId xmlns:a16="http://schemas.microsoft.com/office/drawing/2014/main" id="{0EFB82CD-6C69-4A8C-9A45-31D30714B865}"/>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a:extLst>
            <a:ext uri="{FF2B5EF4-FFF2-40B4-BE49-F238E27FC236}">
              <a16:creationId xmlns:a16="http://schemas.microsoft.com/office/drawing/2014/main" id="{AD890F23-8279-4C5B-B296-9112BA80FF2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98881</xdr:rowOff>
    </xdr:from>
    <xdr:to>
      <xdr:col>116</xdr:col>
      <xdr:colOff>62864</xdr:colOff>
      <xdr:row>42</xdr:row>
      <xdr:rowOff>30087</xdr:rowOff>
    </xdr:to>
    <xdr:cxnSp macro="">
      <xdr:nvCxnSpPr>
        <xdr:cNvPr id="577" name="直線コネクタ 576">
          <a:extLst>
            <a:ext uri="{FF2B5EF4-FFF2-40B4-BE49-F238E27FC236}">
              <a16:creationId xmlns:a16="http://schemas.microsoft.com/office/drawing/2014/main" id="{3E09600B-B337-4364-BD16-32CE44B25B00}"/>
            </a:ext>
          </a:extLst>
        </xdr:cNvPr>
        <xdr:cNvCxnSpPr/>
      </xdr:nvCxnSpPr>
      <xdr:spPr>
        <a:xfrm flipV="1">
          <a:off x="22160864" y="5928181"/>
          <a:ext cx="0" cy="130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33914</xdr:rowOff>
    </xdr:from>
    <xdr:ext cx="469744" cy="259045"/>
    <xdr:sp macro="" textlink="">
      <xdr:nvSpPr>
        <xdr:cNvPr id="578" name="【一般廃棄物処理施設】&#10;一人当たり有形固定資産（償却資産）額最小値テキスト">
          <a:extLst>
            <a:ext uri="{FF2B5EF4-FFF2-40B4-BE49-F238E27FC236}">
              <a16:creationId xmlns:a16="http://schemas.microsoft.com/office/drawing/2014/main" id="{83E4FA63-5F96-4DA6-8C7E-79F680B33112}"/>
            </a:ext>
          </a:extLst>
        </xdr:cNvPr>
        <xdr:cNvSpPr txBox="1"/>
      </xdr:nvSpPr>
      <xdr:spPr>
        <a:xfrm>
          <a:off x="22199600" y="723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30087</xdr:rowOff>
    </xdr:from>
    <xdr:to>
      <xdr:col>116</xdr:col>
      <xdr:colOff>152400</xdr:colOff>
      <xdr:row>42</xdr:row>
      <xdr:rowOff>30087</xdr:rowOff>
    </xdr:to>
    <xdr:cxnSp macro="">
      <xdr:nvCxnSpPr>
        <xdr:cNvPr id="579" name="直線コネクタ 578">
          <a:extLst>
            <a:ext uri="{FF2B5EF4-FFF2-40B4-BE49-F238E27FC236}">
              <a16:creationId xmlns:a16="http://schemas.microsoft.com/office/drawing/2014/main" id="{44347ABB-F9FB-4766-AE44-0234FDF11EAA}"/>
            </a:ext>
          </a:extLst>
        </xdr:cNvPr>
        <xdr:cNvCxnSpPr/>
      </xdr:nvCxnSpPr>
      <xdr:spPr>
        <a:xfrm>
          <a:off x="22072600" y="723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45558</xdr:rowOff>
    </xdr:from>
    <xdr:ext cx="599010" cy="259045"/>
    <xdr:sp macro="" textlink="">
      <xdr:nvSpPr>
        <xdr:cNvPr id="580" name="【一般廃棄物処理施設】&#10;一人当たり有形固定資産（償却資産）額最大値テキスト">
          <a:extLst>
            <a:ext uri="{FF2B5EF4-FFF2-40B4-BE49-F238E27FC236}">
              <a16:creationId xmlns:a16="http://schemas.microsoft.com/office/drawing/2014/main" id="{D86E0D9E-47FF-452D-957F-8130E6840AA9}"/>
            </a:ext>
          </a:extLst>
        </xdr:cNvPr>
        <xdr:cNvSpPr txBox="1"/>
      </xdr:nvSpPr>
      <xdr:spPr>
        <a:xfrm>
          <a:off x="22199600" y="570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98881</xdr:rowOff>
    </xdr:from>
    <xdr:to>
      <xdr:col>116</xdr:col>
      <xdr:colOff>152400</xdr:colOff>
      <xdr:row>34</xdr:row>
      <xdr:rowOff>98881</xdr:rowOff>
    </xdr:to>
    <xdr:cxnSp macro="">
      <xdr:nvCxnSpPr>
        <xdr:cNvPr id="581" name="直線コネクタ 580">
          <a:extLst>
            <a:ext uri="{FF2B5EF4-FFF2-40B4-BE49-F238E27FC236}">
              <a16:creationId xmlns:a16="http://schemas.microsoft.com/office/drawing/2014/main" id="{615BD379-6247-4104-8F56-36AEED562B3A}"/>
            </a:ext>
          </a:extLst>
        </xdr:cNvPr>
        <xdr:cNvCxnSpPr/>
      </xdr:nvCxnSpPr>
      <xdr:spPr>
        <a:xfrm>
          <a:off x="22072600" y="5928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4149</xdr:rowOff>
    </xdr:from>
    <xdr:ext cx="534377" cy="259045"/>
    <xdr:sp macro="" textlink="">
      <xdr:nvSpPr>
        <xdr:cNvPr id="582" name="【一般廃棄物処理施設】&#10;一人当たり有形固定資産（償却資産）額平均値テキスト">
          <a:extLst>
            <a:ext uri="{FF2B5EF4-FFF2-40B4-BE49-F238E27FC236}">
              <a16:creationId xmlns:a16="http://schemas.microsoft.com/office/drawing/2014/main" id="{6FB7A7CC-AE2C-4250-A675-E0CDD704E005}"/>
            </a:ext>
          </a:extLst>
        </xdr:cNvPr>
        <xdr:cNvSpPr txBox="1"/>
      </xdr:nvSpPr>
      <xdr:spPr>
        <a:xfrm>
          <a:off x="22199600" y="6690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152722</xdr:rowOff>
    </xdr:from>
    <xdr:to>
      <xdr:col>116</xdr:col>
      <xdr:colOff>114300</xdr:colOff>
      <xdr:row>40</xdr:row>
      <xdr:rowOff>82872</xdr:rowOff>
    </xdr:to>
    <xdr:sp macro="" textlink="">
      <xdr:nvSpPr>
        <xdr:cNvPr id="583" name="フローチャート: 判断 582">
          <a:extLst>
            <a:ext uri="{FF2B5EF4-FFF2-40B4-BE49-F238E27FC236}">
              <a16:creationId xmlns:a16="http://schemas.microsoft.com/office/drawing/2014/main" id="{B796E919-E437-46FB-9DC2-F170EDAC50D7}"/>
            </a:ext>
          </a:extLst>
        </xdr:cNvPr>
        <xdr:cNvSpPr/>
      </xdr:nvSpPr>
      <xdr:spPr>
        <a:xfrm>
          <a:off x="22110700" y="683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168561</xdr:rowOff>
    </xdr:from>
    <xdr:to>
      <xdr:col>112</xdr:col>
      <xdr:colOff>38100</xdr:colOff>
      <xdr:row>40</xdr:row>
      <xdr:rowOff>98711</xdr:rowOff>
    </xdr:to>
    <xdr:sp macro="" textlink="">
      <xdr:nvSpPr>
        <xdr:cNvPr id="584" name="フローチャート: 判断 583">
          <a:extLst>
            <a:ext uri="{FF2B5EF4-FFF2-40B4-BE49-F238E27FC236}">
              <a16:creationId xmlns:a16="http://schemas.microsoft.com/office/drawing/2014/main" id="{114ACF5F-81B3-478F-ACA2-BE846A8FF840}"/>
            </a:ext>
          </a:extLst>
        </xdr:cNvPr>
        <xdr:cNvSpPr/>
      </xdr:nvSpPr>
      <xdr:spPr>
        <a:xfrm>
          <a:off x="21272500" y="685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30917</xdr:rowOff>
    </xdr:from>
    <xdr:to>
      <xdr:col>107</xdr:col>
      <xdr:colOff>101600</xdr:colOff>
      <xdr:row>40</xdr:row>
      <xdr:rowOff>132517</xdr:rowOff>
    </xdr:to>
    <xdr:sp macro="" textlink="">
      <xdr:nvSpPr>
        <xdr:cNvPr id="585" name="フローチャート: 判断 584">
          <a:extLst>
            <a:ext uri="{FF2B5EF4-FFF2-40B4-BE49-F238E27FC236}">
              <a16:creationId xmlns:a16="http://schemas.microsoft.com/office/drawing/2014/main" id="{EFD93F25-E3E8-45D3-B5F8-5E65B57A6994}"/>
            </a:ext>
          </a:extLst>
        </xdr:cNvPr>
        <xdr:cNvSpPr/>
      </xdr:nvSpPr>
      <xdr:spPr>
        <a:xfrm>
          <a:off x="20383500" y="688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25217</xdr:rowOff>
    </xdr:from>
    <xdr:to>
      <xdr:col>102</xdr:col>
      <xdr:colOff>165100</xdr:colOff>
      <xdr:row>40</xdr:row>
      <xdr:rowOff>126817</xdr:rowOff>
    </xdr:to>
    <xdr:sp macro="" textlink="">
      <xdr:nvSpPr>
        <xdr:cNvPr id="586" name="フローチャート: 判断 585">
          <a:extLst>
            <a:ext uri="{FF2B5EF4-FFF2-40B4-BE49-F238E27FC236}">
              <a16:creationId xmlns:a16="http://schemas.microsoft.com/office/drawing/2014/main" id="{00730040-C93D-48A1-AC0C-4CEC74504291}"/>
            </a:ext>
          </a:extLst>
        </xdr:cNvPr>
        <xdr:cNvSpPr/>
      </xdr:nvSpPr>
      <xdr:spPr>
        <a:xfrm>
          <a:off x="19494500" y="688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44000</xdr:rowOff>
    </xdr:from>
    <xdr:to>
      <xdr:col>98</xdr:col>
      <xdr:colOff>38100</xdr:colOff>
      <xdr:row>40</xdr:row>
      <xdr:rowOff>145600</xdr:rowOff>
    </xdr:to>
    <xdr:sp macro="" textlink="">
      <xdr:nvSpPr>
        <xdr:cNvPr id="587" name="フローチャート: 判断 586">
          <a:extLst>
            <a:ext uri="{FF2B5EF4-FFF2-40B4-BE49-F238E27FC236}">
              <a16:creationId xmlns:a16="http://schemas.microsoft.com/office/drawing/2014/main" id="{804DB66F-689E-40D0-ACDD-4402BA209858}"/>
            </a:ext>
          </a:extLst>
        </xdr:cNvPr>
        <xdr:cNvSpPr/>
      </xdr:nvSpPr>
      <xdr:spPr>
        <a:xfrm>
          <a:off x="18605500" y="690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A9BEFD03-D2F7-412D-8D39-E6822AD9A5B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58737750-1810-4D83-8005-CC60D6C6BB5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8A10EFD4-6341-47B6-A66B-3F0268CB06B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EB987C42-CE0C-46A2-9A70-49D45C806A5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767887FD-49E1-4C9D-ABB9-C9C01E40C73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129954</xdr:rowOff>
    </xdr:from>
    <xdr:to>
      <xdr:col>116</xdr:col>
      <xdr:colOff>114300</xdr:colOff>
      <xdr:row>41</xdr:row>
      <xdr:rowOff>60104</xdr:rowOff>
    </xdr:to>
    <xdr:sp macro="" textlink="">
      <xdr:nvSpPr>
        <xdr:cNvPr id="593" name="楕円 592">
          <a:extLst>
            <a:ext uri="{FF2B5EF4-FFF2-40B4-BE49-F238E27FC236}">
              <a16:creationId xmlns:a16="http://schemas.microsoft.com/office/drawing/2014/main" id="{563097BE-3CC9-41C9-B4C6-C7773E33D4D3}"/>
            </a:ext>
          </a:extLst>
        </xdr:cNvPr>
        <xdr:cNvSpPr/>
      </xdr:nvSpPr>
      <xdr:spPr>
        <a:xfrm>
          <a:off x="22110700" y="698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108381</xdr:rowOff>
    </xdr:from>
    <xdr:ext cx="534377" cy="259045"/>
    <xdr:sp macro="" textlink="">
      <xdr:nvSpPr>
        <xdr:cNvPr id="594" name="【一般廃棄物処理施設】&#10;一人当たり有形固定資産（償却資産）額該当値テキスト">
          <a:extLst>
            <a:ext uri="{FF2B5EF4-FFF2-40B4-BE49-F238E27FC236}">
              <a16:creationId xmlns:a16="http://schemas.microsoft.com/office/drawing/2014/main" id="{0DA08B20-5895-4B3A-A286-6D461690874B}"/>
            </a:ext>
          </a:extLst>
        </xdr:cNvPr>
        <xdr:cNvSpPr txBox="1"/>
      </xdr:nvSpPr>
      <xdr:spPr>
        <a:xfrm>
          <a:off x="22199600" y="696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131607</xdr:rowOff>
    </xdr:from>
    <xdr:to>
      <xdr:col>112</xdr:col>
      <xdr:colOff>38100</xdr:colOff>
      <xdr:row>41</xdr:row>
      <xdr:rowOff>61757</xdr:rowOff>
    </xdr:to>
    <xdr:sp macro="" textlink="">
      <xdr:nvSpPr>
        <xdr:cNvPr id="595" name="楕円 594">
          <a:extLst>
            <a:ext uri="{FF2B5EF4-FFF2-40B4-BE49-F238E27FC236}">
              <a16:creationId xmlns:a16="http://schemas.microsoft.com/office/drawing/2014/main" id="{FA3AF5E6-7A8E-4BC8-9EF3-C34757183E0E}"/>
            </a:ext>
          </a:extLst>
        </xdr:cNvPr>
        <xdr:cNvSpPr/>
      </xdr:nvSpPr>
      <xdr:spPr>
        <a:xfrm>
          <a:off x="21272500" y="698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9304</xdr:rowOff>
    </xdr:from>
    <xdr:to>
      <xdr:col>116</xdr:col>
      <xdr:colOff>63500</xdr:colOff>
      <xdr:row>41</xdr:row>
      <xdr:rowOff>10957</xdr:rowOff>
    </xdr:to>
    <xdr:cxnSp macro="">
      <xdr:nvCxnSpPr>
        <xdr:cNvPr id="596" name="直線コネクタ 595">
          <a:extLst>
            <a:ext uri="{FF2B5EF4-FFF2-40B4-BE49-F238E27FC236}">
              <a16:creationId xmlns:a16="http://schemas.microsoft.com/office/drawing/2014/main" id="{7C854601-CFE6-4B8F-96B2-C2F4DEDCECC9}"/>
            </a:ext>
          </a:extLst>
        </xdr:cNvPr>
        <xdr:cNvCxnSpPr/>
      </xdr:nvCxnSpPr>
      <xdr:spPr>
        <a:xfrm flipV="1">
          <a:off x="21323300" y="7038754"/>
          <a:ext cx="838200" cy="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129387</xdr:rowOff>
    </xdr:from>
    <xdr:to>
      <xdr:col>107</xdr:col>
      <xdr:colOff>101600</xdr:colOff>
      <xdr:row>41</xdr:row>
      <xdr:rowOff>59537</xdr:rowOff>
    </xdr:to>
    <xdr:sp macro="" textlink="">
      <xdr:nvSpPr>
        <xdr:cNvPr id="597" name="楕円 596">
          <a:extLst>
            <a:ext uri="{FF2B5EF4-FFF2-40B4-BE49-F238E27FC236}">
              <a16:creationId xmlns:a16="http://schemas.microsoft.com/office/drawing/2014/main" id="{0DBBFF90-93C4-41F7-B7B7-E7ADEA4C4639}"/>
            </a:ext>
          </a:extLst>
        </xdr:cNvPr>
        <xdr:cNvSpPr/>
      </xdr:nvSpPr>
      <xdr:spPr>
        <a:xfrm>
          <a:off x="20383500" y="698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8737</xdr:rowOff>
    </xdr:from>
    <xdr:to>
      <xdr:col>111</xdr:col>
      <xdr:colOff>177800</xdr:colOff>
      <xdr:row>41</xdr:row>
      <xdr:rowOff>10957</xdr:rowOff>
    </xdr:to>
    <xdr:cxnSp macro="">
      <xdr:nvCxnSpPr>
        <xdr:cNvPr id="598" name="直線コネクタ 597">
          <a:extLst>
            <a:ext uri="{FF2B5EF4-FFF2-40B4-BE49-F238E27FC236}">
              <a16:creationId xmlns:a16="http://schemas.microsoft.com/office/drawing/2014/main" id="{6A0A9484-0DFB-43F1-B715-CEDAFDD94C40}"/>
            </a:ext>
          </a:extLst>
        </xdr:cNvPr>
        <xdr:cNvCxnSpPr/>
      </xdr:nvCxnSpPr>
      <xdr:spPr>
        <a:xfrm>
          <a:off x="20434300" y="7038187"/>
          <a:ext cx="889000" cy="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132990</xdr:rowOff>
    </xdr:from>
    <xdr:to>
      <xdr:col>102</xdr:col>
      <xdr:colOff>165100</xdr:colOff>
      <xdr:row>41</xdr:row>
      <xdr:rowOff>63140</xdr:rowOff>
    </xdr:to>
    <xdr:sp macro="" textlink="">
      <xdr:nvSpPr>
        <xdr:cNvPr id="599" name="楕円 598">
          <a:extLst>
            <a:ext uri="{FF2B5EF4-FFF2-40B4-BE49-F238E27FC236}">
              <a16:creationId xmlns:a16="http://schemas.microsoft.com/office/drawing/2014/main" id="{0312D85E-BE28-483E-9C5D-359388613E12}"/>
            </a:ext>
          </a:extLst>
        </xdr:cNvPr>
        <xdr:cNvSpPr/>
      </xdr:nvSpPr>
      <xdr:spPr>
        <a:xfrm>
          <a:off x="19494500" y="699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8737</xdr:rowOff>
    </xdr:from>
    <xdr:to>
      <xdr:col>107</xdr:col>
      <xdr:colOff>50800</xdr:colOff>
      <xdr:row>41</xdr:row>
      <xdr:rowOff>12340</xdr:rowOff>
    </xdr:to>
    <xdr:cxnSp macro="">
      <xdr:nvCxnSpPr>
        <xdr:cNvPr id="600" name="直線コネクタ 599">
          <a:extLst>
            <a:ext uri="{FF2B5EF4-FFF2-40B4-BE49-F238E27FC236}">
              <a16:creationId xmlns:a16="http://schemas.microsoft.com/office/drawing/2014/main" id="{F61A6B65-7EBA-4902-BEF8-E1022620DAD3}"/>
            </a:ext>
          </a:extLst>
        </xdr:cNvPr>
        <xdr:cNvCxnSpPr/>
      </xdr:nvCxnSpPr>
      <xdr:spPr>
        <a:xfrm flipV="1">
          <a:off x="19545300" y="7038187"/>
          <a:ext cx="889000" cy="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135170</xdr:rowOff>
    </xdr:from>
    <xdr:to>
      <xdr:col>98</xdr:col>
      <xdr:colOff>38100</xdr:colOff>
      <xdr:row>41</xdr:row>
      <xdr:rowOff>65320</xdr:rowOff>
    </xdr:to>
    <xdr:sp macro="" textlink="">
      <xdr:nvSpPr>
        <xdr:cNvPr id="601" name="楕円 600">
          <a:extLst>
            <a:ext uri="{FF2B5EF4-FFF2-40B4-BE49-F238E27FC236}">
              <a16:creationId xmlns:a16="http://schemas.microsoft.com/office/drawing/2014/main" id="{12965802-D863-4EF8-A6C0-B350AA002E30}"/>
            </a:ext>
          </a:extLst>
        </xdr:cNvPr>
        <xdr:cNvSpPr/>
      </xdr:nvSpPr>
      <xdr:spPr>
        <a:xfrm>
          <a:off x="18605500" y="699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12340</xdr:rowOff>
    </xdr:from>
    <xdr:to>
      <xdr:col>102</xdr:col>
      <xdr:colOff>114300</xdr:colOff>
      <xdr:row>41</xdr:row>
      <xdr:rowOff>14520</xdr:rowOff>
    </xdr:to>
    <xdr:cxnSp macro="">
      <xdr:nvCxnSpPr>
        <xdr:cNvPr id="602" name="直線コネクタ 601">
          <a:extLst>
            <a:ext uri="{FF2B5EF4-FFF2-40B4-BE49-F238E27FC236}">
              <a16:creationId xmlns:a16="http://schemas.microsoft.com/office/drawing/2014/main" id="{190351CF-1CFC-4BD5-B9FA-115B2877A79B}"/>
            </a:ext>
          </a:extLst>
        </xdr:cNvPr>
        <xdr:cNvCxnSpPr/>
      </xdr:nvCxnSpPr>
      <xdr:spPr>
        <a:xfrm flipV="1">
          <a:off x="18656300" y="7041790"/>
          <a:ext cx="889000" cy="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115238</xdr:rowOff>
    </xdr:from>
    <xdr:ext cx="534377" cy="259045"/>
    <xdr:sp macro="" textlink="">
      <xdr:nvSpPr>
        <xdr:cNvPr id="603" name="n_1aveValue【一般廃棄物処理施設】&#10;一人当たり有形固定資産（償却資産）額">
          <a:extLst>
            <a:ext uri="{FF2B5EF4-FFF2-40B4-BE49-F238E27FC236}">
              <a16:creationId xmlns:a16="http://schemas.microsoft.com/office/drawing/2014/main" id="{EF45968C-7557-4CC1-AFCA-EFFF3D3F60C5}"/>
            </a:ext>
          </a:extLst>
        </xdr:cNvPr>
        <xdr:cNvSpPr txBox="1"/>
      </xdr:nvSpPr>
      <xdr:spPr>
        <a:xfrm>
          <a:off x="21043411" y="663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149044</xdr:rowOff>
    </xdr:from>
    <xdr:ext cx="534377" cy="259045"/>
    <xdr:sp macro="" textlink="">
      <xdr:nvSpPr>
        <xdr:cNvPr id="604" name="n_2aveValue【一般廃棄物処理施設】&#10;一人当たり有形固定資産（償却資産）額">
          <a:extLst>
            <a:ext uri="{FF2B5EF4-FFF2-40B4-BE49-F238E27FC236}">
              <a16:creationId xmlns:a16="http://schemas.microsoft.com/office/drawing/2014/main" id="{C6CE8910-2926-4F5E-9AAA-B2D031E98458}"/>
            </a:ext>
          </a:extLst>
        </xdr:cNvPr>
        <xdr:cNvSpPr txBox="1"/>
      </xdr:nvSpPr>
      <xdr:spPr>
        <a:xfrm>
          <a:off x="20167111" y="666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143344</xdr:rowOff>
    </xdr:from>
    <xdr:ext cx="534377" cy="259045"/>
    <xdr:sp macro="" textlink="">
      <xdr:nvSpPr>
        <xdr:cNvPr id="605" name="n_3aveValue【一般廃棄物処理施設】&#10;一人当たり有形固定資産（償却資産）額">
          <a:extLst>
            <a:ext uri="{FF2B5EF4-FFF2-40B4-BE49-F238E27FC236}">
              <a16:creationId xmlns:a16="http://schemas.microsoft.com/office/drawing/2014/main" id="{AAA4E597-E673-4879-B605-E32D3B038CB6}"/>
            </a:ext>
          </a:extLst>
        </xdr:cNvPr>
        <xdr:cNvSpPr txBox="1"/>
      </xdr:nvSpPr>
      <xdr:spPr>
        <a:xfrm>
          <a:off x="19278111" y="665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162127</xdr:rowOff>
    </xdr:from>
    <xdr:ext cx="534377" cy="259045"/>
    <xdr:sp macro="" textlink="">
      <xdr:nvSpPr>
        <xdr:cNvPr id="606" name="n_4aveValue【一般廃棄物処理施設】&#10;一人当たり有形固定資産（償却資産）額">
          <a:extLst>
            <a:ext uri="{FF2B5EF4-FFF2-40B4-BE49-F238E27FC236}">
              <a16:creationId xmlns:a16="http://schemas.microsoft.com/office/drawing/2014/main" id="{02E6299F-6ADB-4A5D-A19D-D25900435883}"/>
            </a:ext>
          </a:extLst>
        </xdr:cNvPr>
        <xdr:cNvSpPr txBox="1"/>
      </xdr:nvSpPr>
      <xdr:spPr>
        <a:xfrm>
          <a:off x="18389111" y="667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52884</xdr:rowOff>
    </xdr:from>
    <xdr:ext cx="534377" cy="259045"/>
    <xdr:sp macro="" textlink="">
      <xdr:nvSpPr>
        <xdr:cNvPr id="607" name="n_1mainValue【一般廃棄物処理施設】&#10;一人当たり有形固定資産（償却資産）額">
          <a:extLst>
            <a:ext uri="{FF2B5EF4-FFF2-40B4-BE49-F238E27FC236}">
              <a16:creationId xmlns:a16="http://schemas.microsoft.com/office/drawing/2014/main" id="{E359B05B-E603-4024-AE2A-083F9712B2C3}"/>
            </a:ext>
          </a:extLst>
        </xdr:cNvPr>
        <xdr:cNvSpPr txBox="1"/>
      </xdr:nvSpPr>
      <xdr:spPr>
        <a:xfrm>
          <a:off x="21043411" y="708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50664</xdr:rowOff>
    </xdr:from>
    <xdr:ext cx="534377" cy="259045"/>
    <xdr:sp macro="" textlink="">
      <xdr:nvSpPr>
        <xdr:cNvPr id="608" name="n_2mainValue【一般廃棄物処理施設】&#10;一人当たり有形固定資産（償却資産）額">
          <a:extLst>
            <a:ext uri="{FF2B5EF4-FFF2-40B4-BE49-F238E27FC236}">
              <a16:creationId xmlns:a16="http://schemas.microsoft.com/office/drawing/2014/main" id="{5B5E5A0F-8C7B-4D84-88E8-46932BAF52D7}"/>
            </a:ext>
          </a:extLst>
        </xdr:cNvPr>
        <xdr:cNvSpPr txBox="1"/>
      </xdr:nvSpPr>
      <xdr:spPr>
        <a:xfrm>
          <a:off x="20167111" y="708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54267</xdr:rowOff>
    </xdr:from>
    <xdr:ext cx="534377" cy="259045"/>
    <xdr:sp macro="" textlink="">
      <xdr:nvSpPr>
        <xdr:cNvPr id="609" name="n_3mainValue【一般廃棄物処理施設】&#10;一人当たり有形固定資産（償却資産）額">
          <a:extLst>
            <a:ext uri="{FF2B5EF4-FFF2-40B4-BE49-F238E27FC236}">
              <a16:creationId xmlns:a16="http://schemas.microsoft.com/office/drawing/2014/main" id="{0CE9DA57-0080-4C93-B05B-5492479E9D37}"/>
            </a:ext>
          </a:extLst>
        </xdr:cNvPr>
        <xdr:cNvSpPr txBox="1"/>
      </xdr:nvSpPr>
      <xdr:spPr>
        <a:xfrm>
          <a:off x="19278111" y="708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56447</xdr:rowOff>
    </xdr:from>
    <xdr:ext cx="534377" cy="259045"/>
    <xdr:sp macro="" textlink="">
      <xdr:nvSpPr>
        <xdr:cNvPr id="610" name="n_4mainValue【一般廃棄物処理施設】&#10;一人当たり有形固定資産（償却資産）額">
          <a:extLst>
            <a:ext uri="{FF2B5EF4-FFF2-40B4-BE49-F238E27FC236}">
              <a16:creationId xmlns:a16="http://schemas.microsoft.com/office/drawing/2014/main" id="{3262B91A-2DED-4A47-85CD-065E6DC979DE}"/>
            </a:ext>
          </a:extLst>
        </xdr:cNvPr>
        <xdr:cNvSpPr txBox="1"/>
      </xdr:nvSpPr>
      <xdr:spPr>
        <a:xfrm>
          <a:off x="18389111" y="708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DE8DFC8B-26A8-423E-93FF-F1C212B0F01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1DE003EF-F5D2-4669-9B99-0B8FD120D0F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AC560F64-EAB4-49A2-A07E-C792A9D3BBB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829CF584-C112-4F33-B8BB-F779BFE12DC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AD8B289F-0807-447E-BE02-C34CFB2FC28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7192C455-D9D1-46A1-AA8C-B89980404FB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FD3760DF-00D9-444E-91F7-800652AB838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3E16EB0B-4B49-4FCC-B2C0-775B31767E9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A2DB452C-AF0D-48BB-94B0-BBDE7A8378E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A1D66DFD-EFF6-4200-8E54-E7EB68E078B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7DF9017D-0C94-4543-98FA-17632543289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2" name="直線コネクタ 621">
          <a:extLst>
            <a:ext uri="{FF2B5EF4-FFF2-40B4-BE49-F238E27FC236}">
              <a16:creationId xmlns:a16="http://schemas.microsoft.com/office/drawing/2014/main" id="{1F635A58-5A98-46F6-B0D2-81100B634F28}"/>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3" name="テキスト ボックス 622">
          <a:extLst>
            <a:ext uri="{FF2B5EF4-FFF2-40B4-BE49-F238E27FC236}">
              <a16:creationId xmlns:a16="http://schemas.microsoft.com/office/drawing/2014/main" id="{638A077B-C01C-4F02-AD15-E0C188D7B40E}"/>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4" name="直線コネクタ 623">
          <a:extLst>
            <a:ext uri="{FF2B5EF4-FFF2-40B4-BE49-F238E27FC236}">
              <a16:creationId xmlns:a16="http://schemas.microsoft.com/office/drawing/2014/main" id="{7EF2291E-1F9B-4E8A-9569-8ADECDF76444}"/>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5" name="テキスト ボックス 624">
          <a:extLst>
            <a:ext uri="{FF2B5EF4-FFF2-40B4-BE49-F238E27FC236}">
              <a16:creationId xmlns:a16="http://schemas.microsoft.com/office/drawing/2014/main" id="{B04DE499-651D-4C48-8C34-09222C126787}"/>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6" name="直線コネクタ 625">
          <a:extLst>
            <a:ext uri="{FF2B5EF4-FFF2-40B4-BE49-F238E27FC236}">
              <a16:creationId xmlns:a16="http://schemas.microsoft.com/office/drawing/2014/main" id="{B6BD5178-C4B9-45E5-9D93-55AE17FB02C8}"/>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7" name="テキスト ボックス 626">
          <a:extLst>
            <a:ext uri="{FF2B5EF4-FFF2-40B4-BE49-F238E27FC236}">
              <a16:creationId xmlns:a16="http://schemas.microsoft.com/office/drawing/2014/main" id="{D943657F-C4E7-44AA-945D-BC87B1CB3CE3}"/>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8" name="直線コネクタ 627">
          <a:extLst>
            <a:ext uri="{FF2B5EF4-FFF2-40B4-BE49-F238E27FC236}">
              <a16:creationId xmlns:a16="http://schemas.microsoft.com/office/drawing/2014/main" id="{B7FF3144-3B78-45E1-AE89-F3FF9D77DAFC}"/>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9" name="テキスト ボックス 628">
          <a:extLst>
            <a:ext uri="{FF2B5EF4-FFF2-40B4-BE49-F238E27FC236}">
              <a16:creationId xmlns:a16="http://schemas.microsoft.com/office/drawing/2014/main" id="{2AA69174-D627-47B7-B2ED-9AEAC3CD094E}"/>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0" name="直線コネクタ 629">
          <a:extLst>
            <a:ext uri="{FF2B5EF4-FFF2-40B4-BE49-F238E27FC236}">
              <a16:creationId xmlns:a16="http://schemas.microsoft.com/office/drawing/2014/main" id="{AF0DF604-5947-43AA-82BE-27F301797D75}"/>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1" name="テキスト ボックス 630">
          <a:extLst>
            <a:ext uri="{FF2B5EF4-FFF2-40B4-BE49-F238E27FC236}">
              <a16:creationId xmlns:a16="http://schemas.microsoft.com/office/drawing/2014/main" id="{8266F4A0-E7F3-419D-BCE9-BC08CDA9EA01}"/>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2" name="直線コネクタ 631">
          <a:extLst>
            <a:ext uri="{FF2B5EF4-FFF2-40B4-BE49-F238E27FC236}">
              <a16:creationId xmlns:a16="http://schemas.microsoft.com/office/drawing/2014/main" id="{3AD6B688-A33F-475C-B8A0-CE3F21D47E8E}"/>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3" name="テキスト ボックス 632">
          <a:extLst>
            <a:ext uri="{FF2B5EF4-FFF2-40B4-BE49-F238E27FC236}">
              <a16:creationId xmlns:a16="http://schemas.microsoft.com/office/drawing/2014/main" id="{1BC8CD79-8976-4AE8-83A7-A3C59891564F}"/>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DD17E892-8BF4-43B2-B8D4-BC7D02C5AC1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5" name="【保健センター・保健所】&#10;有形固定資産減価償却率グラフ枠">
          <a:extLst>
            <a:ext uri="{FF2B5EF4-FFF2-40B4-BE49-F238E27FC236}">
              <a16:creationId xmlns:a16="http://schemas.microsoft.com/office/drawing/2014/main" id="{9A74D830-0DE0-427C-9B91-831175CF7D5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128996</xdr:rowOff>
    </xdr:to>
    <xdr:cxnSp macro="">
      <xdr:nvCxnSpPr>
        <xdr:cNvPr id="636" name="直線コネクタ 635">
          <a:extLst>
            <a:ext uri="{FF2B5EF4-FFF2-40B4-BE49-F238E27FC236}">
              <a16:creationId xmlns:a16="http://schemas.microsoft.com/office/drawing/2014/main" id="{64741639-8D9D-44F4-8599-70E56C22A77B}"/>
            </a:ext>
          </a:extLst>
        </xdr:cNvPr>
        <xdr:cNvCxnSpPr/>
      </xdr:nvCxnSpPr>
      <xdr:spPr>
        <a:xfrm flipV="1">
          <a:off x="16318864" y="9633857"/>
          <a:ext cx="0" cy="146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132823</xdr:rowOff>
    </xdr:from>
    <xdr:ext cx="405111" cy="259045"/>
    <xdr:sp macro="" textlink="">
      <xdr:nvSpPr>
        <xdr:cNvPr id="637" name="【保健センター・保健所】&#10;有形固定資産減価償却率最小値テキスト">
          <a:extLst>
            <a:ext uri="{FF2B5EF4-FFF2-40B4-BE49-F238E27FC236}">
              <a16:creationId xmlns:a16="http://schemas.microsoft.com/office/drawing/2014/main" id="{14AED542-A404-4017-8BD1-A2A6A375575D}"/>
            </a:ext>
          </a:extLst>
        </xdr:cNvPr>
        <xdr:cNvSpPr txBox="1"/>
      </xdr:nvSpPr>
      <xdr:spPr>
        <a:xfrm>
          <a:off x="16357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128996</xdr:rowOff>
    </xdr:from>
    <xdr:to>
      <xdr:col>86</xdr:col>
      <xdr:colOff>25400</xdr:colOff>
      <xdr:row>64</xdr:row>
      <xdr:rowOff>128996</xdr:rowOff>
    </xdr:to>
    <xdr:cxnSp macro="">
      <xdr:nvCxnSpPr>
        <xdr:cNvPr id="638" name="直線コネクタ 637">
          <a:extLst>
            <a:ext uri="{FF2B5EF4-FFF2-40B4-BE49-F238E27FC236}">
              <a16:creationId xmlns:a16="http://schemas.microsoft.com/office/drawing/2014/main" id="{7F132E2C-B321-4F41-A09B-C9B54E7D5545}"/>
            </a:ext>
          </a:extLst>
        </xdr:cNvPr>
        <xdr:cNvCxnSpPr/>
      </xdr:nvCxnSpPr>
      <xdr:spPr>
        <a:xfrm>
          <a:off x="16230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639" name="【保健センター・保健所】&#10;有形固定資産減価償却率最大値テキスト">
          <a:extLst>
            <a:ext uri="{FF2B5EF4-FFF2-40B4-BE49-F238E27FC236}">
              <a16:creationId xmlns:a16="http://schemas.microsoft.com/office/drawing/2014/main" id="{5327F461-C57F-4822-8E1D-206BD6DB9CDF}"/>
            </a:ext>
          </a:extLst>
        </xdr:cNvPr>
        <xdr:cNvSpPr txBox="1"/>
      </xdr:nvSpPr>
      <xdr:spPr>
        <a:xfrm>
          <a:off x="16357600" y="940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640" name="直線コネクタ 639">
          <a:extLst>
            <a:ext uri="{FF2B5EF4-FFF2-40B4-BE49-F238E27FC236}">
              <a16:creationId xmlns:a16="http://schemas.microsoft.com/office/drawing/2014/main" id="{53D48E87-D89F-440F-8F65-E73C67446504}"/>
            </a:ext>
          </a:extLst>
        </xdr:cNvPr>
        <xdr:cNvCxnSpPr/>
      </xdr:nvCxnSpPr>
      <xdr:spPr>
        <a:xfrm>
          <a:off x="16230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60251</xdr:rowOff>
    </xdr:from>
    <xdr:ext cx="405111" cy="259045"/>
    <xdr:sp macro="" textlink="">
      <xdr:nvSpPr>
        <xdr:cNvPr id="641" name="【保健センター・保健所】&#10;有形固定資産減価償却率平均値テキスト">
          <a:extLst>
            <a:ext uri="{FF2B5EF4-FFF2-40B4-BE49-F238E27FC236}">
              <a16:creationId xmlns:a16="http://schemas.microsoft.com/office/drawing/2014/main" id="{5BC91DEF-0B81-4E42-A152-28A699794625}"/>
            </a:ext>
          </a:extLst>
        </xdr:cNvPr>
        <xdr:cNvSpPr txBox="1"/>
      </xdr:nvSpPr>
      <xdr:spPr>
        <a:xfrm>
          <a:off x="16357600" y="10175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37374</xdr:rowOff>
    </xdr:from>
    <xdr:to>
      <xdr:col>85</xdr:col>
      <xdr:colOff>177800</xdr:colOff>
      <xdr:row>60</xdr:row>
      <xdr:rowOff>138974</xdr:rowOff>
    </xdr:to>
    <xdr:sp macro="" textlink="">
      <xdr:nvSpPr>
        <xdr:cNvPr id="642" name="フローチャート: 判断 641">
          <a:extLst>
            <a:ext uri="{FF2B5EF4-FFF2-40B4-BE49-F238E27FC236}">
              <a16:creationId xmlns:a16="http://schemas.microsoft.com/office/drawing/2014/main" id="{4073C161-48BA-4737-8C98-6D8AF2F066C4}"/>
            </a:ext>
          </a:extLst>
        </xdr:cNvPr>
        <xdr:cNvSpPr/>
      </xdr:nvSpPr>
      <xdr:spPr>
        <a:xfrm>
          <a:off x="162687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16147</xdr:rowOff>
    </xdr:from>
    <xdr:to>
      <xdr:col>81</xdr:col>
      <xdr:colOff>101600</xdr:colOff>
      <xdr:row>60</xdr:row>
      <xdr:rowOff>117747</xdr:rowOff>
    </xdr:to>
    <xdr:sp macro="" textlink="">
      <xdr:nvSpPr>
        <xdr:cNvPr id="643" name="フローチャート: 判断 642">
          <a:extLst>
            <a:ext uri="{FF2B5EF4-FFF2-40B4-BE49-F238E27FC236}">
              <a16:creationId xmlns:a16="http://schemas.microsoft.com/office/drawing/2014/main" id="{8F354BAC-262F-47F0-8A9C-5D52411BDAF6}"/>
            </a:ext>
          </a:extLst>
        </xdr:cNvPr>
        <xdr:cNvSpPr/>
      </xdr:nvSpPr>
      <xdr:spPr>
        <a:xfrm>
          <a:off x="15430500" y="103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164737</xdr:rowOff>
    </xdr:from>
    <xdr:to>
      <xdr:col>76</xdr:col>
      <xdr:colOff>165100</xdr:colOff>
      <xdr:row>60</xdr:row>
      <xdr:rowOff>94887</xdr:rowOff>
    </xdr:to>
    <xdr:sp macro="" textlink="">
      <xdr:nvSpPr>
        <xdr:cNvPr id="644" name="フローチャート: 判断 643">
          <a:extLst>
            <a:ext uri="{FF2B5EF4-FFF2-40B4-BE49-F238E27FC236}">
              <a16:creationId xmlns:a16="http://schemas.microsoft.com/office/drawing/2014/main" id="{CAE49638-69ED-4B24-BC5E-B48B9D689330}"/>
            </a:ext>
          </a:extLst>
        </xdr:cNvPr>
        <xdr:cNvSpPr/>
      </xdr:nvSpPr>
      <xdr:spPr>
        <a:xfrm>
          <a:off x="14541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151674</xdr:rowOff>
    </xdr:from>
    <xdr:to>
      <xdr:col>72</xdr:col>
      <xdr:colOff>38100</xdr:colOff>
      <xdr:row>60</xdr:row>
      <xdr:rowOff>81824</xdr:rowOff>
    </xdr:to>
    <xdr:sp macro="" textlink="">
      <xdr:nvSpPr>
        <xdr:cNvPr id="645" name="フローチャート: 判断 644">
          <a:extLst>
            <a:ext uri="{FF2B5EF4-FFF2-40B4-BE49-F238E27FC236}">
              <a16:creationId xmlns:a16="http://schemas.microsoft.com/office/drawing/2014/main" id="{6F2B40D4-6558-4E99-83ED-A312029B9AAC}"/>
            </a:ext>
          </a:extLst>
        </xdr:cNvPr>
        <xdr:cNvSpPr/>
      </xdr:nvSpPr>
      <xdr:spPr>
        <a:xfrm>
          <a:off x="13652500" y="1026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112485</xdr:rowOff>
    </xdr:from>
    <xdr:to>
      <xdr:col>67</xdr:col>
      <xdr:colOff>101600</xdr:colOff>
      <xdr:row>60</xdr:row>
      <xdr:rowOff>42635</xdr:rowOff>
    </xdr:to>
    <xdr:sp macro="" textlink="">
      <xdr:nvSpPr>
        <xdr:cNvPr id="646" name="フローチャート: 判断 645">
          <a:extLst>
            <a:ext uri="{FF2B5EF4-FFF2-40B4-BE49-F238E27FC236}">
              <a16:creationId xmlns:a16="http://schemas.microsoft.com/office/drawing/2014/main" id="{1FB783AC-1153-4D18-ADD2-EC0BD0614CAF}"/>
            </a:ext>
          </a:extLst>
        </xdr:cNvPr>
        <xdr:cNvSpPr/>
      </xdr:nvSpPr>
      <xdr:spPr>
        <a:xfrm>
          <a:off x="12763500" y="102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D491DE55-2F70-4FAE-9181-824E378272E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6A4E7161-4D6F-4A55-A74B-95DD1D5D427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85E98C3F-974D-480F-96C0-D3ACF8A981B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1DFCC379-AF78-4CE9-9DD6-A130E1C0D65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76EC7CC6-CCF8-4FE4-9084-7BDE38D6794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140244</xdr:rowOff>
    </xdr:from>
    <xdr:to>
      <xdr:col>85</xdr:col>
      <xdr:colOff>177800</xdr:colOff>
      <xdr:row>61</xdr:row>
      <xdr:rowOff>70394</xdr:rowOff>
    </xdr:to>
    <xdr:sp macro="" textlink="">
      <xdr:nvSpPr>
        <xdr:cNvPr id="652" name="楕円 651">
          <a:extLst>
            <a:ext uri="{FF2B5EF4-FFF2-40B4-BE49-F238E27FC236}">
              <a16:creationId xmlns:a16="http://schemas.microsoft.com/office/drawing/2014/main" id="{3A5B1277-1283-40B8-93D4-BA897DFD47F7}"/>
            </a:ext>
          </a:extLst>
        </xdr:cNvPr>
        <xdr:cNvSpPr/>
      </xdr:nvSpPr>
      <xdr:spPr>
        <a:xfrm>
          <a:off x="16268700" y="1042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118671</xdr:rowOff>
    </xdr:from>
    <xdr:ext cx="405111" cy="259045"/>
    <xdr:sp macro="" textlink="">
      <xdr:nvSpPr>
        <xdr:cNvPr id="653" name="【保健センター・保健所】&#10;有形固定資産減価償却率該当値テキスト">
          <a:extLst>
            <a:ext uri="{FF2B5EF4-FFF2-40B4-BE49-F238E27FC236}">
              <a16:creationId xmlns:a16="http://schemas.microsoft.com/office/drawing/2014/main" id="{EAA2CF86-494B-41E9-94F7-AB2C86112CDF}"/>
            </a:ext>
          </a:extLst>
        </xdr:cNvPr>
        <xdr:cNvSpPr txBox="1"/>
      </xdr:nvSpPr>
      <xdr:spPr>
        <a:xfrm>
          <a:off x="16357600" y="1040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78196</xdr:rowOff>
    </xdr:from>
    <xdr:to>
      <xdr:col>81</xdr:col>
      <xdr:colOff>101600</xdr:colOff>
      <xdr:row>62</xdr:row>
      <xdr:rowOff>8346</xdr:rowOff>
    </xdr:to>
    <xdr:sp macro="" textlink="">
      <xdr:nvSpPr>
        <xdr:cNvPr id="654" name="楕円 653">
          <a:extLst>
            <a:ext uri="{FF2B5EF4-FFF2-40B4-BE49-F238E27FC236}">
              <a16:creationId xmlns:a16="http://schemas.microsoft.com/office/drawing/2014/main" id="{B82BD09D-B08B-483F-AD46-B55AEF3167F3}"/>
            </a:ext>
          </a:extLst>
        </xdr:cNvPr>
        <xdr:cNvSpPr/>
      </xdr:nvSpPr>
      <xdr:spPr>
        <a:xfrm>
          <a:off x="15430500" y="1053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19594</xdr:rowOff>
    </xdr:from>
    <xdr:to>
      <xdr:col>85</xdr:col>
      <xdr:colOff>127000</xdr:colOff>
      <xdr:row>61</xdr:row>
      <xdr:rowOff>128996</xdr:rowOff>
    </xdr:to>
    <xdr:cxnSp macro="">
      <xdr:nvCxnSpPr>
        <xdr:cNvPr id="655" name="直線コネクタ 654">
          <a:extLst>
            <a:ext uri="{FF2B5EF4-FFF2-40B4-BE49-F238E27FC236}">
              <a16:creationId xmlns:a16="http://schemas.microsoft.com/office/drawing/2014/main" id="{BD5CC04B-1E7A-46E3-B69F-354FBA9210C8}"/>
            </a:ext>
          </a:extLst>
        </xdr:cNvPr>
        <xdr:cNvCxnSpPr/>
      </xdr:nvCxnSpPr>
      <xdr:spPr>
        <a:xfrm flipV="1">
          <a:off x="15481300" y="10478044"/>
          <a:ext cx="838200" cy="10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37374</xdr:rowOff>
    </xdr:from>
    <xdr:to>
      <xdr:col>76</xdr:col>
      <xdr:colOff>165100</xdr:colOff>
      <xdr:row>62</xdr:row>
      <xdr:rowOff>138974</xdr:rowOff>
    </xdr:to>
    <xdr:sp macro="" textlink="">
      <xdr:nvSpPr>
        <xdr:cNvPr id="656" name="楕円 655">
          <a:extLst>
            <a:ext uri="{FF2B5EF4-FFF2-40B4-BE49-F238E27FC236}">
              <a16:creationId xmlns:a16="http://schemas.microsoft.com/office/drawing/2014/main" id="{BAAA762B-182C-41F0-B08A-4DBD26FC3D8B}"/>
            </a:ext>
          </a:extLst>
        </xdr:cNvPr>
        <xdr:cNvSpPr/>
      </xdr:nvSpPr>
      <xdr:spPr>
        <a:xfrm>
          <a:off x="14541500" y="1066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128996</xdr:rowOff>
    </xdr:from>
    <xdr:to>
      <xdr:col>81</xdr:col>
      <xdr:colOff>50800</xdr:colOff>
      <xdr:row>62</xdr:row>
      <xdr:rowOff>88174</xdr:rowOff>
    </xdr:to>
    <xdr:cxnSp macro="">
      <xdr:nvCxnSpPr>
        <xdr:cNvPr id="657" name="直線コネクタ 656">
          <a:extLst>
            <a:ext uri="{FF2B5EF4-FFF2-40B4-BE49-F238E27FC236}">
              <a16:creationId xmlns:a16="http://schemas.microsoft.com/office/drawing/2014/main" id="{1B3E0827-C848-4140-BA25-97C69DF4A969}"/>
            </a:ext>
          </a:extLst>
        </xdr:cNvPr>
        <xdr:cNvCxnSpPr/>
      </xdr:nvCxnSpPr>
      <xdr:spPr>
        <a:xfrm flipV="1">
          <a:off x="14592300" y="10587446"/>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1451</xdr:rowOff>
    </xdr:from>
    <xdr:to>
      <xdr:col>72</xdr:col>
      <xdr:colOff>38100</xdr:colOff>
      <xdr:row>62</xdr:row>
      <xdr:rowOff>103051</xdr:rowOff>
    </xdr:to>
    <xdr:sp macro="" textlink="">
      <xdr:nvSpPr>
        <xdr:cNvPr id="658" name="楕円 657">
          <a:extLst>
            <a:ext uri="{FF2B5EF4-FFF2-40B4-BE49-F238E27FC236}">
              <a16:creationId xmlns:a16="http://schemas.microsoft.com/office/drawing/2014/main" id="{6E1D1732-93EB-4331-9197-57151DE8CE6E}"/>
            </a:ext>
          </a:extLst>
        </xdr:cNvPr>
        <xdr:cNvSpPr/>
      </xdr:nvSpPr>
      <xdr:spPr>
        <a:xfrm>
          <a:off x="13652500" y="1063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52251</xdr:rowOff>
    </xdr:from>
    <xdr:to>
      <xdr:col>76</xdr:col>
      <xdr:colOff>114300</xdr:colOff>
      <xdr:row>62</xdr:row>
      <xdr:rowOff>88174</xdr:rowOff>
    </xdr:to>
    <xdr:cxnSp macro="">
      <xdr:nvCxnSpPr>
        <xdr:cNvPr id="659" name="直線コネクタ 658">
          <a:extLst>
            <a:ext uri="{FF2B5EF4-FFF2-40B4-BE49-F238E27FC236}">
              <a16:creationId xmlns:a16="http://schemas.microsoft.com/office/drawing/2014/main" id="{5DD1F1B7-D621-4F13-BB60-376AB8B0A89E}"/>
            </a:ext>
          </a:extLst>
        </xdr:cNvPr>
        <xdr:cNvCxnSpPr/>
      </xdr:nvCxnSpPr>
      <xdr:spPr>
        <a:xfrm>
          <a:off x="13703300" y="1068215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1451</xdr:rowOff>
    </xdr:from>
    <xdr:to>
      <xdr:col>67</xdr:col>
      <xdr:colOff>101600</xdr:colOff>
      <xdr:row>62</xdr:row>
      <xdr:rowOff>103051</xdr:rowOff>
    </xdr:to>
    <xdr:sp macro="" textlink="">
      <xdr:nvSpPr>
        <xdr:cNvPr id="660" name="楕円 659">
          <a:extLst>
            <a:ext uri="{FF2B5EF4-FFF2-40B4-BE49-F238E27FC236}">
              <a16:creationId xmlns:a16="http://schemas.microsoft.com/office/drawing/2014/main" id="{032C1096-FB80-4F29-88DD-5D4025FD1AD1}"/>
            </a:ext>
          </a:extLst>
        </xdr:cNvPr>
        <xdr:cNvSpPr/>
      </xdr:nvSpPr>
      <xdr:spPr>
        <a:xfrm>
          <a:off x="12763500" y="1063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52251</xdr:rowOff>
    </xdr:from>
    <xdr:to>
      <xdr:col>71</xdr:col>
      <xdr:colOff>177800</xdr:colOff>
      <xdr:row>62</xdr:row>
      <xdr:rowOff>52251</xdr:rowOff>
    </xdr:to>
    <xdr:cxnSp macro="">
      <xdr:nvCxnSpPr>
        <xdr:cNvPr id="661" name="直線コネクタ 660">
          <a:extLst>
            <a:ext uri="{FF2B5EF4-FFF2-40B4-BE49-F238E27FC236}">
              <a16:creationId xmlns:a16="http://schemas.microsoft.com/office/drawing/2014/main" id="{9A62E3EC-3145-4991-B9A1-7933633A607C}"/>
            </a:ext>
          </a:extLst>
        </xdr:cNvPr>
        <xdr:cNvCxnSpPr/>
      </xdr:nvCxnSpPr>
      <xdr:spPr>
        <a:xfrm>
          <a:off x="12814300" y="106821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134274</xdr:rowOff>
    </xdr:from>
    <xdr:ext cx="405111" cy="259045"/>
    <xdr:sp macro="" textlink="">
      <xdr:nvSpPr>
        <xdr:cNvPr id="662" name="n_1aveValue【保健センター・保健所】&#10;有形固定資産減価償却率">
          <a:extLst>
            <a:ext uri="{FF2B5EF4-FFF2-40B4-BE49-F238E27FC236}">
              <a16:creationId xmlns:a16="http://schemas.microsoft.com/office/drawing/2014/main" id="{6D62EEFD-61D8-43A0-A1E4-5ED814EA20CB}"/>
            </a:ext>
          </a:extLst>
        </xdr:cNvPr>
        <xdr:cNvSpPr txBox="1"/>
      </xdr:nvSpPr>
      <xdr:spPr>
        <a:xfrm>
          <a:off x="15266044" y="1007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111414</xdr:rowOff>
    </xdr:from>
    <xdr:ext cx="405111" cy="259045"/>
    <xdr:sp macro="" textlink="">
      <xdr:nvSpPr>
        <xdr:cNvPr id="663" name="n_2aveValue【保健センター・保健所】&#10;有形固定資産減価償却率">
          <a:extLst>
            <a:ext uri="{FF2B5EF4-FFF2-40B4-BE49-F238E27FC236}">
              <a16:creationId xmlns:a16="http://schemas.microsoft.com/office/drawing/2014/main" id="{3ECE9B62-A771-4DE5-BFFF-0778E4F6CB25}"/>
            </a:ext>
          </a:extLst>
        </xdr:cNvPr>
        <xdr:cNvSpPr txBox="1"/>
      </xdr:nvSpPr>
      <xdr:spPr>
        <a:xfrm>
          <a:off x="14389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98351</xdr:rowOff>
    </xdr:from>
    <xdr:ext cx="405111" cy="259045"/>
    <xdr:sp macro="" textlink="">
      <xdr:nvSpPr>
        <xdr:cNvPr id="664" name="n_3aveValue【保健センター・保健所】&#10;有形固定資産減価償却率">
          <a:extLst>
            <a:ext uri="{FF2B5EF4-FFF2-40B4-BE49-F238E27FC236}">
              <a16:creationId xmlns:a16="http://schemas.microsoft.com/office/drawing/2014/main" id="{805724F8-FACD-4CE7-93D7-B2FA6E7533C2}"/>
            </a:ext>
          </a:extLst>
        </xdr:cNvPr>
        <xdr:cNvSpPr txBox="1"/>
      </xdr:nvSpPr>
      <xdr:spPr>
        <a:xfrm>
          <a:off x="13500744" y="1004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59162</xdr:rowOff>
    </xdr:from>
    <xdr:ext cx="405111" cy="259045"/>
    <xdr:sp macro="" textlink="">
      <xdr:nvSpPr>
        <xdr:cNvPr id="665" name="n_4aveValue【保健センター・保健所】&#10;有形固定資産減価償却率">
          <a:extLst>
            <a:ext uri="{FF2B5EF4-FFF2-40B4-BE49-F238E27FC236}">
              <a16:creationId xmlns:a16="http://schemas.microsoft.com/office/drawing/2014/main" id="{66B66997-D86B-4A1D-8D20-F8C6150A7F4C}"/>
            </a:ext>
          </a:extLst>
        </xdr:cNvPr>
        <xdr:cNvSpPr txBox="1"/>
      </xdr:nvSpPr>
      <xdr:spPr>
        <a:xfrm>
          <a:off x="12611744" y="1000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170923</xdr:rowOff>
    </xdr:from>
    <xdr:ext cx="405111" cy="259045"/>
    <xdr:sp macro="" textlink="">
      <xdr:nvSpPr>
        <xdr:cNvPr id="666" name="n_1mainValue【保健センター・保健所】&#10;有形固定資産減価償却率">
          <a:extLst>
            <a:ext uri="{FF2B5EF4-FFF2-40B4-BE49-F238E27FC236}">
              <a16:creationId xmlns:a16="http://schemas.microsoft.com/office/drawing/2014/main" id="{5C949482-D4E9-4F6C-8A17-45FF09317BEC}"/>
            </a:ext>
          </a:extLst>
        </xdr:cNvPr>
        <xdr:cNvSpPr txBox="1"/>
      </xdr:nvSpPr>
      <xdr:spPr>
        <a:xfrm>
          <a:off x="15266044" y="1062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130101</xdr:rowOff>
    </xdr:from>
    <xdr:ext cx="405111" cy="259045"/>
    <xdr:sp macro="" textlink="">
      <xdr:nvSpPr>
        <xdr:cNvPr id="667" name="n_2mainValue【保健センター・保健所】&#10;有形固定資産減価償却率">
          <a:extLst>
            <a:ext uri="{FF2B5EF4-FFF2-40B4-BE49-F238E27FC236}">
              <a16:creationId xmlns:a16="http://schemas.microsoft.com/office/drawing/2014/main" id="{B5EA94A3-E67C-4DE7-884F-E3FB8EFDD380}"/>
            </a:ext>
          </a:extLst>
        </xdr:cNvPr>
        <xdr:cNvSpPr txBox="1"/>
      </xdr:nvSpPr>
      <xdr:spPr>
        <a:xfrm>
          <a:off x="14389744" y="1076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94178</xdr:rowOff>
    </xdr:from>
    <xdr:ext cx="405111" cy="259045"/>
    <xdr:sp macro="" textlink="">
      <xdr:nvSpPr>
        <xdr:cNvPr id="668" name="n_3mainValue【保健センター・保健所】&#10;有形固定資産減価償却率">
          <a:extLst>
            <a:ext uri="{FF2B5EF4-FFF2-40B4-BE49-F238E27FC236}">
              <a16:creationId xmlns:a16="http://schemas.microsoft.com/office/drawing/2014/main" id="{6DDD41F0-41C5-4CF8-94D5-6BB5C6C85F18}"/>
            </a:ext>
          </a:extLst>
        </xdr:cNvPr>
        <xdr:cNvSpPr txBox="1"/>
      </xdr:nvSpPr>
      <xdr:spPr>
        <a:xfrm>
          <a:off x="13500744" y="1072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94178</xdr:rowOff>
    </xdr:from>
    <xdr:ext cx="405111" cy="259045"/>
    <xdr:sp macro="" textlink="">
      <xdr:nvSpPr>
        <xdr:cNvPr id="669" name="n_4mainValue【保健センター・保健所】&#10;有形固定資産減価償却率">
          <a:extLst>
            <a:ext uri="{FF2B5EF4-FFF2-40B4-BE49-F238E27FC236}">
              <a16:creationId xmlns:a16="http://schemas.microsoft.com/office/drawing/2014/main" id="{AE48DD87-25E3-435F-A0A1-27ECEB75B03B}"/>
            </a:ext>
          </a:extLst>
        </xdr:cNvPr>
        <xdr:cNvSpPr txBox="1"/>
      </xdr:nvSpPr>
      <xdr:spPr>
        <a:xfrm>
          <a:off x="12611744" y="1072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a:extLst>
            <a:ext uri="{FF2B5EF4-FFF2-40B4-BE49-F238E27FC236}">
              <a16:creationId xmlns:a16="http://schemas.microsoft.com/office/drawing/2014/main" id="{598940C7-DF7F-4089-9471-D81B64B5842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a:extLst>
            <a:ext uri="{FF2B5EF4-FFF2-40B4-BE49-F238E27FC236}">
              <a16:creationId xmlns:a16="http://schemas.microsoft.com/office/drawing/2014/main" id="{BF9CE6C1-9CC9-4A84-A070-00ACD7D8B17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a:extLst>
            <a:ext uri="{FF2B5EF4-FFF2-40B4-BE49-F238E27FC236}">
              <a16:creationId xmlns:a16="http://schemas.microsoft.com/office/drawing/2014/main" id="{7F757656-5E38-4D46-9059-16267E495EA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a:extLst>
            <a:ext uri="{FF2B5EF4-FFF2-40B4-BE49-F238E27FC236}">
              <a16:creationId xmlns:a16="http://schemas.microsoft.com/office/drawing/2014/main" id="{61D48E67-F711-4829-B0A5-AFC5E745BB6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a:extLst>
            <a:ext uri="{FF2B5EF4-FFF2-40B4-BE49-F238E27FC236}">
              <a16:creationId xmlns:a16="http://schemas.microsoft.com/office/drawing/2014/main" id="{1C18D839-9F4F-4B83-864A-B1EB1E88AED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a:extLst>
            <a:ext uri="{FF2B5EF4-FFF2-40B4-BE49-F238E27FC236}">
              <a16:creationId xmlns:a16="http://schemas.microsoft.com/office/drawing/2014/main" id="{EB166817-ACD8-495A-AE5A-D381519497B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a:extLst>
            <a:ext uri="{FF2B5EF4-FFF2-40B4-BE49-F238E27FC236}">
              <a16:creationId xmlns:a16="http://schemas.microsoft.com/office/drawing/2014/main" id="{AAF24D10-98EA-42EF-8BBE-2EAD12520D6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a:extLst>
            <a:ext uri="{FF2B5EF4-FFF2-40B4-BE49-F238E27FC236}">
              <a16:creationId xmlns:a16="http://schemas.microsoft.com/office/drawing/2014/main" id="{DF1F6A3F-9941-4275-81EF-C2A3DAEF7DC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a:extLst>
            <a:ext uri="{FF2B5EF4-FFF2-40B4-BE49-F238E27FC236}">
              <a16:creationId xmlns:a16="http://schemas.microsoft.com/office/drawing/2014/main" id="{BD7F7A06-68FD-4D80-860F-B11DCE160B3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a:extLst>
            <a:ext uri="{FF2B5EF4-FFF2-40B4-BE49-F238E27FC236}">
              <a16:creationId xmlns:a16="http://schemas.microsoft.com/office/drawing/2014/main" id="{63D78C74-A610-4904-ADDB-76A440842D4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80" name="直線コネクタ 679">
          <a:extLst>
            <a:ext uri="{FF2B5EF4-FFF2-40B4-BE49-F238E27FC236}">
              <a16:creationId xmlns:a16="http://schemas.microsoft.com/office/drawing/2014/main" id="{11E19236-F0A7-4917-B1AF-8764F249FDE2}"/>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1" name="テキスト ボックス 680">
          <a:extLst>
            <a:ext uri="{FF2B5EF4-FFF2-40B4-BE49-F238E27FC236}">
              <a16:creationId xmlns:a16="http://schemas.microsoft.com/office/drawing/2014/main" id="{1EF8B017-8B3B-4EE9-A7CA-0BE9C01F352E}"/>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2" name="直線コネクタ 681">
          <a:extLst>
            <a:ext uri="{FF2B5EF4-FFF2-40B4-BE49-F238E27FC236}">
              <a16:creationId xmlns:a16="http://schemas.microsoft.com/office/drawing/2014/main" id="{D0AED7F0-CC0D-47D9-90C2-6344D63489B5}"/>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3" name="テキスト ボックス 682">
          <a:extLst>
            <a:ext uri="{FF2B5EF4-FFF2-40B4-BE49-F238E27FC236}">
              <a16:creationId xmlns:a16="http://schemas.microsoft.com/office/drawing/2014/main" id="{83897F12-0FE6-43CD-92C7-39BAC27DF8CD}"/>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4" name="直線コネクタ 683">
          <a:extLst>
            <a:ext uri="{FF2B5EF4-FFF2-40B4-BE49-F238E27FC236}">
              <a16:creationId xmlns:a16="http://schemas.microsoft.com/office/drawing/2014/main" id="{79B19AC8-9E27-4FB4-B407-A6A4F64B9228}"/>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5" name="テキスト ボックス 684">
          <a:extLst>
            <a:ext uri="{FF2B5EF4-FFF2-40B4-BE49-F238E27FC236}">
              <a16:creationId xmlns:a16="http://schemas.microsoft.com/office/drawing/2014/main" id="{56FB903C-8C90-45EB-B163-DE869C7619DD}"/>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6" name="直線コネクタ 685">
          <a:extLst>
            <a:ext uri="{FF2B5EF4-FFF2-40B4-BE49-F238E27FC236}">
              <a16:creationId xmlns:a16="http://schemas.microsoft.com/office/drawing/2014/main" id="{5E1B7FEE-A446-465C-951E-5FA91DC1F8FF}"/>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7" name="テキスト ボックス 686">
          <a:extLst>
            <a:ext uri="{FF2B5EF4-FFF2-40B4-BE49-F238E27FC236}">
              <a16:creationId xmlns:a16="http://schemas.microsoft.com/office/drawing/2014/main" id="{DB45B437-79EC-463C-9967-71E9E81B253D}"/>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8" name="直線コネクタ 687">
          <a:extLst>
            <a:ext uri="{FF2B5EF4-FFF2-40B4-BE49-F238E27FC236}">
              <a16:creationId xmlns:a16="http://schemas.microsoft.com/office/drawing/2014/main" id="{0D98075E-D64D-482E-A163-984B0D3DBF2F}"/>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9" name="テキスト ボックス 688">
          <a:extLst>
            <a:ext uri="{FF2B5EF4-FFF2-40B4-BE49-F238E27FC236}">
              <a16:creationId xmlns:a16="http://schemas.microsoft.com/office/drawing/2014/main" id="{BFE63582-586B-4543-9D13-0A56512B0F7E}"/>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90" name="直線コネクタ 689">
          <a:extLst>
            <a:ext uri="{FF2B5EF4-FFF2-40B4-BE49-F238E27FC236}">
              <a16:creationId xmlns:a16="http://schemas.microsoft.com/office/drawing/2014/main" id="{98DA4EC8-AA20-4B9B-B59D-3D544B849EBD}"/>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1" name="テキスト ボックス 690">
          <a:extLst>
            <a:ext uri="{FF2B5EF4-FFF2-40B4-BE49-F238E27FC236}">
              <a16:creationId xmlns:a16="http://schemas.microsoft.com/office/drawing/2014/main" id="{D91D7132-5216-46A5-971D-18356C9E85D9}"/>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2" name="直線コネクタ 691">
          <a:extLst>
            <a:ext uri="{FF2B5EF4-FFF2-40B4-BE49-F238E27FC236}">
              <a16:creationId xmlns:a16="http://schemas.microsoft.com/office/drawing/2014/main" id="{85298AB7-90B0-40DC-9C3F-BBFCAF1FB98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3" name="テキスト ボックス 692">
          <a:extLst>
            <a:ext uri="{FF2B5EF4-FFF2-40B4-BE49-F238E27FC236}">
              <a16:creationId xmlns:a16="http://schemas.microsoft.com/office/drawing/2014/main" id="{350F1EC0-BB77-4DCA-814E-D85E1B5E3C5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4" name="【保健センター・保健所】&#10;一人当たり面積グラフ枠">
          <a:extLst>
            <a:ext uri="{FF2B5EF4-FFF2-40B4-BE49-F238E27FC236}">
              <a16:creationId xmlns:a16="http://schemas.microsoft.com/office/drawing/2014/main" id="{B3F0B161-C01A-4F75-BDD2-E52536C9E6D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119199</xdr:rowOff>
    </xdr:from>
    <xdr:to>
      <xdr:col>116</xdr:col>
      <xdr:colOff>62864</xdr:colOff>
      <xdr:row>64</xdr:row>
      <xdr:rowOff>120831</xdr:rowOff>
    </xdr:to>
    <xdr:cxnSp macro="">
      <xdr:nvCxnSpPr>
        <xdr:cNvPr id="695" name="直線コネクタ 694">
          <a:extLst>
            <a:ext uri="{FF2B5EF4-FFF2-40B4-BE49-F238E27FC236}">
              <a16:creationId xmlns:a16="http://schemas.microsoft.com/office/drawing/2014/main" id="{B93187E5-0252-4068-B856-586F5877EBE3}"/>
            </a:ext>
          </a:extLst>
        </xdr:cNvPr>
        <xdr:cNvCxnSpPr/>
      </xdr:nvCxnSpPr>
      <xdr:spPr>
        <a:xfrm flipV="1">
          <a:off x="22160864" y="9548949"/>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696" name="【保健センター・保健所】&#10;一人当たり面積最小値テキスト">
          <a:extLst>
            <a:ext uri="{FF2B5EF4-FFF2-40B4-BE49-F238E27FC236}">
              <a16:creationId xmlns:a16="http://schemas.microsoft.com/office/drawing/2014/main" id="{4DBAF5D8-18D1-44EC-838C-26BCA040F4E7}"/>
            </a:ext>
          </a:extLst>
        </xdr:cNvPr>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697" name="直線コネクタ 696">
          <a:extLst>
            <a:ext uri="{FF2B5EF4-FFF2-40B4-BE49-F238E27FC236}">
              <a16:creationId xmlns:a16="http://schemas.microsoft.com/office/drawing/2014/main" id="{7F7C3902-CEFC-4F05-9A59-9E45061C5F84}"/>
            </a:ext>
          </a:extLst>
        </xdr:cNvPr>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65876</xdr:rowOff>
    </xdr:from>
    <xdr:ext cx="469744" cy="259045"/>
    <xdr:sp macro="" textlink="">
      <xdr:nvSpPr>
        <xdr:cNvPr id="698" name="【保健センター・保健所】&#10;一人当たり面積最大値テキスト">
          <a:extLst>
            <a:ext uri="{FF2B5EF4-FFF2-40B4-BE49-F238E27FC236}">
              <a16:creationId xmlns:a16="http://schemas.microsoft.com/office/drawing/2014/main" id="{181641B7-614D-465C-B9F7-BA746028BE13}"/>
            </a:ext>
          </a:extLst>
        </xdr:cNvPr>
        <xdr:cNvSpPr txBox="1"/>
      </xdr:nvSpPr>
      <xdr:spPr>
        <a:xfrm>
          <a:off x="22199600" y="932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119199</xdr:rowOff>
    </xdr:from>
    <xdr:to>
      <xdr:col>116</xdr:col>
      <xdr:colOff>152400</xdr:colOff>
      <xdr:row>55</xdr:row>
      <xdr:rowOff>119199</xdr:rowOff>
    </xdr:to>
    <xdr:cxnSp macro="">
      <xdr:nvCxnSpPr>
        <xdr:cNvPr id="699" name="直線コネクタ 698">
          <a:extLst>
            <a:ext uri="{FF2B5EF4-FFF2-40B4-BE49-F238E27FC236}">
              <a16:creationId xmlns:a16="http://schemas.microsoft.com/office/drawing/2014/main" id="{F2545BAD-0AB2-4CF7-83C5-34185C8FA96C}"/>
            </a:ext>
          </a:extLst>
        </xdr:cNvPr>
        <xdr:cNvCxnSpPr/>
      </xdr:nvCxnSpPr>
      <xdr:spPr>
        <a:xfrm>
          <a:off x="22072600" y="954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65150</xdr:rowOff>
    </xdr:from>
    <xdr:ext cx="469744" cy="259045"/>
    <xdr:sp macro="" textlink="">
      <xdr:nvSpPr>
        <xdr:cNvPr id="700" name="【保健センター・保健所】&#10;一人当たり面積平均値テキスト">
          <a:extLst>
            <a:ext uri="{FF2B5EF4-FFF2-40B4-BE49-F238E27FC236}">
              <a16:creationId xmlns:a16="http://schemas.microsoft.com/office/drawing/2014/main" id="{B503685A-5F1F-4481-980D-2D2D854E6660}"/>
            </a:ext>
          </a:extLst>
        </xdr:cNvPr>
        <xdr:cNvSpPr txBox="1"/>
      </xdr:nvSpPr>
      <xdr:spPr>
        <a:xfrm>
          <a:off x="22199600" y="10695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701" name="フローチャート: 判断 700">
          <a:extLst>
            <a:ext uri="{FF2B5EF4-FFF2-40B4-BE49-F238E27FC236}">
              <a16:creationId xmlns:a16="http://schemas.microsoft.com/office/drawing/2014/main" id="{8847E2E6-A077-404C-885B-F0AEC4C0FD5E}"/>
            </a:ext>
          </a:extLst>
        </xdr:cNvPr>
        <xdr:cNvSpPr/>
      </xdr:nvSpPr>
      <xdr:spPr>
        <a:xfrm>
          <a:off x="221107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702" name="フローチャート: 判断 701">
          <a:extLst>
            <a:ext uri="{FF2B5EF4-FFF2-40B4-BE49-F238E27FC236}">
              <a16:creationId xmlns:a16="http://schemas.microsoft.com/office/drawing/2014/main" id="{B6858862-03DF-457E-ADBF-FA7C37FC6F2A}"/>
            </a:ext>
          </a:extLst>
        </xdr:cNvPr>
        <xdr:cNvSpPr/>
      </xdr:nvSpPr>
      <xdr:spPr>
        <a:xfrm>
          <a:off x="21272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52070</xdr:rowOff>
    </xdr:from>
    <xdr:to>
      <xdr:col>107</xdr:col>
      <xdr:colOff>101600</xdr:colOff>
      <xdr:row>63</xdr:row>
      <xdr:rowOff>153670</xdr:rowOff>
    </xdr:to>
    <xdr:sp macro="" textlink="">
      <xdr:nvSpPr>
        <xdr:cNvPr id="703" name="フローチャート: 判断 702">
          <a:extLst>
            <a:ext uri="{FF2B5EF4-FFF2-40B4-BE49-F238E27FC236}">
              <a16:creationId xmlns:a16="http://schemas.microsoft.com/office/drawing/2014/main" id="{B403149E-6056-4F4B-9E6A-CC87763F61E9}"/>
            </a:ext>
          </a:extLst>
        </xdr:cNvPr>
        <xdr:cNvSpPr/>
      </xdr:nvSpPr>
      <xdr:spPr>
        <a:xfrm>
          <a:off x="20383500" y="1085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61867</xdr:rowOff>
    </xdr:from>
    <xdr:to>
      <xdr:col>102</xdr:col>
      <xdr:colOff>165100</xdr:colOff>
      <xdr:row>63</xdr:row>
      <xdr:rowOff>163467</xdr:rowOff>
    </xdr:to>
    <xdr:sp macro="" textlink="">
      <xdr:nvSpPr>
        <xdr:cNvPr id="704" name="フローチャート: 判断 703">
          <a:extLst>
            <a:ext uri="{FF2B5EF4-FFF2-40B4-BE49-F238E27FC236}">
              <a16:creationId xmlns:a16="http://schemas.microsoft.com/office/drawing/2014/main" id="{59869D15-AC69-4722-A800-344950DDD4C4}"/>
            </a:ext>
          </a:extLst>
        </xdr:cNvPr>
        <xdr:cNvSpPr/>
      </xdr:nvSpPr>
      <xdr:spPr>
        <a:xfrm>
          <a:off x="19494500" y="1086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45538</xdr:rowOff>
    </xdr:from>
    <xdr:to>
      <xdr:col>98</xdr:col>
      <xdr:colOff>38100</xdr:colOff>
      <xdr:row>63</xdr:row>
      <xdr:rowOff>147138</xdr:rowOff>
    </xdr:to>
    <xdr:sp macro="" textlink="">
      <xdr:nvSpPr>
        <xdr:cNvPr id="705" name="フローチャート: 判断 704">
          <a:extLst>
            <a:ext uri="{FF2B5EF4-FFF2-40B4-BE49-F238E27FC236}">
              <a16:creationId xmlns:a16="http://schemas.microsoft.com/office/drawing/2014/main" id="{161421D5-628C-43C8-93A4-87026A5C62B6}"/>
            </a:ext>
          </a:extLst>
        </xdr:cNvPr>
        <xdr:cNvSpPr/>
      </xdr:nvSpPr>
      <xdr:spPr>
        <a:xfrm>
          <a:off x="18605500" y="1084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6797567C-7D42-45AE-BD45-1391C8B9CFE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7596336C-4DB0-458A-969D-138B15D1126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418FC516-73B0-49AD-9A19-380D88FA60C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4A77E2AE-C98A-4CA6-AA0C-6CDDB2C16F3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F2E7E3B1-5CF8-4C2C-A426-50908F9E826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21046</xdr:rowOff>
    </xdr:from>
    <xdr:to>
      <xdr:col>116</xdr:col>
      <xdr:colOff>114300</xdr:colOff>
      <xdr:row>64</xdr:row>
      <xdr:rowOff>122646</xdr:rowOff>
    </xdr:to>
    <xdr:sp macro="" textlink="">
      <xdr:nvSpPr>
        <xdr:cNvPr id="711" name="楕円 710">
          <a:extLst>
            <a:ext uri="{FF2B5EF4-FFF2-40B4-BE49-F238E27FC236}">
              <a16:creationId xmlns:a16="http://schemas.microsoft.com/office/drawing/2014/main" id="{4E9A5499-FBDD-4789-AC43-00D283F410E1}"/>
            </a:ext>
          </a:extLst>
        </xdr:cNvPr>
        <xdr:cNvSpPr/>
      </xdr:nvSpPr>
      <xdr:spPr>
        <a:xfrm>
          <a:off x="22110700" y="1099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107423</xdr:rowOff>
    </xdr:from>
    <xdr:ext cx="469744" cy="259045"/>
    <xdr:sp macro="" textlink="">
      <xdr:nvSpPr>
        <xdr:cNvPr id="712" name="【保健センター・保健所】&#10;一人当たり面積該当値テキスト">
          <a:extLst>
            <a:ext uri="{FF2B5EF4-FFF2-40B4-BE49-F238E27FC236}">
              <a16:creationId xmlns:a16="http://schemas.microsoft.com/office/drawing/2014/main" id="{ED2B73C8-7F20-4137-809C-DFC292BC0C46}"/>
            </a:ext>
          </a:extLst>
        </xdr:cNvPr>
        <xdr:cNvSpPr txBox="1"/>
      </xdr:nvSpPr>
      <xdr:spPr>
        <a:xfrm>
          <a:off x="22199600" y="10908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1451</xdr:rowOff>
    </xdr:from>
    <xdr:to>
      <xdr:col>112</xdr:col>
      <xdr:colOff>38100</xdr:colOff>
      <xdr:row>64</xdr:row>
      <xdr:rowOff>103051</xdr:rowOff>
    </xdr:to>
    <xdr:sp macro="" textlink="">
      <xdr:nvSpPr>
        <xdr:cNvPr id="713" name="楕円 712">
          <a:extLst>
            <a:ext uri="{FF2B5EF4-FFF2-40B4-BE49-F238E27FC236}">
              <a16:creationId xmlns:a16="http://schemas.microsoft.com/office/drawing/2014/main" id="{ABFAD053-B10E-42BD-AA20-DE2ABC9C2B3F}"/>
            </a:ext>
          </a:extLst>
        </xdr:cNvPr>
        <xdr:cNvSpPr/>
      </xdr:nvSpPr>
      <xdr:spPr>
        <a:xfrm>
          <a:off x="21272500" y="1097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52251</xdr:rowOff>
    </xdr:from>
    <xdr:to>
      <xdr:col>116</xdr:col>
      <xdr:colOff>63500</xdr:colOff>
      <xdr:row>64</xdr:row>
      <xdr:rowOff>71846</xdr:rowOff>
    </xdr:to>
    <xdr:cxnSp macro="">
      <xdr:nvCxnSpPr>
        <xdr:cNvPr id="714" name="直線コネクタ 713">
          <a:extLst>
            <a:ext uri="{FF2B5EF4-FFF2-40B4-BE49-F238E27FC236}">
              <a16:creationId xmlns:a16="http://schemas.microsoft.com/office/drawing/2014/main" id="{2C20C149-5F7F-4D86-893B-5FE0ECD5E409}"/>
            </a:ext>
          </a:extLst>
        </xdr:cNvPr>
        <xdr:cNvCxnSpPr/>
      </xdr:nvCxnSpPr>
      <xdr:spPr>
        <a:xfrm>
          <a:off x="21323300" y="11025051"/>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17780</xdr:rowOff>
    </xdr:from>
    <xdr:to>
      <xdr:col>107</xdr:col>
      <xdr:colOff>101600</xdr:colOff>
      <xdr:row>64</xdr:row>
      <xdr:rowOff>119380</xdr:rowOff>
    </xdr:to>
    <xdr:sp macro="" textlink="">
      <xdr:nvSpPr>
        <xdr:cNvPr id="715" name="楕円 714">
          <a:extLst>
            <a:ext uri="{FF2B5EF4-FFF2-40B4-BE49-F238E27FC236}">
              <a16:creationId xmlns:a16="http://schemas.microsoft.com/office/drawing/2014/main" id="{77386547-EE3F-4C6A-8E20-3C3FAE307A2D}"/>
            </a:ext>
          </a:extLst>
        </xdr:cNvPr>
        <xdr:cNvSpPr/>
      </xdr:nvSpPr>
      <xdr:spPr>
        <a:xfrm>
          <a:off x="20383500" y="1099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52251</xdr:rowOff>
    </xdr:from>
    <xdr:to>
      <xdr:col>111</xdr:col>
      <xdr:colOff>177800</xdr:colOff>
      <xdr:row>64</xdr:row>
      <xdr:rowOff>68580</xdr:rowOff>
    </xdr:to>
    <xdr:cxnSp macro="">
      <xdr:nvCxnSpPr>
        <xdr:cNvPr id="716" name="直線コネクタ 715">
          <a:extLst>
            <a:ext uri="{FF2B5EF4-FFF2-40B4-BE49-F238E27FC236}">
              <a16:creationId xmlns:a16="http://schemas.microsoft.com/office/drawing/2014/main" id="{F0C6C05B-F9FD-42E9-A2DA-10B29DA3889C}"/>
            </a:ext>
          </a:extLst>
        </xdr:cNvPr>
        <xdr:cNvCxnSpPr/>
      </xdr:nvCxnSpPr>
      <xdr:spPr>
        <a:xfrm flipV="1">
          <a:off x="20434300" y="1102505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17780</xdr:rowOff>
    </xdr:from>
    <xdr:to>
      <xdr:col>102</xdr:col>
      <xdr:colOff>165100</xdr:colOff>
      <xdr:row>64</xdr:row>
      <xdr:rowOff>119380</xdr:rowOff>
    </xdr:to>
    <xdr:sp macro="" textlink="">
      <xdr:nvSpPr>
        <xdr:cNvPr id="717" name="楕円 716">
          <a:extLst>
            <a:ext uri="{FF2B5EF4-FFF2-40B4-BE49-F238E27FC236}">
              <a16:creationId xmlns:a16="http://schemas.microsoft.com/office/drawing/2014/main" id="{B4021669-971B-420B-90F7-A3B0919C8C61}"/>
            </a:ext>
          </a:extLst>
        </xdr:cNvPr>
        <xdr:cNvSpPr/>
      </xdr:nvSpPr>
      <xdr:spPr>
        <a:xfrm>
          <a:off x="19494500" y="1099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68580</xdr:rowOff>
    </xdr:from>
    <xdr:to>
      <xdr:col>107</xdr:col>
      <xdr:colOff>50800</xdr:colOff>
      <xdr:row>64</xdr:row>
      <xdr:rowOff>68580</xdr:rowOff>
    </xdr:to>
    <xdr:cxnSp macro="">
      <xdr:nvCxnSpPr>
        <xdr:cNvPr id="718" name="直線コネクタ 717">
          <a:extLst>
            <a:ext uri="{FF2B5EF4-FFF2-40B4-BE49-F238E27FC236}">
              <a16:creationId xmlns:a16="http://schemas.microsoft.com/office/drawing/2014/main" id="{B8EE8111-5EED-4782-8BC6-D994CFC062D7}"/>
            </a:ext>
          </a:extLst>
        </xdr:cNvPr>
        <xdr:cNvCxnSpPr/>
      </xdr:nvCxnSpPr>
      <xdr:spPr>
        <a:xfrm>
          <a:off x="19545300" y="11041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17780</xdr:rowOff>
    </xdr:from>
    <xdr:to>
      <xdr:col>98</xdr:col>
      <xdr:colOff>38100</xdr:colOff>
      <xdr:row>64</xdr:row>
      <xdr:rowOff>119380</xdr:rowOff>
    </xdr:to>
    <xdr:sp macro="" textlink="">
      <xdr:nvSpPr>
        <xdr:cNvPr id="719" name="楕円 718">
          <a:extLst>
            <a:ext uri="{FF2B5EF4-FFF2-40B4-BE49-F238E27FC236}">
              <a16:creationId xmlns:a16="http://schemas.microsoft.com/office/drawing/2014/main" id="{092FFE97-CCEC-4AE7-B972-AAC6E4009152}"/>
            </a:ext>
          </a:extLst>
        </xdr:cNvPr>
        <xdr:cNvSpPr/>
      </xdr:nvSpPr>
      <xdr:spPr>
        <a:xfrm>
          <a:off x="18605500" y="1099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68580</xdr:rowOff>
    </xdr:from>
    <xdr:to>
      <xdr:col>102</xdr:col>
      <xdr:colOff>114300</xdr:colOff>
      <xdr:row>64</xdr:row>
      <xdr:rowOff>68580</xdr:rowOff>
    </xdr:to>
    <xdr:cxnSp macro="">
      <xdr:nvCxnSpPr>
        <xdr:cNvPr id="720" name="直線コネクタ 719">
          <a:extLst>
            <a:ext uri="{FF2B5EF4-FFF2-40B4-BE49-F238E27FC236}">
              <a16:creationId xmlns:a16="http://schemas.microsoft.com/office/drawing/2014/main" id="{DC693EB4-FFE3-4A90-989F-6E8C1CCBA444}"/>
            </a:ext>
          </a:extLst>
        </xdr:cNvPr>
        <xdr:cNvCxnSpPr/>
      </xdr:nvCxnSpPr>
      <xdr:spPr>
        <a:xfrm>
          <a:off x="18656300" y="11041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166931</xdr:rowOff>
    </xdr:from>
    <xdr:ext cx="469744" cy="259045"/>
    <xdr:sp macro="" textlink="">
      <xdr:nvSpPr>
        <xdr:cNvPr id="721" name="n_1aveValue【保健センター・保健所】&#10;一人当たり面積">
          <a:extLst>
            <a:ext uri="{FF2B5EF4-FFF2-40B4-BE49-F238E27FC236}">
              <a16:creationId xmlns:a16="http://schemas.microsoft.com/office/drawing/2014/main" id="{99FC4C2C-1DED-42EE-9FBD-10C7F895ABFC}"/>
            </a:ext>
          </a:extLst>
        </xdr:cNvPr>
        <xdr:cNvSpPr txBox="1"/>
      </xdr:nvSpPr>
      <xdr:spPr>
        <a:xfrm>
          <a:off x="210757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170197</xdr:rowOff>
    </xdr:from>
    <xdr:ext cx="469744" cy="259045"/>
    <xdr:sp macro="" textlink="">
      <xdr:nvSpPr>
        <xdr:cNvPr id="722" name="n_2aveValue【保健センター・保健所】&#10;一人当たり面積">
          <a:extLst>
            <a:ext uri="{FF2B5EF4-FFF2-40B4-BE49-F238E27FC236}">
              <a16:creationId xmlns:a16="http://schemas.microsoft.com/office/drawing/2014/main" id="{64709887-E8F7-436A-B26C-8DE3035785C6}"/>
            </a:ext>
          </a:extLst>
        </xdr:cNvPr>
        <xdr:cNvSpPr txBox="1"/>
      </xdr:nvSpPr>
      <xdr:spPr>
        <a:xfrm>
          <a:off x="20199427" y="1062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8544</xdr:rowOff>
    </xdr:from>
    <xdr:ext cx="469744" cy="259045"/>
    <xdr:sp macro="" textlink="">
      <xdr:nvSpPr>
        <xdr:cNvPr id="723" name="n_3aveValue【保健センター・保健所】&#10;一人当たり面積">
          <a:extLst>
            <a:ext uri="{FF2B5EF4-FFF2-40B4-BE49-F238E27FC236}">
              <a16:creationId xmlns:a16="http://schemas.microsoft.com/office/drawing/2014/main" id="{139157B9-2AFF-4D42-A6B0-29EF5317904F}"/>
            </a:ext>
          </a:extLst>
        </xdr:cNvPr>
        <xdr:cNvSpPr txBox="1"/>
      </xdr:nvSpPr>
      <xdr:spPr>
        <a:xfrm>
          <a:off x="19310427" y="10638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163665</xdr:rowOff>
    </xdr:from>
    <xdr:ext cx="469744" cy="259045"/>
    <xdr:sp macro="" textlink="">
      <xdr:nvSpPr>
        <xdr:cNvPr id="724" name="n_4aveValue【保健センター・保健所】&#10;一人当たり面積">
          <a:extLst>
            <a:ext uri="{FF2B5EF4-FFF2-40B4-BE49-F238E27FC236}">
              <a16:creationId xmlns:a16="http://schemas.microsoft.com/office/drawing/2014/main" id="{33E76BD1-2AC7-48E4-9B61-F058D3DBC935}"/>
            </a:ext>
          </a:extLst>
        </xdr:cNvPr>
        <xdr:cNvSpPr txBox="1"/>
      </xdr:nvSpPr>
      <xdr:spPr>
        <a:xfrm>
          <a:off x="18421427" y="10622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94178</xdr:rowOff>
    </xdr:from>
    <xdr:ext cx="469744" cy="259045"/>
    <xdr:sp macro="" textlink="">
      <xdr:nvSpPr>
        <xdr:cNvPr id="725" name="n_1mainValue【保健センター・保健所】&#10;一人当たり面積">
          <a:extLst>
            <a:ext uri="{FF2B5EF4-FFF2-40B4-BE49-F238E27FC236}">
              <a16:creationId xmlns:a16="http://schemas.microsoft.com/office/drawing/2014/main" id="{4C61B44F-B330-4370-8CB9-CD83B608947E}"/>
            </a:ext>
          </a:extLst>
        </xdr:cNvPr>
        <xdr:cNvSpPr txBox="1"/>
      </xdr:nvSpPr>
      <xdr:spPr>
        <a:xfrm>
          <a:off x="21075727" y="1106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110507</xdr:rowOff>
    </xdr:from>
    <xdr:ext cx="469744" cy="259045"/>
    <xdr:sp macro="" textlink="">
      <xdr:nvSpPr>
        <xdr:cNvPr id="726" name="n_2mainValue【保健センター・保健所】&#10;一人当たり面積">
          <a:extLst>
            <a:ext uri="{FF2B5EF4-FFF2-40B4-BE49-F238E27FC236}">
              <a16:creationId xmlns:a16="http://schemas.microsoft.com/office/drawing/2014/main" id="{02D80433-9725-4C90-84F5-54B1060171B6}"/>
            </a:ext>
          </a:extLst>
        </xdr:cNvPr>
        <xdr:cNvSpPr txBox="1"/>
      </xdr:nvSpPr>
      <xdr:spPr>
        <a:xfrm>
          <a:off x="20199427" y="1108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110507</xdr:rowOff>
    </xdr:from>
    <xdr:ext cx="469744" cy="259045"/>
    <xdr:sp macro="" textlink="">
      <xdr:nvSpPr>
        <xdr:cNvPr id="727" name="n_3mainValue【保健センター・保健所】&#10;一人当たり面積">
          <a:extLst>
            <a:ext uri="{FF2B5EF4-FFF2-40B4-BE49-F238E27FC236}">
              <a16:creationId xmlns:a16="http://schemas.microsoft.com/office/drawing/2014/main" id="{E9BC2629-0A05-4D43-A9D8-FC0C09C3AC74}"/>
            </a:ext>
          </a:extLst>
        </xdr:cNvPr>
        <xdr:cNvSpPr txBox="1"/>
      </xdr:nvSpPr>
      <xdr:spPr>
        <a:xfrm>
          <a:off x="19310427" y="1108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110507</xdr:rowOff>
    </xdr:from>
    <xdr:ext cx="469744" cy="259045"/>
    <xdr:sp macro="" textlink="">
      <xdr:nvSpPr>
        <xdr:cNvPr id="728" name="n_4mainValue【保健センター・保健所】&#10;一人当たり面積">
          <a:extLst>
            <a:ext uri="{FF2B5EF4-FFF2-40B4-BE49-F238E27FC236}">
              <a16:creationId xmlns:a16="http://schemas.microsoft.com/office/drawing/2014/main" id="{7EE26A0D-9C09-4033-ABD6-C20353107DFE}"/>
            </a:ext>
          </a:extLst>
        </xdr:cNvPr>
        <xdr:cNvSpPr txBox="1"/>
      </xdr:nvSpPr>
      <xdr:spPr>
        <a:xfrm>
          <a:off x="18421427" y="1108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9" name="正方形/長方形 728">
          <a:extLst>
            <a:ext uri="{FF2B5EF4-FFF2-40B4-BE49-F238E27FC236}">
              <a16:creationId xmlns:a16="http://schemas.microsoft.com/office/drawing/2014/main" id="{BB3B9BEF-86D2-4849-A43D-01CB56B9766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0" name="正方形/長方形 729">
          <a:extLst>
            <a:ext uri="{FF2B5EF4-FFF2-40B4-BE49-F238E27FC236}">
              <a16:creationId xmlns:a16="http://schemas.microsoft.com/office/drawing/2014/main" id="{95460341-9D42-45AC-8E26-8549BC37B69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1" name="正方形/長方形 730">
          <a:extLst>
            <a:ext uri="{FF2B5EF4-FFF2-40B4-BE49-F238E27FC236}">
              <a16:creationId xmlns:a16="http://schemas.microsoft.com/office/drawing/2014/main" id="{39F5CD92-0766-4603-BA3F-35B980B90E4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2" name="正方形/長方形 731">
          <a:extLst>
            <a:ext uri="{FF2B5EF4-FFF2-40B4-BE49-F238E27FC236}">
              <a16:creationId xmlns:a16="http://schemas.microsoft.com/office/drawing/2014/main" id="{1DB6DE41-D889-4337-8B76-8B1824EDCAA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3" name="正方形/長方形 732">
          <a:extLst>
            <a:ext uri="{FF2B5EF4-FFF2-40B4-BE49-F238E27FC236}">
              <a16:creationId xmlns:a16="http://schemas.microsoft.com/office/drawing/2014/main" id="{A4F1E0F4-21B4-4F23-A836-6E40022338E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4" name="正方形/長方形 733">
          <a:extLst>
            <a:ext uri="{FF2B5EF4-FFF2-40B4-BE49-F238E27FC236}">
              <a16:creationId xmlns:a16="http://schemas.microsoft.com/office/drawing/2014/main" id="{08604E90-263A-4F68-BA46-DB629694429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5" name="正方形/長方形 734">
          <a:extLst>
            <a:ext uri="{FF2B5EF4-FFF2-40B4-BE49-F238E27FC236}">
              <a16:creationId xmlns:a16="http://schemas.microsoft.com/office/drawing/2014/main" id="{31BA9CD0-351D-428A-A1A8-2A7F0CB3851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6" name="正方形/長方形 735">
          <a:extLst>
            <a:ext uri="{FF2B5EF4-FFF2-40B4-BE49-F238E27FC236}">
              <a16:creationId xmlns:a16="http://schemas.microsoft.com/office/drawing/2014/main" id="{6A7A4282-4B17-4481-A008-7FC336648D63}"/>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7" name="正方形/長方形 736">
          <a:extLst>
            <a:ext uri="{FF2B5EF4-FFF2-40B4-BE49-F238E27FC236}">
              <a16:creationId xmlns:a16="http://schemas.microsoft.com/office/drawing/2014/main" id="{AA0EEFC1-2CB5-45D9-82AB-E579D9817A9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8" name="正方形/長方形 737">
          <a:extLst>
            <a:ext uri="{FF2B5EF4-FFF2-40B4-BE49-F238E27FC236}">
              <a16:creationId xmlns:a16="http://schemas.microsoft.com/office/drawing/2014/main" id="{C1FDFE43-D845-4C87-954D-CA3878B224B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9" name="正方形/長方形 738">
          <a:extLst>
            <a:ext uri="{FF2B5EF4-FFF2-40B4-BE49-F238E27FC236}">
              <a16:creationId xmlns:a16="http://schemas.microsoft.com/office/drawing/2014/main" id="{674EA598-6956-4C56-A64C-84D07AE5BE7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0" name="正方形/長方形 739">
          <a:extLst>
            <a:ext uri="{FF2B5EF4-FFF2-40B4-BE49-F238E27FC236}">
              <a16:creationId xmlns:a16="http://schemas.microsoft.com/office/drawing/2014/main" id="{D600FD8E-400E-42EE-BEE4-0B325AE12AC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1" name="正方形/長方形 740">
          <a:extLst>
            <a:ext uri="{FF2B5EF4-FFF2-40B4-BE49-F238E27FC236}">
              <a16:creationId xmlns:a16="http://schemas.microsoft.com/office/drawing/2014/main" id="{9BA7D18C-4F1F-41C9-9A1E-22247DE8298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2" name="正方形/長方形 741">
          <a:extLst>
            <a:ext uri="{FF2B5EF4-FFF2-40B4-BE49-F238E27FC236}">
              <a16:creationId xmlns:a16="http://schemas.microsoft.com/office/drawing/2014/main" id="{2E069630-75D7-4EBF-A2B3-DB3ED600C1F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3" name="正方形/長方形 742">
          <a:extLst>
            <a:ext uri="{FF2B5EF4-FFF2-40B4-BE49-F238E27FC236}">
              <a16:creationId xmlns:a16="http://schemas.microsoft.com/office/drawing/2014/main" id="{4AB6276A-2505-4B1F-BA88-480A7991471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4" name="正方形/長方形 743">
          <a:extLst>
            <a:ext uri="{FF2B5EF4-FFF2-40B4-BE49-F238E27FC236}">
              <a16:creationId xmlns:a16="http://schemas.microsoft.com/office/drawing/2014/main" id="{7E0104FC-AA3A-48AD-9E57-A4479C714B8E}"/>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5" name="正方形/長方形 744">
          <a:extLst>
            <a:ext uri="{FF2B5EF4-FFF2-40B4-BE49-F238E27FC236}">
              <a16:creationId xmlns:a16="http://schemas.microsoft.com/office/drawing/2014/main" id="{67F3AC9B-0BB7-4C77-AD2C-3FF8011A2C9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6" name="正方形/長方形 745">
          <a:extLst>
            <a:ext uri="{FF2B5EF4-FFF2-40B4-BE49-F238E27FC236}">
              <a16:creationId xmlns:a16="http://schemas.microsoft.com/office/drawing/2014/main" id="{5A26F2EC-787D-4901-9A89-3CDBFE05586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7" name="正方形/長方形 746">
          <a:extLst>
            <a:ext uri="{FF2B5EF4-FFF2-40B4-BE49-F238E27FC236}">
              <a16:creationId xmlns:a16="http://schemas.microsoft.com/office/drawing/2014/main" id="{A4D1B8B0-24EC-465A-85DE-0E96DE22FE3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8" name="正方形/長方形 747">
          <a:extLst>
            <a:ext uri="{FF2B5EF4-FFF2-40B4-BE49-F238E27FC236}">
              <a16:creationId xmlns:a16="http://schemas.microsoft.com/office/drawing/2014/main" id="{42573519-4907-461E-943E-F831D211A24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9" name="正方形/長方形 748">
          <a:extLst>
            <a:ext uri="{FF2B5EF4-FFF2-40B4-BE49-F238E27FC236}">
              <a16:creationId xmlns:a16="http://schemas.microsoft.com/office/drawing/2014/main" id="{FF216D73-8282-4569-9B29-F7A46D07F6C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0" name="正方形/長方形 749">
          <a:extLst>
            <a:ext uri="{FF2B5EF4-FFF2-40B4-BE49-F238E27FC236}">
              <a16:creationId xmlns:a16="http://schemas.microsoft.com/office/drawing/2014/main" id="{F05BE097-D5F6-44C8-B705-46BDDF228AC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1" name="正方形/長方形 750">
          <a:extLst>
            <a:ext uri="{FF2B5EF4-FFF2-40B4-BE49-F238E27FC236}">
              <a16:creationId xmlns:a16="http://schemas.microsoft.com/office/drawing/2014/main" id="{1C4123A3-1383-40B2-AABD-5B68503F819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2" name="正方形/長方形 751">
          <a:extLst>
            <a:ext uri="{FF2B5EF4-FFF2-40B4-BE49-F238E27FC236}">
              <a16:creationId xmlns:a16="http://schemas.microsoft.com/office/drawing/2014/main" id="{DB250FBE-C445-46CC-A63B-DD45301AF53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3" name="テキスト ボックス 752">
          <a:extLst>
            <a:ext uri="{FF2B5EF4-FFF2-40B4-BE49-F238E27FC236}">
              <a16:creationId xmlns:a16="http://schemas.microsoft.com/office/drawing/2014/main" id="{E01584F0-819B-4F04-A4DF-DA5139A1FB2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4" name="直線コネクタ 753">
          <a:extLst>
            <a:ext uri="{FF2B5EF4-FFF2-40B4-BE49-F238E27FC236}">
              <a16:creationId xmlns:a16="http://schemas.microsoft.com/office/drawing/2014/main" id="{D893F4BC-6228-48B3-BEB3-20607546AB8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5" name="テキスト ボックス 754">
          <a:extLst>
            <a:ext uri="{FF2B5EF4-FFF2-40B4-BE49-F238E27FC236}">
              <a16:creationId xmlns:a16="http://schemas.microsoft.com/office/drawing/2014/main" id="{05DD8188-C692-4ECA-8BCD-AB86A3F74A5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6" name="直線コネクタ 755">
          <a:extLst>
            <a:ext uri="{FF2B5EF4-FFF2-40B4-BE49-F238E27FC236}">
              <a16:creationId xmlns:a16="http://schemas.microsoft.com/office/drawing/2014/main" id="{15055BA2-D753-40E7-ABA1-4E941ADE3FD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7" name="テキスト ボックス 756">
          <a:extLst>
            <a:ext uri="{FF2B5EF4-FFF2-40B4-BE49-F238E27FC236}">
              <a16:creationId xmlns:a16="http://schemas.microsoft.com/office/drawing/2014/main" id="{FEAB622E-59EA-4E88-B467-A0F16A9C5AF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8" name="直線コネクタ 757">
          <a:extLst>
            <a:ext uri="{FF2B5EF4-FFF2-40B4-BE49-F238E27FC236}">
              <a16:creationId xmlns:a16="http://schemas.microsoft.com/office/drawing/2014/main" id="{F8F9DB3F-45DE-4D19-97B7-E934A3F7E99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9" name="テキスト ボックス 758">
          <a:extLst>
            <a:ext uri="{FF2B5EF4-FFF2-40B4-BE49-F238E27FC236}">
              <a16:creationId xmlns:a16="http://schemas.microsoft.com/office/drawing/2014/main" id="{801D1621-ABE3-4290-B299-6A8C21B80DF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0" name="直線コネクタ 759">
          <a:extLst>
            <a:ext uri="{FF2B5EF4-FFF2-40B4-BE49-F238E27FC236}">
              <a16:creationId xmlns:a16="http://schemas.microsoft.com/office/drawing/2014/main" id="{5C342F02-4327-459F-AC03-528529D4969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1" name="テキスト ボックス 760">
          <a:extLst>
            <a:ext uri="{FF2B5EF4-FFF2-40B4-BE49-F238E27FC236}">
              <a16:creationId xmlns:a16="http://schemas.microsoft.com/office/drawing/2014/main" id="{2D753F3F-4020-444B-95F7-B0DB1D7454E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2" name="直線コネクタ 761">
          <a:extLst>
            <a:ext uri="{FF2B5EF4-FFF2-40B4-BE49-F238E27FC236}">
              <a16:creationId xmlns:a16="http://schemas.microsoft.com/office/drawing/2014/main" id="{52C3F7AD-BC18-4508-82FF-5C3CA71D1B1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3" name="テキスト ボックス 762">
          <a:extLst>
            <a:ext uri="{FF2B5EF4-FFF2-40B4-BE49-F238E27FC236}">
              <a16:creationId xmlns:a16="http://schemas.microsoft.com/office/drawing/2014/main" id="{480AE7F8-AD34-4C5A-A434-D803108A5FA1}"/>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4" name="直線コネクタ 763">
          <a:extLst>
            <a:ext uri="{FF2B5EF4-FFF2-40B4-BE49-F238E27FC236}">
              <a16:creationId xmlns:a16="http://schemas.microsoft.com/office/drawing/2014/main" id="{FFDCED72-7B5A-4426-9367-2DA55FE8DEE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5" name="テキスト ボックス 764">
          <a:extLst>
            <a:ext uri="{FF2B5EF4-FFF2-40B4-BE49-F238E27FC236}">
              <a16:creationId xmlns:a16="http://schemas.microsoft.com/office/drawing/2014/main" id="{8A242A06-209D-4673-8111-2199D16EF4D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6" name="直線コネクタ 765">
          <a:extLst>
            <a:ext uri="{FF2B5EF4-FFF2-40B4-BE49-F238E27FC236}">
              <a16:creationId xmlns:a16="http://schemas.microsoft.com/office/drawing/2014/main" id="{AD42C45A-C422-4D99-B8D5-DC3E0340D68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7" name="テキスト ボックス 766">
          <a:extLst>
            <a:ext uri="{FF2B5EF4-FFF2-40B4-BE49-F238E27FC236}">
              <a16:creationId xmlns:a16="http://schemas.microsoft.com/office/drawing/2014/main" id="{C3D1E42C-EFF9-4EA7-9EB7-3E72CD5014B7}"/>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8" name="直線コネクタ 767">
          <a:extLst>
            <a:ext uri="{FF2B5EF4-FFF2-40B4-BE49-F238E27FC236}">
              <a16:creationId xmlns:a16="http://schemas.microsoft.com/office/drawing/2014/main" id="{FAEF2A28-769B-4689-89ED-C545BAD4CCA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9" name="【庁舎】&#10;有形固定資産減価償却率グラフ枠">
          <a:extLst>
            <a:ext uri="{FF2B5EF4-FFF2-40B4-BE49-F238E27FC236}">
              <a16:creationId xmlns:a16="http://schemas.microsoft.com/office/drawing/2014/main" id="{5D75BF56-193D-443D-8A58-EE8B2AAC0CB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169273</xdr:rowOff>
    </xdr:from>
    <xdr:to>
      <xdr:col>85</xdr:col>
      <xdr:colOff>126364</xdr:colOff>
      <xdr:row>109</xdr:row>
      <xdr:rowOff>35379</xdr:rowOff>
    </xdr:to>
    <xdr:cxnSp macro="">
      <xdr:nvCxnSpPr>
        <xdr:cNvPr id="770" name="直線コネクタ 769">
          <a:extLst>
            <a:ext uri="{FF2B5EF4-FFF2-40B4-BE49-F238E27FC236}">
              <a16:creationId xmlns:a16="http://schemas.microsoft.com/office/drawing/2014/main" id="{5B46C176-C5FC-4E97-95B3-6410431E6F9E}"/>
            </a:ext>
          </a:extLst>
        </xdr:cNvPr>
        <xdr:cNvCxnSpPr/>
      </xdr:nvCxnSpPr>
      <xdr:spPr>
        <a:xfrm flipV="1">
          <a:off x="16318864" y="17142823"/>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71" name="【庁舎】&#10;有形固定資産減価償却率最小値テキスト">
          <a:extLst>
            <a:ext uri="{FF2B5EF4-FFF2-40B4-BE49-F238E27FC236}">
              <a16:creationId xmlns:a16="http://schemas.microsoft.com/office/drawing/2014/main" id="{442046EA-EE86-479D-B3F2-65EB3E9A311D}"/>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72" name="直線コネクタ 771">
          <a:extLst>
            <a:ext uri="{FF2B5EF4-FFF2-40B4-BE49-F238E27FC236}">
              <a16:creationId xmlns:a16="http://schemas.microsoft.com/office/drawing/2014/main" id="{F0543375-83BF-4C67-A291-9AFC55F98654}"/>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115950</xdr:rowOff>
    </xdr:from>
    <xdr:ext cx="340478" cy="259045"/>
    <xdr:sp macro="" textlink="">
      <xdr:nvSpPr>
        <xdr:cNvPr id="773" name="【庁舎】&#10;有形固定資産減価償却率最大値テキスト">
          <a:extLst>
            <a:ext uri="{FF2B5EF4-FFF2-40B4-BE49-F238E27FC236}">
              <a16:creationId xmlns:a16="http://schemas.microsoft.com/office/drawing/2014/main" id="{5F6F751C-1400-447D-9D42-C120EC443A15}"/>
            </a:ext>
          </a:extLst>
        </xdr:cNvPr>
        <xdr:cNvSpPr txBox="1"/>
      </xdr:nvSpPr>
      <xdr:spPr>
        <a:xfrm>
          <a:off x="16357600" y="169180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169273</xdr:rowOff>
    </xdr:from>
    <xdr:to>
      <xdr:col>86</xdr:col>
      <xdr:colOff>25400</xdr:colOff>
      <xdr:row>99</xdr:row>
      <xdr:rowOff>169273</xdr:rowOff>
    </xdr:to>
    <xdr:cxnSp macro="">
      <xdr:nvCxnSpPr>
        <xdr:cNvPr id="774" name="直線コネクタ 773">
          <a:extLst>
            <a:ext uri="{FF2B5EF4-FFF2-40B4-BE49-F238E27FC236}">
              <a16:creationId xmlns:a16="http://schemas.microsoft.com/office/drawing/2014/main" id="{0387245B-40EE-4E05-B6C6-EEB318D35C77}"/>
            </a:ext>
          </a:extLst>
        </xdr:cNvPr>
        <xdr:cNvCxnSpPr/>
      </xdr:nvCxnSpPr>
      <xdr:spPr>
        <a:xfrm>
          <a:off x="16230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89098</xdr:rowOff>
    </xdr:from>
    <xdr:ext cx="405111" cy="259045"/>
    <xdr:sp macro="" textlink="">
      <xdr:nvSpPr>
        <xdr:cNvPr id="775" name="【庁舎】&#10;有形固定資産減価償却率平均値テキスト">
          <a:extLst>
            <a:ext uri="{FF2B5EF4-FFF2-40B4-BE49-F238E27FC236}">
              <a16:creationId xmlns:a16="http://schemas.microsoft.com/office/drawing/2014/main" id="{FF7D3C20-090E-40B9-8EF4-F0B42FF83C32}"/>
            </a:ext>
          </a:extLst>
        </xdr:cNvPr>
        <xdr:cNvSpPr txBox="1"/>
      </xdr:nvSpPr>
      <xdr:spPr>
        <a:xfrm>
          <a:off x="16357600" y="177484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66221</xdr:rowOff>
    </xdr:from>
    <xdr:to>
      <xdr:col>85</xdr:col>
      <xdr:colOff>177800</xdr:colOff>
      <xdr:row>104</xdr:row>
      <xdr:rowOff>167821</xdr:rowOff>
    </xdr:to>
    <xdr:sp macro="" textlink="">
      <xdr:nvSpPr>
        <xdr:cNvPr id="776" name="フローチャート: 判断 775">
          <a:extLst>
            <a:ext uri="{FF2B5EF4-FFF2-40B4-BE49-F238E27FC236}">
              <a16:creationId xmlns:a16="http://schemas.microsoft.com/office/drawing/2014/main" id="{A92D13DF-D0B0-4B0C-8A66-EDEF7297FB87}"/>
            </a:ext>
          </a:extLst>
        </xdr:cNvPr>
        <xdr:cNvSpPr/>
      </xdr:nvSpPr>
      <xdr:spPr>
        <a:xfrm>
          <a:off x="162687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51526</xdr:rowOff>
    </xdr:from>
    <xdr:to>
      <xdr:col>81</xdr:col>
      <xdr:colOff>101600</xdr:colOff>
      <xdr:row>104</xdr:row>
      <xdr:rowOff>153126</xdr:rowOff>
    </xdr:to>
    <xdr:sp macro="" textlink="">
      <xdr:nvSpPr>
        <xdr:cNvPr id="777" name="フローチャート: 判断 776">
          <a:extLst>
            <a:ext uri="{FF2B5EF4-FFF2-40B4-BE49-F238E27FC236}">
              <a16:creationId xmlns:a16="http://schemas.microsoft.com/office/drawing/2014/main" id="{A4D2E51E-0A09-452A-B264-7F18632B95D3}"/>
            </a:ext>
          </a:extLst>
        </xdr:cNvPr>
        <xdr:cNvSpPr/>
      </xdr:nvSpPr>
      <xdr:spPr>
        <a:xfrm>
          <a:off x="15430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778" name="フローチャート: 判断 777">
          <a:extLst>
            <a:ext uri="{FF2B5EF4-FFF2-40B4-BE49-F238E27FC236}">
              <a16:creationId xmlns:a16="http://schemas.microsoft.com/office/drawing/2014/main" id="{FCDF2263-526E-4F1A-B7DE-08687D824C83}"/>
            </a:ext>
          </a:extLst>
        </xdr:cNvPr>
        <xdr:cNvSpPr/>
      </xdr:nvSpPr>
      <xdr:spPr>
        <a:xfrm>
          <a:off x="14541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79284</xdr:rowOff>
    </xdr:from>
    <xdr:to>
      <xdr:col>72</xdr:col>
      <xdr:colOff>38100</xdr:colOff>
      <xdr:row>105</xdr:row>
      <xdr:rowOff>9434</xdr:rowOff>
    </xdr:to>
    <xdr:sp macro="" textlink="">
      <xdr:nvSpPr>
        <xdr:cNvPr id="779" name="フローチャート: 判断 778">
          <a:extLst>
            <a:ext uri="{FF2B5EF4-FFF2-40B4-BE49-F238E27FC236}">
              <a16:creationId xmlns:a16="http://schemas.microsoft.com/office/drawing/2014/main" id="{E404DA2B-F35D-45A6-8458-041B7A183833}"/>
            </a:ext>
          </a:extLst>
        </xdr:cNvPr>
        <xdr:cNvSpPr/>
      </xdr:nvSpPr>
      <xdr:spPr>
        <a:xfrm>
          <a:off x="13652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121738</xdr:rowOff>
    </xdr:from>
    <xdr:to>
      <xdr:col>67</xdr:col>
      <xdr:colOff>101600</xdr:colOff>
      <xdr:row>105</xdr:row>
      <xdr:rowOff>51888</xdr:rowOff>
    </xdr:to>
    <xdr:sp macro="" textlink="">
      <xdr:nvSpPr>
        <xdr:cNvPr id="780" name="フローチャート: 判断 779">
          <a:extLst>
            <a:ext uri="{FF2B5EF4-FFF2-40B4-BE49-F238E27FC236}">
              <a16:creationId xmlns:a16="http://schemas.microsoft.com/office/drawing/2014/main" id="{60277C79-3612-4486-BC9A-A3E3DB649978}"/>
            </a:ext>
          </a:extLst>
        </xdr:cNvPr>
        <xdr:cNvSpPr/>
      </xdr:nvSpPr>
      <xdr:spPr>
        <a:xfrm>
          <a:off x="12763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F6571679-B867-4B2D-8384-6B8EE8D7591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9C3EFD90-846F-4DF8-B64E-364A4D3DD46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239E5A0F-7519-42B1-9DC5-117782F785F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05865B73-8147-408D-ACCA-6D9CABE5F3A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17285820-4ADB-4405-9146-1C10226126C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22134</xdr:rowOff>
    </xdr:from>
    <xdr:to>
      <xdr:col>85</xdr:col>
      <xdr:colOff>177800</xdr:colOff>
      <xdr:row>106</xdr:row>
      <xdr:rowOff>123734</xdr:rowOff>
    </xdr:to>
    <xdr:sp macro="" textlink="">
      <xdr:nvSpPr>
        <xdr:cNvPr id="786" name="楕円 785">
          <a:extLst>
            <a:ext uri="{FF2B5EF4-FFF2-40B4-BE49-F238E27FC236}">
              <a16:creationId xmlns:a16="http://schemas.microsoft.com/office/drawing/2014/main" id="{098AA95A-C210-41C3-83F7-E2085931249F}"/>
            </a:ext>
          </a:extLst>
        </xdr:cNvPr>
        <xdr:cNvSpPr/>
      </xdr:nvSpPr>
      <xdr:spPr>
        <a:xfrm>
          <a:off x="16268700" y="1819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561</xdr:rowOff>
    </xdr:from>
    <xdr:ext cx="405111" cy="259045"/>
    <xdr:sp macro="" textlink="">
      <xdr:nvSpPr>
        <xdr:cNvPr id="787" name="【庁舎】&#10;有形固定資産減価償却率該当値テキスト">
          <a:extLst>
            <a:ext uri="{FF2B5EF4-FFF2-40B4-BE49-F238E27FC236}">
              <a16:creationId xmlns:a16="http://schemas.microsoft.com/office/drawing/2014/main" id="{24D9151C-9746-4813-80A5-8743B88202F8}"/>
            </a:ext>
          </a:extLst>
        </xdr:cNvPr>
        <xdr:cNvSpPr txBox="1"/>
      </xdr:nvSpPr>
      <xdr:spPr>
        <a:xfrm>
          <a:off x="16357600" y="1817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77651</xdr:rowOff>
    </xdr:from>
    <xdr:to>
      <xdr:col>81</xdr:col>
      <xdr:colOff>101600</xdr:colOff>
      <xdr:row>107</xdr:row>
      <xdr:rowOff>7801</xdr:rowOff>
    </xdr:to>
    <xdr:sp macro="" textlink="">
      <xdr:nvSpPr>
        <xdr:cNvPr id="788" name="楕円 787">
          <a:extLst>
            <a:ext uri="{FF2B5EF4-FFF2-40B4-BE49-F238E27FC236}">
              <a16:creationId xmlns:a16="http://schemas.microsoft.com/office/drawing/2014/main" id="{1D3E6D9E-A5B0-4850-95E0-345E0081A92A}"/>
            </a:ext>
          </a:extLst>
        </xdr:cNvPr>
        <xdr:cNvSpPr/>
      </xdr:nvSpPr>
      <xdr:spPr>
        <a:xfrm>
          <a:off x="15430500" y="1825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72934</xdr:rowOff>
    </xdr:from>
    <xdr:to>
      <xdr:col>85</xdr:col>
      <xdr:colOff>127000</xdr:colOff>
      <xdr:row>106</xdr:row>
      <xdr:rowOff>128451</xdr:rowOff>
    </xdr:to>
    <xdr:cxnSp macro="">
      <xdr:nvCxnSpPr>
        <xdr:cNvPr id="789" name="直線コネクタ 788">
          <a:extLst>
            <a:ext uri="{FF2B5EF4-FFF2-40B4-BE49-F238E27FC236}">
              <a16:creationId xmlns:a16="http://schemas.microsoft.com/office/drawing/2014/main" id="{53969110-17C6-4269-9796-5AECDD0BF04C}"/>
            </a:ext>
          </a:extLst>
        </xdr:cNvPr>
        <xdr:cNvCxnSpPr/>
      </xdr:nvCxnSpPr>
      <xdr:spPr>
        <a:xfrm flipV="1">
          <a:off x="15481300" y="18246634"/>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110308</xdr:rowOff>
    </xdr:from>
    <xdr:to>
      <xdr:col>76</xdr:col>
      <xdr:colOff>165100</xdr:colOff>
      <xdr:row>107</xdr:row>
      <xdr:rowOff>40458</xdr:rowOff>
    </xdr:to>
    <xdr:sp macro="" textlink="">
      <xdr:nvSpPr>
        <xdr:cNvPr id="790" name="楕円 789">
          <a:extLst>
            <a:ext uri="{FF2B5EF4-FFF2-40B4-BE49-F238E27FC236}">
              <a16:creationId xmlns:a16="http://schemas.microsoft.com/office/drawing/2014/main" id="{5C58D645-A12D-48C6-BF73-8EA80B6BC0AA}"/>
            </a:ext>
          </a:extLst>
        </xdr:cNvPr>
        <xdr:cNvSpPr/>
      </xdr:nvSpPr>
      <xdr:spPr>
        <a:xfrm>
          <a:off x="14541500" y="1828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128451</xdr:rowOff>
    </xdr:from>
    <xdr:to>
      <xdr:col>81</xdr:col>
      <xdr:colOff>50800</xdr:colOff>
      <xdr:row>106</xdr:row>
      <xdr:rowOff>161108</xdr:rowOff>
    </xdr:to>
    <xdr:cxnSp macro="">
      <xdr:nvCxnSpPr>
        <xdr:cNvPr id="791" name="直線コネクタ 790">
          <a:extLst>
            <a:ext uri="{FF2B5EF4-FFF2-40B4-BE49-F238E27FC236}">
              <a16:creationId xmlns:a16="http://schemas.microsoft.com/office/drawing/2014/main" id="{14FDD676-18F0-4D4F-930C-7B3FBB451667}"/>
            </a:ext>
          </a:extLst>
        </xdr:cNvPr>
        <xdr:cNvCxnSpPr/>
      </xdr:nvCxnSpPr>
      <xdr:spPr>
        <a:xfrm flipV="1">
          <a:off x="14592300" y="1830215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116839</xdr:rowOff>
    </xdr:from>
    <xdr:to>
      <xdr:col>72</xdr:col>
      <xdr:colOff>38100</xdr:colOff>
      <xdr:row>107</xdr:row>
      <xdr:rowOff>46989</xdr:rowOff>
    </xdr:to>
    <xdr:sp macro="" textlink="">
      <xdr:nvSpPr>
        <xdr:cNvPr id="792" name="楕円 791">
          <a:extLst>
            <a:ext uri="{FF2B5EF4-FFF2-40B4-BE49-F238E27FC236}">
              <a16:creationId xmlns:a16="http://schemas.microsoft.com/office/drawing/2014/main" id="{AF2A1912-8565-48B3-BB4C-E1F163F4A626}"/>
            </a:ext>
          </a:extLst>
        </xdr:cNvPr>
        <xdr:cNvSpPr/>
      </xdr:nvSpPr>
      <xdr:spPr>
        <a:xfrm>
          <a:off x="13652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161108</xdr:rowOff>
    </xdr:from>
    <xdr:to>
      <xdr:col>76</xdr:col>
      <xdr:colOff>114300</xdr:colOff>
      <xdr:row>106</xdr:row>
      <xdr:rowOff>167639</xdr:rowOff>
    </xdr:to>
    <xdr:cxnSp macro="">
      <xdr:nvCxnSpPr>
        <xdr:cNvPr id="793" name="直線コネクタ 792">
          <a:extLst>
            <a:ext uri="{FF2B5EF4-FFF2-40B4-BE49-F238E27FC236}">
              <a16:creationId xmlns:a16="http://schemas.microsoft.com/office/drawing/2014/main" id="{F1447820-08A4-4647-9466-87C33644407D}"/>
            </a:ext>
          </a:extLst>
        </xdr:cNvPr>
        <xdr:cNvCxnSpPr/>
      </xdr:nvCxnSpPr>
      <xdr:spPr>
        <a:xfrm flipV="1">
          <a:off x="13703300" y="1833480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102144</xdr:rowOff>
    </xdr:from>
    <xdr:to>
      <xdr:col>67</xdr:col>
      <xdr:colOff>101600</xdr:colOff>
      <xdr:row>107</xdr:row>
      <xdr:rowOff>32294</xdr:rowOff>
    </xdr:to>
    <xdr:sp macro="" textlink="">
      <xdr:nvSpPr>
        <xdr:cNvPr id="794" name="楕円 793">
          <a:extLst>
            <a:ext uri="{FF2B5EF4-FFF2-40B4-BE49-F238E27FC236}">
              <a16:creationId xmlns:a16="http://schemas.microsoft.com/office/drawing/2014/main" id="{9AD786D6-5B6F-47D1-82F9-6768AE8B3B9F}"/>
            </a:ext>
          </a:extLst>
        </xdr:cNvPr>
        <xdr:cNvSpPr/>
      </xdr:nvSpPr>
      <xdr:spPr>
        <a:xfrm>
          <a:off x="12763500" y="1827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152944</xdr:rowOff>
    </xdr:from>
    <xdr:to>
      <xdr:col>71</xdr:col>
      <xdr:colOff>177800</xdr:colOff>
      <xdr:row>106</xdr:row>
      <xdr:rowOff>167639</xdr:rowOff>
    </xdr:to>
    <xdr:cxnSp macro="">
      <xdr:nvCxnSpPr>
        <xdr:cNvPr id="795" name="直線コネクタ 794">
          <a:extLst>
            <a:ext uri="{FF2B5EF4-FFF2-40B4-BE49-F238E27FC236}">
              <a16:creationId xmlns:a16="http://schemas.microsoft.com/office/drawing/2014/main" id="{BBC2D112-09D0-4972-B527-325B244CA6BF}"/>
            </a:ext>
          </a:extLst>
        </xdr:cNvPr>
        <xdr:cNvCxnSpPr/>
      </xdr:nvCxnSpPr>
      <xdr:spPr>
        <a:xfrm>
          <a:off x="12814300" y="18326644"/>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169653</xdr:rowOff>
    </xdr:from>
    <xdr:ext cx="405111" cy="259045"/>
    <xdr:sp macro="" textlink="">
      <xdr:nvSpPr>
        <xdr:cNvPr id="796" name="n_1aveValue【庁舎】&#10;有形固定資産減価償却率">
          <a:extLst>
            <a:ext uri="{FF2B5EF4-FFF2-40B4-BE49-F238E27FC236}">
              <a16:creationId xmlns:a16="http://schemas.microsoft.com/office/drawing/2014/main" id="{879EEC2C-768B-454C-BA4E-84D5797EB2E6}"/>
            </a:ext>
          </a:extLst>
        </xdr:cNvPr>
        <xdr:cNvSpPr txBox="1"/>
      </xdr:nvSpPr>
      <xdr:spPr>
        <a:xfrm>
          <a:off x="152660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797" name="n_2aveValue【庁舎】&#10;有形固定資産減価償却率">
          <a:extLst>
            <a:ext uri="{FF2B5EF4-FFF2-40B4-BE49-F238E27FC236}">
              <a16:creationId xmlns:a16="http://schemas.microsoft.com/office/drawing/2014/main" id="{ADDFED42-5468-4727-9BEA-F423F295ABF2}"/>
            </a:ext>
          </a:extLst>
        </xdr:cNvPr>
        <xdr:cNvSpPr txBox="1"/>
      </xdr:nvSpPr>
      <xdr:spPr>
        <a:xfrm>
          <a:off x="14389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25961</xdr:rowOff>
    </xdr:from>
    <xdr:ext cx="405111" cy="259045"/>
    <xdr:sp macro="" textlink="">
      <xdr:nvSpPr>
        <xdr:cNvPr id="798" name="n_3aveValue【庁舎】&#10;有形固定資産減価償却率">
          <a:extLst>
            <a:ext uri="{FF2B5EF4-FFF2-40B4-BE49-F238E27FC236}">
              <a16:creationId xmlns:a16="http://schemas.microsoft.com/office/drawing/2014/main" id="{0E419EEA-30DD-42A3-AFD2-E79D357A3AB2}"/>
            </a:ext>
          </a:extLst>
        </xdr:cNvPr>
        <xdr:cNvSpPr txBox="1"/>
      </xdr:nvSpPr>
      <xdr:spPr>
        <a:xfrm>
          <a:off x="13500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68415</xdr:rowOff>
    </xdr:from>
    <xdr:ext cx="405111" cy="259045"/>
    <xdr:sp macro="" textlink="">
      <xdr:nvSpPr>
        <xdr:cNvPr id="799" name="n_4aveValue【庁舎】&#10;有形固定資産減価償却率">
          <a:extLst>
            <a:ext uri="{FF2B5EF4-FFF2-40B4-BE49-F238E27FC236}">
              <a16:creationId xmlns:a16="http://schemas.microsoft.com/office/drawing/2014/main" id="{EA44B082-45E6-4A30-8D6A-523E75B6A80C}"/>
            </a:ext>
          </a:extLst>
        </xdr:cNvPr>
        <xdr:cNvSpPr txBox="1"/>
      </xdr:nvSpPr>
      <xdr:spPr>
        <a:xfrm>
          <a:off x="12611744" y="177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170378</xdr:rowOff>
    </xdr:from>
    <xdr:ext cx="405111" cy="259045"/>
    <xdr:sp macro="" textlink="">
      <xdr:nvSpPr>
        <xdr:cNvPr id="800" name="n_1mainValue【庁舎】&#10;有形固定資産減価償却率">
          <a:extLst>
            <a:ext uri="{FF2B5EF4-FFF2-40B4-BE49-F238E27FC236}">
              <a16:creationId xmlns:a16="http://schemas.microsoft.com/office/drawing/2014/main" id="{9CB464CE-33FE-46C1-90CF-068184ADAE4E}"/>
            </a:ext>
          </a:extLst>
        </xdr:cNvPr>
        <xdr:cNvSpPr txBox="1"/>
      </xdr:nvSpPr>
      <xdr:spPr>
        <a:xfrm>
          <a:off x="15266044" y="1834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31585</xdr:rowOff>
    </xdr:from>
    <xdr:ext cx="405111" cy="259045"/>
    <xdr:sp macro="" textlink="">
      <xdr:nvSpPr>
        <xdr:cNvPr id="801" name="n_2mainValue【庁舎】&#10;有形固定資産減価償却率">
          <a:extLst>
            <a:ext uri="{FF2B5EF4-FFF2-40B4-BE49-F238E27FC236}">
              <a16:creationId xmlns:a16="http://schemas.microsoft.com/office/drawing/2014/main" id="{8528181F-087B-4196-B220-92EBEECBF656}"/>
            </a:ext>
          </a:extLst>
        </xdr:cNvPr>
        <xdr:cNvSpPr txBox="1"/>
      </xdr:nvSpPr>
      <xdr:spPr>
        <a:xfrm>
          <a:off x="14389744" y="1837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38116</xdr:rowOff>
    </xdr:from>
    <xdr:ext cx="405111" cy="259045"/>
    <xdr:sp macro="" textlink="">
      <xdr:nvSpPr>
        <xdr:cNvPr id="802" name="n_3mainValue【庁舎】&#10;有形固定資産減価償却率">
          <a:extLst>
            <a:ext uri="{FF2B5EF4-FFF2-40B4-BE49-F238E27FC236}">
              <a16:creationId xmlns:a16="http://schemas.microsoft.com/office/drawing/2014/main" id="{4559DC8F-82C5-4EAD-BDAC-C121D2A1E33F}"/>
            </a:ext>
          </a:extLst>
        </xdr:cNvPr>
        <xdr:cNvSpPr txBox="1"/>
      </xdr:nvSpPr>
      <xdr:spPr>
        <a:xfrm>
          <a:off x="13500744" y="1838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23421</xdr:rowOff>
    </xdr:from>
    <xdr:ext cx="405111" cy="259045"/>
    <xdr:sp macro="" textlink="">
      <xdr:nvSpPr>
        <xdr:cNvPr id="803" name="n_4mainValue【庁舎】&#10;有形固定資産減価償却率">
          <a:extLst>
            <a:ext uri="{FF2B5EF4-FFF2-40B4-BE49-F238E27FC236}">
              <a16:creationId xmlns:a16="http://schemas.microsoft.com/office/drawing/2014/main" id="{71806A00-4309-4F81-A03F-404877F1CF40}"/>
            </a:ext>
          </a:extLst>
        </xdr:cNvPr>
        <xdr:cNvSpPr txBox="1"/>
      </xdr:nvSpPr>
      <xdr:spPr>
        <a:xfrm>
          <a:off x="12611744" y="1836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4" name="正方形/長方形 803">
          <a:extLst>
            <a:ext uri="{FF2B5EF4-FFF2-40B4-BE49-F238E27FC236}">
              <a16:creationId xmlns:a16="http://schemas.microsoft.com/office/drawing/2014/main" id="{E8309504-C74C-4189-822D-3B1BE0DC1C8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5" name="正方形/長方形 804">
          <a:extLst>
            <a:ext uri="{FF2B5EF4-FFF2-40B4-BE49-F238E27FC236}">
              <a16:creationId xmlns:a16="http://schemas.microsoft.com/office/drawing/2014/main" id="{6976266C-7639-4CF9-BC00-8764928094D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6" name="正方形/長方形 805">
          <a:extLst>
            <a:ext uri="{FF2B5EF4-FFF2-40B4-BE49-F238E27FC236}">
              <a16:creationId xmlns:a16="http://schemas.microsoft.com/office/drawing/2014/main" id="{B03E00A4-731D-42D1-A7BC-CD00172E4EB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7" name="正方形/長方形 806">
          <a:extLst>
            <a:ext uri="{FF2B5EF4-FFF2-40B4-BE49-F238E27FC236}">
              <a16:creationId xmlns:a16="http://schemas.microsoft.com/office/drawing/2014/main" id="{10010122-62FF-4A44-A7C7-525BE55DBAB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8" name="正方形/長方形 807">
          <a:extLst>
            <a:ext uri="{FF2B5EF4-FFF2-40B4-BE49-F238E27FC236}">
              <a16:creationId xmlns:a16="http://schemas.microsoft.com/office/drawing/2014/main" id="{1BA0915F-5A3D-40A1-9246-F42BEB8098B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9" name="正方形/長方形 808">
          <a:extLst>
            <a:ext uri="{FF2B5EF4-FFF2-40B4-BE49-F238E27FC236}">
              <a16:creationId xmlns:a16="http://schemas.microsoft.com/office/drawing/2014/main" id="{8F6A171D-2697-4E83-A845-08E6AB597DE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0" name="正方形/長方形 809">
          <a:extLst>
            <a:ext uri="{FF2B5EF4-FFF2-40B4-BE49-F238E27FC236}">
              <a16:creationId xmlns:a16="http://schemas.microsoft.com/office/drawing/2014/main" id="{127C420B-70F8-4706-9CCD-5235B347349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1" name="正方形/長方形 810">
          <a:extLst>
            <a:ext uri="{FF2B5EF4-FFF2-40B4-BE49-F238E27FC236}">
              <a16:creationId xmlns:a16="http://schemas.microsoft.com/office/drawing/2014/main" id="{A6E860CC-BF42-40F5-9BBD-1105FFF6E98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2" name="テキスト ボックス 811">
          <a:extLst>
            <a:ext uri="{FF2B5EF4-FFF2-40B4-BE49-F238E27FC236}">
              <a16:creationId xmlns:a16="http://schemas.microsoft.com/office/drawing/2014/main" id="{ACDE1D95-205B-4DFC-A40D-092F5CE6CCC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3" name="直線コネクタ 812">
          <a:extLst>
            <a:ext uri="{FF2B5EF4-FFF2-40B4-BE49-F238E27FC236}">
              <a16:creationId xmlns:a16="http://schemas.microsoft.com/office/drawing/2014/main" id="{58848F70-E24F-43C4-99C6-75E1F4BD36E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14" name="テキスト ボックス 813">
          <a:extLst>
            <a:ext uri="{FF2B5EF4-FFF2-40B4-BE49-F238E27FC236}">
              <a16:creationId xmlns:a16="http://schemas.microsoft.com/office/drawing/2014/main" id="{1CB38398-340A-47AA-9BE6-8D03DDAEE81C}"/>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15" name="直線コネクタ 814">
          <a:extLst>
            <a:ext uri="{FF2B5EF4-FFF2-40B4-BE49-F238E27FC236}">
              <a16:creationId xmlns:a16="http://schemas.microsoft.com/office/drawing/2014/main" id="{D6AF4A0B-C7F2-4CF0-B786-47BE22D76BD3}"/>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6" name="テキスト ボックス 815">
          <a:extLst>
            <a:ext uri="{FF2B5EF4-FFF2-40B4-BE49-F238E27FC236}">
              <a16:creationId xmlns:a16="http://schemas.microsoft.com/office/drawing/2014/main" id="{A8B87770-7ADF-48E9-A8B2-1ED0689F0CE9}"/>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7" name="直線コネクタ 816">
          <a:extLst>
            <a:ext uri="{FF2B5EF4-FFF2-40B4-BE49-F238E27FC236}">
              <a16:creationId xmlns:a16="http://schemas.microsoft.com/office/drawing/2014/main" id="{230C60B5-9B50-49E9-8644-25A2696BB69F}"/>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8" name="テキスト ボックス 817">
          <a:extLst>
            <a:ext uri="{FF2B5EF4-FFF2-40B4-BE49-F238E27FC236}">
              <a16:creationId xmlns:a16="http://schemas.microsoft.com/office/drawing/2014/main" id="{350101C8-4F6E-4F2C-A35C-98928F3EFBB8}"/>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9" name="直線コネクタ 818">
          <a:extLst>
            <a:ext uri="{FF2B5EF4-FFF2-40B4-BE49-F238E27FC236}">
              <a16:creationId xmlns:a16="http://schemas.microsoft.com/office/drawing/2014/main" id="{5825B7F9-FA96-49FD-83D3-E25711F2E83F}"/>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20" name="テキスト ボックス 819">
          <a:extLst>
            <a:ext uri="{FF2B5EF4-FFF2-40B4-BE49-F238E27FC236}">
              <a16:creationId xmlns:a16="http://schemas.microsoft.com/office/drawing/2014/main" id="{46B44C5A-5983-4AC6-94C5-56483A7BD26A}"/>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21" name="直線コネクタ 820">
          <a:extLst>
            <a:ext uri="{FF2B5EF4-FFF2-40B4-BE49-F238E27FC236}">
              <a16:creationId xmlns:a16="http://schemas.microsoft.com/office/drawing/2014/main" id="{C4E3736A-7DD3-42DC-8542-6DB51C428C39}"/>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22" name="テキスト ボックス 821">
          <a:extLst>
            <a:ext uri="{FF2B5EF4-FFF2-40B4-BE49-F238E27FC236}">
              <a16:creationId xmlns:a16="http://schemas.microsoft.com/office/drawing/2014/main" id="{FAC57DA1-9CDE-41D9-8A83-856F0B3F4A87}"/>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3" name="直線コネクタ 822">
          <a:extLst>
            <a:ext uri="{FF2B5EF4-FFF2-40B4-BE49-F238E27FC236}">
              <a16:creationId xmlns:a16="http://schemas.microsoft.com/office/drawing/2014/main" id="{60A3693A-BB95-412F-B0AC-9CE68DEE285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4" name="テキスト ボックス 823">
          <a:extLst>
            <a:ext uri="{FF2B5EF4-FFF2-40B4-BE49-F238E27FC236}">
              <a16:creationId xmlns:a16="http://schemas.microsoft.com/office/drawing/2014/main" id="{494AF7E0-0A97-4BA7-B6BB-F402F92C4FB7}"/>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5" name="直線コネクタ 824">
          <a:extLst>
            <a:ext uri="{FF2B5EF4-FFF2-40B4-BE49-F238E27FC236}">
              <a16:creationId xmlns:a16="http://schemas.microsoft.com/office/drawing/2014/main" id="{11624B5D-014F-475E-99DA-396D2F2F8154}"/>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6" name="テキスト ボックス 825">
          <a:extLst>
            <a:ext uri="{FF2B5EF4-FFF2-40B4-BE49-F238E27FC236}">
              <a16:creationId xmlns:a16="http://schemas.microsoft.com/office/drawing/2014/main" id="{1AD50962-24A2-4E79-ABA6-E918B6440A6F}"/>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7" name="直線コネクタ 826">
          <a:extLst>
            <a:ext uri="{FF2B5EF4-FFF2-40B4-BE49-F238E27FC236}">
              <a16:creationId xmlns:a16="http://schemas.microsoft.com/office/drawing/2014/main" id="{54F3B145-7D11-4D1D-819A-E057EFEEAB9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8" name="テキスト ボックス 827">
          <a:extLst>
            <a:ext uri="{FF2B5EF4-FFF2-40B4-BE49-F238E27FC236}">
              <a16:creationId xmlns:a16="http://schemas.microsoft.com/office/drawing/2014/main" id="{08FD7BC7-E220-4F09-8931-9191520B5CD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9" name="【庁舎】&#10;一人当たり面積グラフ枠">
          <a:extLst>
            <a:ext uri="{FF2B5EF4-FFF2-40B4-BE49-F238E27FC236}">
              <a16:creationId xmlns:a16="http://schemas.microsoft.com/office/drawing/2014/main" id="{4ADEAD50-5757-4507-AB34-AA69E915850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162742</xdr:rowOff>
    </xdr:from>
    <xdr:to>
      <xdr:col>116</xdr:col>
      <xdr:colOff>62864</xdr:colOff>
      <xdr:row>108</xdr:row>
      <xdr:rowOff>164374</xdr:rowOff>
    </xdr:to>
    <xdr:cxnSp macro="">
      <xdr:nvCxnSpPr>
        <xdr:cNvPr id="830" name="直線コネクタ 829">
          <a:extLst>
            <a:ext uri="{FF2B5EF4-FFF2-40B4-BE49-F238E27FC236}">
              <a16:creationId xmlns:a16="http://schemas.microsoft.com/office/drawing/2014/main" id="{7698E702-A1ED-4D98-97E9-88A435D77C3C}"/>
            </a:ext>
          </a:extLst>
        </xdr:cNvPr>
        <xdr:cNvCxnSpPr/>
      </xdr:nvCxnSpPr>
      <xdr:spPr>
        <a:xfrm flipV="1">
          <a:off x="22160864" y="1713629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831" name="【庁舎】&#10;一人当たり面積最小値テキスト">
          <a:extLst>
            <a:ext uri="{FF2B5EF4-FFF2-40B4-BE49-F238E27FC236}">
              <a16:creationId xmlns:a16="http://schemas.microsoft.com/office/drawing/2014/main" id="{ED2FB418-5494-421E-A29F-6B15B8EE4E87}"/>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832" name="直線コネクタ 831">
          <a:extLst>
            <a:ext uri="{FF2B5EF4-FFF2-40B4-BE49-F238E27FC236}">
              <a16:creationId xmlns:a16="http://schemas.microsoft.com/office/drawing/2014/main" id="{8C369635-2C88-41EE-8B7F-881157D9772A}"/>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109419</xdr:rowOff>
    </xdr:from>
    <xdr:ext cx="469744" cy="259045"/>
    <xdr:sp macro="" textlink="">
      <xdr:nvSpPr>
        <xdr:cNvPr id="833" name="【庁舎】&#10;一人当たり面積最大値テキスト">
          <a:extLst>
            <a:ext uri="{FF2B5EF4-FFF2-40B4-BE49-F238E27FC236}">
              <a16:creationId xmlns:a16="http://schemas.microsoft.com/office/drawing/2014/main" id="{A5A4913A-AEB2-4F81-B7DE-DA3AF1DD68C0}"/>
            </a:ext>
          </a:extLst>
        </xdr:cNvPr>
        <xdr:cNvSpPr txBox="1"/>
      </xdr:nvSpPr>
      <xdr:spPr>
        <a:xfrm>
          <a:off x="22199600" y="1691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162742</xdr:rowOff>
    </xdr:from>
    <xdr:to>
      <xdr:col>116</xdr:col>
      <xdr:colOff>152400</xdr:colOff>
      <xdr:row>99</xdr:row>
      <xdr:rowOff>162742</xdr:rowOff>
    </xdr:to>
    <xdr:cxnSp macro="">
      <xdr:nvCxnSpPr>
        <xdr:cNvPr id="834" name="直線コネクタ 833">
          <a:extLst>
            <a:ext uri="{FF2B5EF4-FFF2-40B4-BE49-F238E27FC236}">
              <a16:creationId xmlns:a16="http://schemas.microsoft.com/office/drawing/2014/main" id="{9AA290E3-CA59-45BC-BF42-3199773A5695}"/>
            </a:ext>
          </a:extLst>
        </xdr:cNvPr>
        <xdr:cNvCxnSpPr/>
      </xdr:nvCxnSpPr>
      <xdr:spPr>
        <a:xfrm>
          <a:off x="22072600" y="1713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136451</xdr:rowOff>
    </xdr:from>
    <xdr:ext cx="469744" cy="259045"/>
    <xdr:sp macro="" textlink="">
      <xdr:nvSpPr>
        <xdr:cNvPr id="835" name="【庁舎】&#10;一人当たり面積平均値テキスト">
          <a:extLst>
            <a:ext uri="{FF2B5EF4-FFF2-40B4-BE49-F238E27FC236}">
              <a16:creationId xmlns:a16="http://schemas.microsoft.com/office/drawing/2014/main" id="{2CD89D0B-1DC1-4BFF-B41A-A4EE2E81C5C0}"/>
            </a:ext>
          </a:extLst>
        </xdr:cNvPr>
        <xdr:cNvSpPr txBox="1"/>
      </xdr:nvSpPr>
      <xdr:spPr>
        <a:xfrm>
          <a:off x="22199600" y="18138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113574</xdr:rowOff>
    </xdr:from>
    <xdr:to>
      <xdr:col>116</xdr:col>
      <xdr:colOff>114300</xdr:colOff>
      <xdr:row>107</xdr:row>
      <xdr:rowOff>43724</xdr:rowOff>
    </xdr:to>
    <xdr:sp macro="" textlink="">
      <xdr:nvSpPr>
        <xdr:cNvPr id="836" name="フローチャート: 判断 835">
          <a:extLst>
            <a:ext uri="{FF2B5EF4-FFF2-40B4-BE49-F238E27FC236}">
              <a16:creationId xmlns:a16="http://schemas.microsoft.com/office/drawing/2014/main" id="{2692E99B-9DD0-48C0-BC38-4430994BABBA}"/>
            </a:ext>
          </a:extLst>
        </xdr:cNvPr>
        <xdr:cNvSpPr/>
      </xdr:nvSpPr>
      <xdr:spPr>
        <a:xfrm>
          <a:off x="22110700" y="1828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126637</xdr:rowOff>
    </xdr:from>
    <xdr:to>
      <xdr:col>112</xdr:col>
      <xdr:colOff>38100</xdr:colOff>
      <xdr:row>107</xdr:row>
      <xdr:rowOff>56787</xdr:rowOff>
    </xdr:to>
    <xdr:sp macro="" textlink="">
      <xdr:nvSpPr>
        <xdr:cNvPr id="837" name="フローチャート: 判断 836">
          <a:extLst>
            <a:ext uri="{FF2B5EF4-FFF2-40B4-BE49-F238E27FC236}">
              <a16:creationId xmlns:a16="http://schemas.microsoft.com/office/drawing/2014/main" id="{B08BCD2E-A959-4C80-B610-CA6794E2BB28}"/>
            </a:ext>
          </a:extLst>
        </xdr:cNvPr>
        <xdr:cNvSpPr/>
      </xdr:nvSpPr>
      <xdr:spPr>
        <a:xfrm>
          <a:off x="21272500" y="1830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120106</xdr:rowOff>
    </xdr:from>
    <xdr:to>
      <xdr:col>107</xdr:col>
      <xdr:colOff>101600</xdr:colOff>
      <xdr:row>107</xdr:row>
      <xdr:rowOff>50256</xdr:rowOff>
    </xdr:to>
    <xdr:sp macro="" textlink="">
      <xdr:nvSpPr>
        <xdr:cNvPr id="838" name="フローチャート: 判断 837">
          <a:extLst>
            <a:ext uri="{FF2B5EF4-FFF2-40B4-BE49-F238E27FC236}">
              <a16:creationId xmlns:a16="http://schemas.microsoft.com/office/drawing/2014/main" id="{AB5EC071-5542-4E04-A90B-F96DE0048CF2}"/>
            </a:ext>
          </a:extLst>
        </xdr:cNvPr>
        <xdr:cNvSpPr/>
      </xdr:nvSpPr>
      <xdr:spPr>
        <a:xfrm>
          <a:off x="20383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146231</xdr:rowOff>
    </xdr:from>
    <xdr:to>
      <xdr:col>102</xdr:col>
      <xdr:colOff>165100</xdr:colOff>
      <xdr:row>107</xdr:row>
      <xdr:rowOff>76381</xdr:rowOff>
    </xdr:to>
    <xdr:sp macro="" textlink="">
      <xdr:nvSpPr>
        <xdr:cNvPr id="839" name="フローチャート: 判断 838">
          <a:extLst>
            <a:ext uri="{FF2B5EF4-FFF2-40B4-BE49-F238E27FC236}">
              <a16:creationId xmlns:a16="http://schemas.microsoft.com/office/drawing/2014/main" id="{078C7501-16DC-4AD8-83C4-79A25EB9DDDB}"/>
            </a:ext>
          </a:extLst>
        </xdr:cNvPr>
        <xdr:cNvSpPr/>
      </xdr:nvSpPr>
      <xdr:spPr>
        <a:xfrm>
          <a:off x="19494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146231</xdr:rowOff>
    </xdr:from>
    <xdr:to>
      <xdr:col>98</xdr:col>
      <xdr:colOff>38100</xdr:colOff>
      <xdr:row>107</xdr:row>
      <xdr:rowOff>76381</xdr:rowOff>
    </xdr:to>
    <xdr:sp macro="" textlink="">
      <xdr:nvSpPr>
        <xdr:cNvPr id="840" name="フローチャート: 判断 839">
          <a:extLst>
            <a:ext uri="{FF2B5EF4-FFF2-40B4-BE49-F238E27FC236}">
              <a16:creationId xmlns:a16="http://schemas.microsoft.com/office/drawing/2014/main" id="{4037623F-BE1A-42AE-8167-F2C7F5014A13}"/>
            </a:ext>
          </a:extLst>
        </xdr:cNvPr>
        <xdr:cNvSpPr/>
      </xdr:nvSpPr>
      <xdr:spPr>
        <a:xfrm>
          <a:off x="18605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29F2AAFF-77A6-4AAC-A584-33CC5F634DA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08AF27F2-EDD5-4473-BBD2-ECC499126D5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E757ADB0-BA6F-4C51-82CF-F7061F5F695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4" name="テキスト ボックス 843">
          <a:extLst>
            <a:ext uri="{FF2B5EF4-FFF2-40B4-BE49-F238E27FC236}">
              <a16:creationId xmlns:a16="http://schemas.microsoft.com/office/drawing/2014/main" id="{95ED17CD-C43C-4342-B75C-893CE812160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5" name="テキスト ボックス 844">
          <a:extLst>
            <a:ext uri="{FF2B5EF4-FFF2-40B4-BE49-F238E27FC236}">
              <a16:creationId xmlns:a16="http://schemas.microsoft.com/office/drawing/2014/main" id="{0839DCB4-CB21-4380-BCC3-089357622B6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107043</xdr:rowOff>
    </xdr:from>
    <xdr:to>
      <xdr:col>116</xdr:col>
      <xdr:colOff>114300</xdr:colOff>
      <xdr:row>109</xdr:row>
      <xdr:rowOff>37193</xdr:rowOff>
    </xdr:to>
    <xdr:sp macro="" textlink="">
      <xdr:nvSpPr>
        <xdr:cNvPr id="846" name="楕円 845">
          <a:extLst>
            <a:ext uri="{FF2B5EF4-FFF2-40B4-BE49-F238E27FC236}">
              <a16:creationId xmlns:a16="http://schemas.microsoft.com/office/drawing/2014/main" id="{8BD65201-1DFB-41A9-95AB-FDDA19090C19}"/>
            </a:ext>
          </a:extLst>
        </xdr:cNvPr>
        <xdr:cNvSpPr/>
      </xdr:nvSpPr>
      <xdr:spPr>
        <a:xfrm>
          <a:off x="22110700" y="1862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21970</xdr:rowOff>
    </xdr:from>
    <xdr:ext cx="469744" cy="259045"/>
    <xdr:sp macro="" textlink="">
      <xdr:nvSpPr>
        <xdr:cNvPr id="847" name="【庁舎】&#10;一人当たり面積該当値テキスト">
          <a:extLst>
            <a:ext uri="{FF2B5EF4-FFF2-40B4-BE49-F238E27FC236}">
              <a16:creationId xmlns:a16="http://schemas.microsoft.com/office/drawing/2014/main" id="{107389E8-FCC4-4225-B043-8C016E10EFAF}"/>
            </a:ext>
          </a:extLst>
        </xdr:cNvPr>
        <xdr:cNvSpPr txBox="1"/>
      </xdr:nvSpPr>
      <xdr:spPr>
        <a:xfrm>
          <a:off x="22199600" y="1853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103777</xdr:rowOff>
    </xdr:from>
    <xdr:to>
      <xdr:col>112</xdr:col>
      <xdr:colOff>38100</xdr:colOff>
      <xdr:row>109</xdr:row>
      <xdr:rowOff>33927</xdr:rowOff>
    </xdr:to>
    <xdr:sp macro="" textlink="">
      <xdr:nvSpPr>
        <xdr:cNvPr id="848" name="楕円 847">
          <a:extLst>
            <a:ext uri="{FF2B5EF4-FFF2-40B4-BE49-F238E27FC236}">
              <a16:creationId xmlns:a16="http://schemas.microsoft.com/office/drawing/2014/main" id="{604189D7-353B-44BA-928C-00412C6D52A3}"/>
            </a:ext>
          </a:extLst>
        </xdr:cNvPr>
        <xdr:cNvSpPr/>
      </xdr:nvSpPr>
      <xdr:spPr>
        <a:xfrm>
          <a:off x="21272500" y="1862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154577</xdr:rowOff>
    </xdr:from>
    <xdr:to>
      <xdr:col>116</xdr:col>
      <xdr:colOff>63500</xdr:colOff>
      <xdr:row>108</xdr:row>
      <xdr:rowOff>157843</xdr:rowOff>
    </xdr:to>
    <xdr:cxnSp macro="">
      <xdr:nvCxnSpPr>
        <xdr:cNvPr id="849" name="直線コネクタ 848">
          <a:extLst>
            <a:ext uri="{FF2B5EF4-FFF2-40B4-BE49-F238E27FC236}">
              <a16:creationId xmlns:a16="http://schemas.microsoft.com/office/drawing/2014/main" id="{4BBAB88D-466D-4B59-98FF-5A7DB49C6F42}"/>
            </a:ext>
          </a:extLst>
        </xdr:cNvPr>
        <xdr:cNvCxnSpPr/>
      </xdr:nvCxnSpPr>
      <xdr:spPr>
        <a:xfrm>
          <a:off x="21323300" y="18671177"/>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116839</xdr:rowOff>
    </xdr:from>
    <xdr:to>
      <xdr:col>107</xdr:col>
      <xdr:colOff>101600</xdr:colOff>
      <xdr:row>109</xdr:row>
      <xdr:rowOff>46989</xdr:rowOff>
    </xdr:to>
    <xdr:sp macro="" textlink="">
      <xdr:nvSpPr>
        <xdr:cNvPr id="850" name="楕円 849">
          <a:extLst>
            <a:ext uri="{FF2B5EF4-FFF2-40B4-BE49-F238E27FC236}">
              <a16:creationId xmlns:a16="http://schemas.microsoft.com/office/drawing/2014/main" id="{983AE578-05DD-4A04-8418-66C740DAADCC}"/>
            </a:ext>
          </a:extLst>
        </xdr:cNvPr>
        <xdr:cNvSpPr/>
      </xdr:nvSpPr>
      <xdr:spPr>
        <a:xfrm>
          <a:off x="20383500" y="1863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154577</xdr:rowOff>
    </xdr:from>
    <xdr:to>
      <xdr:col>111</xdr:col>
      <xdr:colOff>177800</xdr:colOff>
      <xdr:row>108</xdr:row>
      <xdr:rowOff>167639</xdr:rowOff>
    </xdr:to>
    <xdr:cxnSp macro="">
      <xdr:nvCxnSpPr>
        <xdr:cNvPr id="851" name="直線コネクタ 850">
          <a:extLst>
            <a:ext uri="{FF2B5EF4-FFF2-40B4-BE49-F238E27FC236}">
              <a16:creationId xmlns:a16="http://schemas.microsoft.com/office/drawing/2014/main" id="{4B456B4A-26A5-4934-A95D-970AF681BA02}"/>
            </a:ext>
          </a:extLst>
        </xdr:cNvPr>
        <xdr:cNvCxnSpPr/>
      </xdr:nvCxnSpPr>
      <xdr:spPr>
        <a:xfrm flipV="1">
          <a:off x="20434300" y="18671177"/>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116839</xdr:rowOff>
    </xdr:from>
    <xdr:to>
      <xdr:col>102</xdr:col>
      <xdr:colOff>165100</xdr:colOff>
      <xdr:row>109</xdr:row>
      <xdr:rowOff>46989</xdr:rowOff>
    </xdr:to>
    <xdr:sp macro="" textlink="">
      <xdr:nvSpPr>
        <xdr:cNvPr id="852" name="楕円 851">
          <a:extLst>
            <a:ext uri="{FF2B5EF4-FFF2-40B4-BE49-F238E27FC236}">
              <a16:creationId xmlns:a16="http://schemas.microsoft.com/office/drawing/2014/main" id="{AEE453D0-7A0F-4098-A808-867EAC9AC7B6}"/>
            </a:ext>
          </a:extLst>
        </xdr:cNvPr>
        <xdr:cNvSpPr/>
      </xdr:nvSpPr>
      <xdr:spPr>
        <a:xfrm>
          <a:off x="19494500" y="1863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167639</xdr:rowOff>
    </xdr:from>
    <xdr:to>
      <xdr:col>107</xdr:col>
      <xdr:colOff>50800</xdr:colOff>
      <xdr:row>108</xdr:row>
      <xdr:rowOff>167639</xdr:rowOff>
    </xdr:to>
    <xdr:cxnSp macro="">
      <xdr:nvCxnSpPr>
        <xdr:cNvPr id="853" name="直線コネクタ 852">
          <a:extLst>
            <a:ext uri="{FF2B5EF4-FFF2-40B4-BE49-F238E27FC236}">
              <a16:creationId xmlns:a16="http://schemas.microsoft.com/office/drawing/2014/main" id="{0988EB57-77A6-4854-ADEA-D32C23FE7435}"/>
            </a:ext>
          </a:extLst>
        </xdr:cNvPr>
        <xdr:cNvCxnSpPr/>
      </xdr:nvCxnSpPr>
      <xdr:spPr>
        <a:xfrm>
          <a:off x="19545300" y="186842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113574</xdr:rowOff>
    </xdr:from>
    <xdr:to>
      <xdr:col>98</xdr:col>
      <xdr:colOff>38100</xdr:colOff>
      <xdr:row>109</xdr:row>
      <xdr:rowOff>43724</xdr:rowOff>
    </xdr:to>
    <xdr:sp macro="" textlink="">
      <xdr:nvSpPr>
        <xdr:cNvPr id="854" name="楕円 853">
          <a:extLst>
            <a:ext uri="{FF2B5EF4-FFF2-40B4-BE49-F238E27FC236}">
              <a16:creationId xmlns:a16="http://schemas.microsoft.com/office/drawing/2014/main" id="{142E79BB-76A3-4E95-A26E-DEBDCACF820F}"/>
            </a:ext>
          </a:extLst>
        </xdr:cNvPr>
        <xdr:cNvSpPr/>
      </xdr:nvSpPr>
      <xdr:spPr>
        <a:xfrm>
          <a:off x="18605500" y="1863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164374</xdr:rowOff>
    </xdr:from>
    <xdr:to>
      <xdr:col>102</xdr:col>
      <xdr:colOff>114300</xdr:colOff>
      <xdr:row>108</xdr:row>
      <xdr:rowOff>167639</xdr:rowOff>
    </xdr:to>
    <xdr:cxnSp macro="">
      <xdr:nvCxnSpPr>
        <xdr:cNvPr id="855" name="直線コネクタ 854">
          <a:extLst>
            <a:ext uri="{FF2B5EF4-FFF2-40B4-BE49-F238E27FC236}">
              <a16:creationId xmlns:a16="http://schemas.microsoft.com/office/drawing/2014/main" id="{391A05E7-963A-465B-A11D-0486B9714448}"/>
            </a:ext>
          </a:extLst>
        </xdr:cNvPr>
        <xdr:cNvCxnSpPr/>
      </xdr:nvCxnSpPr>
      <xdr:spPr>
        <a:xfrm>
          <a:off x="18656300" y="18680974"/>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73314</xdr:rowOff>
    </xdr:from>
    <xdr:ext cx="469744" cy="259045"/>
    <xdr:sp macro="" textlink="">
      <xdr:nvSpPr>
        <xdr:cNvPr id="856" name="n_1aveValue【庁舎】&#10;一人当たり面積">
          <a:extLst>
            <a:ext uri="{FF2B5EF4-FFF2-40B4-BE49-F238E27FC236}">
              <a16:creationId xmlns:a16="http://schemas.microsoft.com/office/drawing/2014/main" id="{26F7ACCF-27CE-4005-85DC-469E6B4A32C6}"/>
            </a:ext>
          </a:extLst>
        </xdr:cNvPr>
        <xdr:cNvSpPr txBox="1"/>
      </xdr:nvSpPr>
      <xdr:spPr>
        <a:xfrm>
          <a:off x="21075727" y="1807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66783</xdr:rowOff>
    </xdr:from>
    <xdr:ext cx="469744" cy="259045"/>
    <xdr:sp macro="" textlink="">
      <xdr:nvSpPr>
        <xdr:cNvPr id="857" name="n_2aveValue【庁舎】&#10;一人当たり面積">
          <a:extLst>
            <a:ext uri="{FF2B5EF4-FFF2-40B4-BE49-F238E27FC236}">
              <a16:creationId xmlns:a16="http://schemas.microsoft.com/office/drawing/2014/main" id="{37901C35-4817-486A-AB60-6572D3030F3E}"/>
            </a:ext>
          </a:extLst>
        </xdr:cNvPr>
        <xdr:cNvSpPr txBox="1"/>
      </xdr:nvSpPr>
      <xdr:spPr>
        <a:xfrm>
          <a:off x="20199427" y="18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92908</xdr:rowOff>
    </xdr:from>
    <xdr:ext cx="469744" cy="259045"/>
    <xdr:sp macro="" textlink="">
      <xdr:nvSpPr>
        <xdr:cNvPr id="858" name="n_3aveValue【庁舎】&#10;一人当たり面積">
          <a:extLst>
            <a:ext uri="{FF2B5EF4-FFF2-40B4-BE49-F238E27FC236}">
              <a16:creationId xmlns:a16="http://schemas.microsoft.com/office/drawing/2014/main" id="{4A66F178-6139-4CF1-947B-7DCF4A795080}"/>
            </a:ext>
          </a:extLst>
        </xdr:cNvPr>
        <xdr:cNvSpPr txBox="1"/>
      </xdr:nvSpPr>
      <xdr:spPr>
        <a:xfrm>
          <a:off x="19310427" y="1809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92908</xdr:rowOff>
    </xdr:from>
    <xdr:ext cx="469744" cy="259045"/>
    <xdr:sp macro="" textlink="">
      <xdr:nvSpPr>
        <xdr:cNvPr id="859" name="n_4aveValue【庁舎】&#10;一人当たり面積">
          <a:extLst>
            <a:ext uri="{FF2B5EF4-FFF2-40B4-BE49-F238E27FC236}">
              <a16:creationId xmlns:a16="http://schemas.microsoft.com/office/drawing/2014/main" id="{C312CE50-5BEC-46BB-92C1-A1C9F3E94390}"/>
            </a:ext>
          </a:extLst>
        </xdr:cNvPr>
        <xdr:cNvSpPr txBox="1"/>
      </xdr:nvSpPr>
      <xdr:spPr>
        <a:xfrm>
          <a:off x="18421427" y="1809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25054</xdr:rowOff>
    </xdr:from>
    <xdr:ext cx="469744" cy="259045"/>
    <xdr:sp macro="" textlink="">
      <xdr:nvSpPr>
        <xdr:cNvPr id="860" name="n_1mainValue【庁舎】&#10;一人当たり面積">
          <a:extLst>
            <a:ext uri="{FF2B5EF4-FFF2-40B4-BE49-F238E27FC236}">
              <a16:creationId xmlns:a16="http://schemas.microsoft.com/office/drawing/2014/main" id="{FEC53154-5370-4CAE-9051-BECDF604E902}"/>
            </a:ext>
          </a:extLst>
        </xdr:cNvPr>
        <xdr:cNvSpPr txBox="1"/>
      </xdr:nvSpPr>
      <xdr:spPr>
        <a:xfrm>
          <a:off x="21075727" y="1871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38116</xdr:rowOff>
    </xdr:from>
    <xdr:ext cx="469744" cy="259045"/>
    <xdr:sp macro="" textlink="">
      <xdr:nvSpPr>
        <xdr:cNvPr id="861" name="n_2mainValue【庁舎】&#10;一人当たり面積">
          <a:extLst>
            <a:ext uri="{FF2B5EF4-FFF2-40B4-BE49-F238E27FC236}">
              <a16:creationId xmlns:a16="http://schemas.microsoft.com/office/drawing/2014/main" id="{167C5A57-A1C6-4760-8DCE-DEF1BC052137}"/>
            </a:ext>
          </a:extLst>
        </xdr:cNvPr>
        <xdr:cNvSpPr txBox="1"/>
      </xdr:nvSpPr>
      <xdr:spPr>
        <a:xfrm>
          <a:off x="20199427" y="1872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38116</xdr:rowOff>
    </xdr:from>
    <xdr:ext cx="469744" cy="259045"/>
    <xdr:sp macro="" textlink="">
      <xdr:nvSpPr>
        <xdr:cNvPr id="862" name="n_3mainValue【庁舎】&#10;一人当たり面積">
          <a:extLst>
            <a:ext uri="{FF2B5EF4-FFF2-40B4-BE49-F238E27FC236}">
              <a16:creationId xmlns:a16="http://schemas.microsoft.com/office/drawing/2014/main" id="{8BF76CD7-A007-4277-AD80-35B436B7BB88}"/>
            </a:ext>
          </a:extLst>
        </xdr:cNvPr>
        <xdr:cNvSpPr txBox="1"/>
      </xdr:nvSpPr>
      <xdr:spPr>
        <a:xfrm>
          <a:off x="19310427" y="1872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34851</xdr:rowOff>
    </xdr:from>
    <xdr:ext cx="469744" cy="259045"/>
    <xdr:sp macro="" textlink="">
      <xdr:nvSpPr>
        <xdr:cNvPr id="863" name="n_4mainValue【庁舎】&#10;一人当たり面積">
          <a:extLst>
            <a:ext uri="{FF2B5EF4-FFF2-40B4-BE49-F238E27FC236}">
              <a16:creationId xmlns:a16="http://schemas.microsoft.com/office/drawing/2014/main" id="{655C7391-5294-451C-B358-DA1FD0E62FBC}"/>
            </a:ext>
          </a:extLst>
        </xdr:cNvPr>
        <xdr:cNvSpPr txBox="1"/>
      </xdr:nvSpPr>
      <xdr:spPr>
        <a:xfrm>
          <a:off x="18421427" y="1872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4" name="正方形/長方形 863">
          <a:extLst>
            <a:ext uri="{FF2B5EF4-FFF2-40B4-BE49-F238E27FC236}">
              <a16:creationId xmlns:a16="http://schemas.microsoft.com/office/drawing/2014/main" id="{7E7B5D4B-7DB5-4D14-8EB8-2BA2D9DFA2E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5" name="正方形/長方形 864">
          <a:extLst>
            <a:ext uri="{FF2B5EF4-FFF2-40B4-BE49-F238E27FC236}">
              <a16:creationId xmlns:a16="http://schemas.microsoft.com/office/drawing/2014/main" id="{01950FDE-214A-4856-AADC-D3B7DBB87D3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6" name="テキスト ボックス 865">
          <a:extLst>
            <a:ext uri="{FF2B5EF4-FFF2-40B4-BE49-F238E27FC236}">
              <a16:creationId xmlns:a16="http://schemas.microsoft.com/office/drawing/2014/main" id="{D9084D03-545B-4E7B-99C2-B7D44F30E8F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保健センターについては、令和５年度に空調設備改修工事を行ったため有形固定資産減価償却率が</a:t>
          </a:r>
          <a:r>
            <a:rPr kumimoji="1" lang="en-US" altLang="ja-JP" sz="1300">
              <a:latin typeface="ＭＳ Ｐゴシック" panose="020B0600070205080204" pitchFamily="50" charset="-128"/>
              <a:ea typeface="ＭＳ Ｐゴシック" panose="020B0600070205080204" pitchFamily="50" charset="-128"/>
            </a:rPr>
            <a:t>6.7</a:t>
          </a:r>
          <a:r>
            <a:rPr kumimoji="1" lang="ja-JP" altLang="en-US" sz="1300">
              <a:latin typeface="ＭＳ Ｐゴシック" panose="020B0600070205080204" pitchFamily="50" charset="-128"/>
              <a:ea typeface="ＭＳ Ｐゴシック" panose="020B0600070205080204" pitchFamily="50" charset="-128"/>
            </a:rPr>
            <a:t>％低下した。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庁舎については、令和５年度に屋上防水・外壁改修工事を行ったため</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％低下した。</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今後更新時期が重なり、財政負担が集中すると見込まれるため適切な予防保全を行い、財政負担の平準化に努める。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愛知県扶桑町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35,104
34,367
11.19
12,127,849
11,779,669
312,452
7,789,294
6,513,419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昨年度より</a:t>
          </a:r>
          <a:r>
            <a:rPr kumimoji="1" lang="en-US" altLang="ja-JP" sz="1100" baseline="0">
              <a:solidFill>
                <a:schemeClr val="dk1"/>
              </a:solidFill>
              <a:effectLst/>
              <a:latin typeface="+mn-lt"/>
              <a:ea typeface="+mn-ea"/>
              <a:cs typeface="+mn-cs"/>
            </a:rPr>
            <a:t>0.03</a:t>
          </a:r>
          <a:r>
            <a:rPr kumimoji="1" lang="ja-JP" altLang="ja-JP" sz="1100" baseline="0">
              <a:solidFill>
                <a:schemeClr val="dk1"/>
              </a:solidFill>
              <a:effectLst/>
              <a:latin typeface="+mn-lt"/>
              <a:ea typeface="+mn-ea"/>
              <a:cs typeface="+mn-cs"/>
            </a:rPr>
            <a:t>低下。全国平均より</a:t>
          </a:r>
          <a:r>
            <a:rPr kumimoji="1" lang="en-US" altLang="ja-JP" sz="1100" baseline="0">
              <a:solidFill>
                <a:schemeClr val="dk1"/>
              </a:solidFill>
              <a:effectLst/>
              <a:latin typeface="+mn-lt"/>
              <a:ea typeface="+mn-ea"/>
              <a:cs typeface="+mn-cs"/>
            </a:rPr>
            <a:t>0.27</a:t>
          </a:r>
          <a:r>
            <a:rPr kumimoji="1" lang="ja-JP" altLang="ja-JP" sz="1100" baseline="0">
              <a:solidFill>
                <a:schemeClr val="dk1"/>
              </a:solidFill>
              <a:effectLst/>
              <a:latin typeface="+mn-lt"/>
              <a:ea typeface="+mn-ea"/>
              <a:cs typeface="+mn-cs"/>
            </a:rPr>
            <a:t>高い水準であるが、愛知県平均より</a:t>
          </a:r>
          <a:r>
            <a:rPr kumimoji="1" lang="en-US" altLang="ja-JP" sz="1100" baseline="0">
              <a:solidFill>
                <a:schemeClr val="dk1"/>
              </a:solidFill>
              <a:effectLst/>
              <a:latin typeface="+mn-lt"/>
              <a:ea typeface="+mn-ea"/>
              <a:cs typeface="+mn-cs"/>
            </a:rPr>
            <a:t>0.14</a:t>
          </a:r>
          <a:r>
            <a:rPr kumimoji="1" lang="ja-JP" altLang="ja-JP" sz="1100" baseline="0">
              <a:solidFill>
                <a:schemeClr val="dk1"/>
              </a:solidFill>
              <a:effectLst/>
              <a:latin typeface="+mn-lt"/>
              <a:ea typeface="+mn-ea"/>
              <a:cs typeface="+mn-cs"/>
            </a:rPr>
            <a:t>下回っている。</a:t>
          </a:r>
          <a:endParaRPr lang="ja-JP" altLang="ja-JP" sz="1400">
            <a:effectLst/>
          </a:endParaRPr>
        </a:p>
        <a:p>
          <a:r>
            <a:rPr kumimoji="1" lang="ja-JP" altLang="ja-JP" sz="1100" baseline="0">
              <a:solidFill>
                <a:schemeClr val="dk1"/>
              </a:solidFill>
              <a:effectLst/>
              <a:latin typeface="+mn-lt"/>
              <a:ea typeface="+mn-ea"/>
              <a:cs typeface="+mn-cs"/>
            </a:rPr>
            <a:t>　</a:t>
          </a:r>
          <a:r>
            <a:rPr kumimoji="1" lang="ja-JP" altLang="ja-JP" sz="1100" baseline="0">
              <a:solidFill>
                <a:sysClr val="windowText" lastClr="000000"/>
              </a:solidFill>
              <a:effectLst/>
              <a:latin typeface="+mn-lt"/>
              <a:ea typeface="+mn-ea"/>
              <a:cs typeface="+mn-cs"/>
            </a:rPr>
            <a:t>令和</a:t>
          </a:r>
          <a:r>
            <a:rPr kumimoji="1" lang="en-US" altLang="ja-JP" sz="1100" baseline="0">
              <a:solidFill>
                <a:sysClr val="windowText" lastClr="000000"/>
              </a:solidFill>
              <a:effectLst/>
              <a:latin typeface="+mn-lt"/>
              <a:ea typeface="+mn-ea"/>
              <a:cs typeface="+mn-cs"/>
            </a:rPr>
            <a:t>5</a:t>
          </a:r>
          <a:r>
            <a:rPr kumimoji="1" lang="ja-JP" altLang="ja-JP" sz="1100" baseline="0">
              <a:solidFill>
                <a:sysClr val="windowText" lastClr="000000"/>
              </a:solidFill>
              <a:effectLst/>
              <a:latin typeface="+mn-lt"/>
              <a:ea typeface="+mn-ea"/>
              <a:cs typeface="+mn-cs"/>
            </a:rPr>
            <a:t>年度は</a:t>
          </a:r>
          <a:r>
            <a:rPr kumimoji="1" lang="ja-JP" altLang="en-US" sz="1100" baseline="0">
              <a:solidFill>
                <a:sysClr val="windowText" lastClr="000000"/>
              </a:solidFill>
              <a:effectLst/>
              <a:latin typeface="+mn-lt"/>
              <a:ea typeface="+mn-ea"/>
              <a:cs typeface="+mn-cs"/>
            </a:rPr>
            <a:t>社会福祉費や高齢者保健福祉費な</a:t>
          </a:r>
          <a:r>
            <a:rPr kumimoji="1" lang="ja-JP" altLang="ja-JP" sz="1100" baseline="0">
              <a:solidFill>
                <a:sysClr val="windowText" lastClr="000000"/>
              </a:solidFill>
              <a:effectLst/>
              <a:latin typeface="+mn-lt"/>
              <a:ea typeface="+mn-ea"/>
              <a:cs typeface="+mn-cs"/>
            </a:rPr>
            <a:t>どの需要額が増加し、財政力指数は低下となった</a:t>
          </a:r>
          <a:r>
            <a:rPr kumimoji="1" lang="ja-JP" altLang="en-US" sz="1100" baseline="0">
              <a:solidFill>
                <a:sysClr val="windowText" lastClr="000000"/>
              </a:solidFill>
              <a:effectLst/>
              <a:latin typeface="+mn-lt"/>
              <a:ea typeface="+mn-ea"/>
              <a:cs typeface="+mn-cs"/>
            </a:rPr>
            <a:t>。</a:t>
          </a:r>
          <a:r>
            <a:rPr kumimoji="1" lang="ja-JP" altLang="ja-JP" sz="1100" baseline="0">
              <a:solidFill>
                <a:sysClr val="windowText" lastClr="000000"/>
              </a:solidFill>
              <a:effectLst/>
              <a:latin typeface="+mn-lt"/>
              <a:ea typeface="+mn-ea"/>
              <a:cs typeface="+mn-cs"/>
            </a:rPr>
            <a:t>法人税割収入が大手法人数社の業績に左右される税収構造となっており、安定した状態とは言えない。</a:t>
          </a:r>
          <a:endParaRPr lang="ja-JP" altLang="ja-JP" sz="1400">
            <a:solidFill>
              <a:sysClr val="windowText" lastClr="000000"/>
            </a:solidFill>
            <a:effectLst/>
          </a:endParaRPr>
        </a:p>
        <a:p>
          <a:r>
            <a:rPr kumimoji="1" lang="ja-JP" altLang="ja-JP" sz="1100" baseline="0">
              <a:solidFill>
                <a:sysClr val="windowText" lastClr="000000"/>
              </a:solidFill>
              <a:effectLst/>
              <a:latin typeface="+mn-lt"/>
              <a:ea typeface="+mn-ea"/>
              <a:cs typeface="+mn-cs"/>
            </a:rPr>
            <a:t>　今後も企業誘致等により、税収増、財政基盤の強化に努めていく。</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116417</xdr:rowOff>
    </xdr:from>
    <xdr:to>
      <xdr:col>23</xdr:col>
      <xdr:colOff>133350</xdr:colOff>
      <xdr:row>41</xdr:row>
      <xdr:rowOff>156633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4586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53922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54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76200</xdr:rowOff>
    </xdr:from>
    <xdr:to>
      <xdr:col>19</xdr:col>
      <xdr:colOff>133350</xdr:colOff>
      <xdr:row>41</xdr:row>
      <xdr:rowOff>116417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056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22578</xdr:rowOff>
    </xdr:from>
    <xdr:to>
      <xdr:col>15</xdr:col>
      <xdr:colOff>82550</xdr:colOff>
      <xdr:row>41</xdr:row>
      <xdr:rowOff>76200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52028"/>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22578</xdr:rowOff>
    </xdr:from>
    <xdr:to>
      <xdr:col>11</xdr:col>
      <xdr:colOff>31750</xdr:colOff>
      <xdr:row>41</xdr:row>
      <xdr:rowOff>22578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520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122360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65617</xdr:rowOff>
    </xdr:from>
    <xdr:to>
      <xdr:col>19</xdr:col>
      <xdr:colOff>184150</xdr:colOff>
      <xdr:row>41</xdr:row>
      <xdr:rowOff>167217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25400</xdr:rowOff>
    </xdr:from>
    <xdr:to>
      <xdr:col>15</xdr:col>
      <xdr:colOff>133350</xdr:colOff>
      <xdr:row>41</xdr:row>
      <xdr:rowOff>127000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143228</xdr:rowOff>
    </xdr:from>
    <xdr:to>
      <xdr:col>11</xdr:col>
      <xdr:colOff>82550</xdr:colOff>
      <xdr:row>41</xdr:row>
      <xdr:rowOff>73378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83555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143228</xdr:rowOff>
    </xdr:from>
    <xdr:to>
      <xdr:col>7</xdr:col>
      <xdr:colOff>31750</xdr:colOff>
      <xdr:row>41</xdr:row>
      <xdr:rowOff>73378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83555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扶助費</a:t>
          </a:r>
          <a:r>
            <a:rPr kumimoji="1" lang="ja-JP" altLang="ja-JP" sz="1100">
              <a:solidFill>
                <a:schemeClr val="dk1"/>
              </a:solidFill>
              <a:effectLst/>
              <a:latin typeface="+mn-lt"/>
              <a:ea typeface="+mn-ea"/>
              <a:cs typeface="+mn-cs"/>
            </a:rPr>
            <a:t>等</a:t>
          </a:r>
          <a:r>
            <a:rPr kumimoji="1" lang="ja-JP" altLang="en-US" sz="1100">
              <a:solidFill>
                <a:schemeClr val="dk1"/>
              </a:solidFill>
              <a:effectLst/>
              <a:latin typeface="+mn-lt"/>
              <a:ea typeface="+mn-ea"/>
              <a:cs typeface="+mn-cs"/>
            </a:rPr>
            <a:t>が増加したこと</a:t>
          </a:r>
          <a:r>
            <a:rPr kumimoji="1" lang="ja-JP" altLang="ja-JP" sz="1100">
              <a:solidFill>
                <a:schemeClr val="dk1"/>
              </a:solidFill>
              <a:effectLst/>
              <a:latin typeface="+mn-lt"/>
              <a:ea typeface="+mn-ea"/>
              <a:cs typeface="+mn-cs"/>
            </a:rPr>
            <a:t>により経常収支比率の数値としては悪化した。扶助費は今後も増加が続いていくことが見込まれ、施設の老朽化も進んでいることから、維持補修費の今後の増加も懸念材料となっている。事務事業の見直しを徹底し、経常経費の抑制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67</xdr:row>
      <xdr:rowOff>25718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59035"/>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169245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25718</xdr:rowOff>
    </xdr:from>
    <xdr:to>
      <xdr:col>24</xdr:col>
      <xdr:colOff>12700</xdr:colOff>
      <xdr:row>67</xdr:row>
      <xdr:rowOff>25718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119380</xdr:rowOff>
    </xdr:from>
    <xdr:to>
      <xdr:col>23</xdr:col>
      <xdr:colOff>133350</xdr:colOff>
      <xdr:row>62</xdr:row>
      <xdr:rowOff>147003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577830"/>
          <a:ext cx="838200" cy="19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152734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82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152082</xdr:rowOff>
    </xdr:from>
    <xdr:to>
      <xdr:col>19</xdr:col>
      <xdr:colOff>133350</xdr:colOff>
      <xdr:row>61</xdr:row>
      <xdr:rowOff>119380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439082"/>
          <a:ext cx="889000" cy="13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72072</xdr:rowOff>
    </xdr:from>
    <xdr:to>
      <xdr:col>19</xdr:col>
      <xdr:colOff>184150</xdr:colOff>
      <xdr:row>63</xdr:row>
      <xdr:rowOff>2222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158449</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88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152082</xdr:rowOff>
    </xdr:from>
    <xdr:to>
      <xdr:col>15</xdr:col>
      <xdr:colOff>82550</xdr:colOff>
      <xdr:row>63</xdr:row>
      <xdr:rowOff>29845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439082"/>
          <a:ext cx="889000" cy="39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2222</xdr:rowOff>
    </xdr:from>
    <xdr:to>
      <xdr:col>15</xdr:col>
      <xdr:colOff>133350</xdr:colOff>
      <xdr:row>61</xdr:row>
      <xdr:rowOff>103822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88599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161607</xdr:rowOff>
    </xdr:from>
    <xdr:to>
      <xdr:col>11</xdr:col>
      <xdr:colOff>31750</xdr:colOff>
      <xdr:row>63</xdr:row>
      <xdr:rowOff>29845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0620057"/>
          <a:ext cx="889000" cy="21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150495</xdr:rowOff>
    </xdr:from>
    <xdr:to>
      <xdr:col>11</xdr:col>
      <xdr:colOff>82550</xdr:colOff>
      <xdr:row>63</xdr:row>
      <xdr:rowOff>80645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90822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119715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2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96203</xdr:rowOff>
    </xdr:from>
    <xdr:to>
      <xdr:col>23</xdr:col>
      <xdr:colOff>184150</xdr:colOff>
      <xdr:row>63</xdr:row>
      <xdr:rowOff>26353</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72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112730</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571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68580</xdr:rowOff>
    </xdr:from>
    <xdr:to>
      <xdr:col>19</xdr:col>
      <xdr:colOff>184150</xdr:colOff>
      <xdr:row>61</xdr:row>
      <xdr:rowOff>170180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8907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29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101282</xdr:rowOff>
    </xdr:from>
    <xdr:to>
      <xdr:col>15</xdr:col>
      <xdr:colOff>133350</xdr:colOff>
      <xdr:row>61</xdr:row>
      <xdr:rowOff>31432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38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41609</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157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150495</xdr:rowOff>
    </xdr:from>
    <xdr:to>
      <xdr:col>11</xdr:col>
      <xdr:colOff>82550</xdr:colOff>
      <xdr:row>63</xdr:row>
      <xdr:rowOff>80645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78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65422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110807</xdr:rowOff>
    </xdr:from>
    <xdr:to>
      <xdr:col>7</xdr:col>
      <xdr:colOff>31750</xdr:colOff>
      <xdr:row>62</xdr:row>
      <xdr:rowOff>40957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56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51134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33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[118,644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人件費については行政に求められるサービスが多様化する中、さらなる抑制は厳しい。また、</a:t>
          </a:r>
          <a:r>
            <a:rPr kumimoji="1" lang="ja-JP" altLang="en-US" sz="1100">
              <a:solidFill>
                <a:schemeClr val="dk1"/>
              </a:solidFill>
              <a:effectLst/>
              <a:latin typeface="+mn-lt"/>
              <a:ea typeface="+mn-ea"/>
              <a:cs typeface="+mn-cs"/>
            </a:rPr>
            <a:t>前年度と比較して減少しているのは、</a:t>
          </a:r>
          <a:r>
            <a:rPr kumimoji="1" lang="ja-JP" altLang="ja-JP" sz="1100">
              <a:solidFill>
                <a:schemeClr val="dk1"/>
              </a:solidFill>
              <a:effectLst/>
              <a:latin typeface="+mn-lt"/>
              <a:ea typeface="+mn-ea"/>
              <a:cs typeface="+mn-cs"/>
            </a:rPr>
            <a:t>施設建設に伴う備品購入</a:t>
          </a:r>
          <a:r>
            <a:rPr kumimoji="1" lang="ja-JP" altLang="en-US" sz="1100">
              <a:solidFill>
                <a:schemeClr val="dk1"/>
              </a:solidFill>
              <a:effectLst/>
              <a:latin typeface="+mn-lt"/>
              <a:ea typeface="+mn-ea"/>
              <a:cs typeface="+mn-cs"/>
            </a:rPr>
            <a:t>が皆減したためである。</a:t>
          </a:r>
          <a:r>
            <a:rPr kumimoji="1" lang="ja-JP" altLang="ja-JP" sz="1100">
              <a:solidFill>
                <a:schemeClr val="dk1"/>
              </a:solidFill>
              <a:effectLst/>
              <a:latin typeface="+mn-lt"/>
              <a:ea typeface="+mn-ea"/>
              <a:cs typeface="+mn-cs"/>
            </a:rPr>
            <a:t>指定管理制度の導入などによる適切な定員管理と業務の効率化により経常経費の削減に努めていく。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150169</xdr:rowOff>
    </xdr:from>
    <xdr:to>
      <xdr:col>23</xdr:col>
      <xdr:colOff>133350</xdr:colOff>
      <xdr:row>87</xdr:row>
      <xdr:rowOff>146345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66169"/>
          <a:ext cx="0" cy="1196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118422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03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146345</xdr:rowOff>
    </xdr:from>
    <xdr:to>
      <xdr:col>24</xdr:col>
      <xdr:colOff>12700</xdr:colOff>
      <xdr:row>87</xdr:row>
      <xdr:rowOff>146345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062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65096</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0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150169</xdr:rowOff>
    </xdr:from>
    <xdr:to>
      <xdr:col>24</xdr:col>
      <xdr:colOff>12700</xdr:colOff>
      <xdr:row>80</xdr:row>
      <xdr:rowOff>150169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6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83626</xdr:rowOff>
    </xdr:from>
    <xdr:to>
      <xdr:col>23</xdr:col>
      <xdr:colOff>133350</xdr:colOff>
      <xdr:row>81</xdr:row>
      <xdr:rowOff>111858</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114800" y="13971076"/>
          <a:ext cx="838200" cy="2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109348</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96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137271</xdr:rowOff>
    </xdr:from>
    <xdr:to>
      <xdr:col>23</xdr:col>
      <xdr:colOff>184150</xdr:colOff>
      <xdr:row>82</xdr:row>
      <xdr:rowOff>67421</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2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87892</xdr:rowOff>
    </xdr:from>
    <xdr:to>
      <xdr:col>19</xdr:col>
      <xdr:colOff>133350</xdr:colOff>
      <xdr:row>81</xdr:row>
      <xdr:rowOff>111858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3975342"/>
          <a:ext cx="889000" cy="23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138289</xdr:rowOff>
    </xdr:from>
    <xdr:to>
      <xdr:col>19</xdr:col>
      <xdr:colOff>184150</xdr:colOff>
      <xdr:row>82</xdr:row>
      <xdr:rowOff>68439</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02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53216</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112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85581</xdr:rowOff>
    </xdr:from>
    <xdr:to>
      <xdr:col>15</xdr:col>
      <xdr:colOff>82550</xdr:colOff>
      <xdr:row>81</xdr:row>
      <xdr:rowOff>87892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3973031"/>
          <a:ext cx="889000" cy="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111843</xdr:rowOff>
    </xdr:from>
    <xdr:to>
      <xdr:col>15</xdr:col>
      <xdr:colOff>133350</xdr:colOff>
      <xdr:row>82</xdr:row>
      <xdr:rowOff>41993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9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26770</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8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11250</xdr:rowOff>
    </xdr:from>
    <xdr:to>
      <xdr:col>11</xdr:col>
      <xdr:colOff>31750</xdr:colOff>
      <xdr:row>81</xdr:row>
      <xdr:rowOff>85581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898700"/>
          <a:ext cx="889000" cy="7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77524</xdr:rowOff>
    </xdr:from>
    <xdr:to>
      <xdr:col>11</xdr:col>
      <xdr:colOff>82550</xdr:colOff>
      <xdr:row>82</xdr:row>
      <xdr:rowOff>7674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163901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5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29283</xdr:rowOff>
    </xdr:from>
    <xdr:to>
      <xdr:col>7</xdr:col>
      <xdr:colOff>31750</xdr:colOff>
      <xdr:row>81</xdr:row>
      <xdr:rowOff>130883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1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115660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0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32826</xdr:rowOff>
    </xdr:from>
    <xdr:to>
      <xdr:col>23</xdr:col>
      <xdr:colOff>184150</xdr:colOff>
      <xdr:row>81</xdr:row>
      <xdr:rowOff>134426</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2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125553</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41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61058</xdr:rowOff>
    </xdr:from>
    <xdr:to>
      <xdr:col>19</xdr:col>
      <xdr:colOff>184150</xdr:colOff>
      <xdr:row>81</xdr:row>
      <xdr:rowOff>162658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4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1385</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717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37092</xdr:rowOff>
    </xdr:from>
    <xdr:to>
      <xdr:col>15</xdr:col>
      <xdr:colOff>133350</xdr:colOff>
      <xdr:row>81</xdr:row>
      <xdr:rowOff>138692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2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148869</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693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34781</xdr:rowOff>
    </xdr:from>
    <xdr:to>
      <xdr:col>11</xdr:col>
      <xdr:colOff>82550</xdr:colOff>
      <xdr:row>81</xdr:row>
      <xdr:rowOff>136381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2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146558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691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131900</xdr:rowOff>
    </xdr:from>
    <xdr:to>
      <xdr:col>7</xdr:col>
      <xdr:colOff>31750</xdr:colOff>
      <xdr:row>81</xdr:row>
      <xdr:rowOff>62050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8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72227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6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類似団体</a:t>
          </a:r>
          <a:r>
            <a:rPr kumimoji="1" lang="ja-JP" altLang="ja-JP" sz="1100">
              <a:solidFill>
                <a:schemeClr val="dk1"/>
              </a:solidFill>
              <a:effectLst/>
              <a:latin typeface="+mn-lt"/>
              <a:ea typeface="+mn-ea"/>
              <a:cs typeface="+mn-cs"/>
            </a:rPr>
            <a:t>平均よりも低い水準であり、人事院勧告及び国家公務員に準じた制度運用を行ってきた結果と言える。引き続き国準拠の運用により適切な管理を行っていく。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110066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61534"/>
          <a:ext cx="0" cy="1407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45155</xdr:rowOff>
    </xdr:from>
    <xdr:to>
      <xdr:col>81</xdr:col>
      <xdr:colOff>44450</xdr:colOff>
      <xdr:row>85</xdr:row>
      <xdr:rowOff>138995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618405"/>
          <a:ext cx="838200" cy="9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95955</xdr:rowOff>
    </xdr:from>
    <xdr:to>
      <xdr:col>77</xdr:col>
      <xdr:colOff>44450</xdr:colOff>
      <xdr:row>85</xdr:row>
      <xdr:rowOff>45155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49775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29932</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77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95955</xdr:rowOff>
    </xdr:from>
    <xdr:to>
      <xdr:col>72</xdr:col>
      <xdr:colOff>203200</xdr:colOff>
      <xdr:row>85</xdr:row>
      <xdr:rowOff>45155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49775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128411</xdr:rowOff>
    </xdr:from>
    <xdr:to>
      <xdr:col>73</xdr:col>
      <xdr:colOff>44450</xdr:colOff>
      <xdr:row>86</xdr:row>
      <xdr:rowOff>58561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43338</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45155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6050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83555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104722</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50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165805</xdr:rowOff>
    </xdr:from>
    <xdr:to>
      <xdr:col>77</xdr:col>
      <xdr:colOff>95250</xdr:colOff>
      <xdr:row>85</xdr:row>
      <xdr:rowOff>95955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106132</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336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45155</xdr:rowOff>
    </xdr:from>
    <xdr:to>
      <xdr:col>73</xdr:col>
      <xdr:colOff>44450</xdr:colOff>
      <xdr:row>84</xdr:row>
      <xdr:rowOff>146755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156932</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165805</xdr:rowOff>
    </xdr:from>
    <xdr:to>
      <xdr:col>68</xdr:col>
      <xdr:colOff>203200</xdr:colOff>
      <xdr:row>85</xdr:row>
      <xdr:rowOff>95955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106132</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aseline="0">
              <a:solidFill>
                <a:schemeClr val="dk1"/>
              </a:solidFill>
              <a:effectLst/>
              <a:latin typeface="+mn-lt"/>
              <a:ea typeface="+mn-ea"/>
              <a:cs typeface="+mn-cs"/>
            </a:rPr>
            <a:t>　全国平均、愛知県平均以下の数値であり、概ね同程度の水準で推移している。行政に求められるサービスが多様化し、単純に定員数を削減していくのではなく、適切な職員数を確保し、効率的な行政経営に努めていく。</a:t>
          </a:r>
          <a:endParaRPr lang="ja-JP" altLang="ja-JP" sz="1400">
            <a:effectLst/>
          </a:endParaRPr>
        </a:p>
        <a:p>
          <a:pPr eaLnBrk="1" fontAlgn="auto" latinLnBrk="0" hangingPunct="1"/>
          <a:r>
            <a:rPr lang="ja-JP" altLang="ja-JP" sz="1100">
              <a:solidFill>
                <a:schemeClr val="dk1"/>
              </a:solidFill>
              <a:effectLst/>
              <a:latin typeface="+mn-lt"/>
              <a:ea typeface="+mn-ea"/>
              <a:cs typeface="+mn-cs"/>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164012</xdr:rowOff>
    </xdr:from>
    <xdr:to>
      <xdr:col>81</xdr:col>
      <xdr:colOff>44450</xdr:colOff>
      <xdr:row>67</xdr:row>
      <xdr:rowOff>150676</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36662"/>
          <a:ext cx="0" cy="17011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122753</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60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150676</xdr:rowOff>
    </xdr:from>
    <xdr:to>
      <xdr:col>81</xdr:col>
      <xdr:colOff>133350</xdr:colOff>
      <xdr:row>67</xdr:row>
      <xdr:rowOff>150676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63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78939</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8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164012</xdr:rowOff>
    </xdr:from>
    <xdr:to>
      <xdr:col>81</xdr:col>
      <xdr:colOff>133350</xdr:colOff>
      <xdr:row>57</xdr:row>
      <xdr:rowOff>164012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3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113302</xdr:rowOff>
    </xdr:from>
    <xdr:to>
      <xdr:col>81</xdr:col>
      <xdr:colOff>44450</xdr:colOff>
      <xdr:row>60</xdr:row>
      <xdr:rowOff>115026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400302"/>
          <a:ext cx="8382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38026</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25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54701</xdr:rowOff>
    </xdr:from>
    <xdr:to>
      <xdr:col>77</xdr:col>
      <xdr:colOff>44450</xdr:colOff>
      <xdr:row>60</xdr:row>
      <xdr:rowOff>113302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341701"/>
          <a:ext cx="889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52160</xdr:rowOff>
    </xdr:from>
    <xdr:to>
      <xdr:col>77</xdr:col>
      <xdr:colOff>95250</xdr:colOff>
      <xdr:row>60</xdr:row>
      <xdr:rowOff>153760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163937</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08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54701</xdr:rowOff>
    </xdr:from>
    <xdr:to>
      <xdr:col>72</xdr:col>
      <xdr:colOff>203200</xdr:colOff>
      <xdr:row>60</xdr:row>
      <xdr:rowOff>58148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341701"/>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123026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1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58148</xdr:rowOff>
    </xdr:from>
    <xdr:to>
      <xdr:col>68</xdr:col>
      <xdr:colOff>152400</xdr:colOff>
      <xdr:row>60</xdr:row>
      <xdr:rowOff>66766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512800" y="10345148"/>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24584</xdr:rowOff>
    </xdr:from>
    <xdr:to>
      <xdr:col>68</xdr:col>
      <xdr:colOff>203200</xdr:colOff>
      <xdr:row>60</xdr:row>
      <xdr:rowOff>126184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110961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39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119578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64226</xdr:rowOff>
    </xdr:from>
    <xdr:to>
      <xdr:col>81</xdr:col>
      <xdr:colOff>95250</xdr:colOff>
      <xdr:row>60</xdr:row>
      <xdr:rowOff>165826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35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80753</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19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62502</xdr:rowOff>
    </xdr:from>
    <xdr:to>
      <xdr:col>77</xdr:col>
      <xdr:colOff>95250</xdr:colOff>
      <xdr:row>60</xdr:row>
      <xdr:rowOff>164102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34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148879</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435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3901</xdr:rowOff>
    </xdr:from>
    <xdr:to>
      <xdr:col>73</xdr:col>
      <xdr:colOff>44450</xdr:colOff>
      <xdr:row>60</xdr:row>
      <xdr:rowOff>105501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29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115678</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059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7348</xdr:rowOff>
    </xdr:from>
    <xdr:to>
      <xdr:col>68</xdr:col>
      <xdr:colOff>203200</xdr:colOff>
      <xdr:row>60</xdr:row>
      <xdr:rowOff>108948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29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119125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063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15966</xdr:rowOff>
    </xdr:from>
    <xdr:to>
      <xdr:col>64</xdr:col>
      <xdr:colOff>152400</xdr:colOff>
      <xdr:row>60</xdr:row>
      <xdr:rowOff>117566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0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127743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0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全国平均、愛知県平均よりも低い水準で推移。早期健全化基準を大きく下回っており、良好な状態であると言える。</a:t>
          </a:r>
          <a:endParaRPr lang="ja-JP" altLang="ja-JP" sz="1400">
            <a:effectLst/>
          </a:endParaRPr>
        </a:p>
        <a:p>
          <a:r>
            <a:rPr kumimoji="1" lang="ja-JP" altLang="ja-JP" sz="1100">
              <a:solidFill>
                <a:schemeClr val="dk1"/>
              </a:solidFill>
              <a:effectLst/>
              <a:latin typeface="+mn-lt"/>
              <a:ea typeface="+mn-ea"/>
              <a:cs typeface="+mn-cs"/>
            </a:rPr>
            <a:t>　今後もできる限り交付税措置のない起債の発行を抑制し、良好な状態を維持していく。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46672</xdr:rowOff>
    </xdr:from>
    <xdr:to>
      <xdr:col>81</xdr:col>
      <xdr:colOff>44450</xdr:colOff>
      <xdr:row>43</xdr:row>
      <xdr:rowOff>71120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18872"/>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43197</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4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4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133049</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46672</xdr:rowOff>
    </xdr:from>
    <xdr:to>
      <xdr:col>81</xdr:col>
      <xdr:colOff>133350</xdr:colOff>
      <xdr:row>36</xdr:row>
      <xdr:rowOff>46672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74295</xdr:rowOff>
    </xdr:from>
    <xdr:to>
      <xdr:col>81</xdr:col>
      <xdr:colOff>44450</xdr:colOff>
      <xdr:row>37</xdr:row>
      <xdr:rowOff>80328</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6179800" y="6417945"/>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26687</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713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74295</xdr:rowOff>
    </xdr:from>
    <xdr:to>
      <xdr:col>77</xdr:col>
      <xdr:colOff>44450</xdr:colOff>
      <xdr:row>37</xdr:row>
      <xdr:rowOff>80328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6417945"/>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128922</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815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74295</xdr:rowOff>
    </xdr:from>
    <xdr:to>
      <xdr:col>72</xdr:col>
      <xdr:colOff>203200</xdr:colOff>
      <xdr:row>37</xdr:row>
      <xdr:rowOff>92392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4401800" y="6417945"/>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671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110824</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79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92392</xdr:rowOff>
    </xdr:from>
    <xdr:to>
      <xdr:col>68</xdr:col>
      <xdr:colOff>152400</xdr:colOff>
      <xdr:row>37</xdr:row>
      <xdr:rowOff>110490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6436042"/>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30480</xdr:rowOff>
    </xdr:from>
    <xdr:to>
      <xdr:col>68</xdr:col>
      <xdr:colOff>203200</xdr:colOff>
      <xdr:row>39</xdr:row>
      <xdr:rowOff>132080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116857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128922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81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23495</xdr:rowOff>
    </xdr:from>
    <xdr:to>
      <xdr:col>81</xdr:col>
      <xdr:colOff>95250</xdr:colOff>
      <xdr:row>37</xdr:row>
      <xdr:rowOff>125095</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40022</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212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29528</xdr:rowOff>
    </xdr:from>
    <xdr:to>
      <xdr:col>77</xdr:col>
      <xdr:colOff>95250</xdr:colOff>
      <xdr:row>37</xdr:row>
      <xdr:rowOff>131128</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37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141305</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142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23495</xdr:rowOff>
    </xdr:from>
    <xdr:to>
      <xdr:col>73</xdr:col>
      <xdr:colOff>44450</xdr:colOff>
      <xdr:row>37</xdr:row>
      <xdr:rowOff>125095</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135272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136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41592</xdr:rowOff>
    </xdr:from>
    <xdr:to>
      <xdr:col>68</xdr:col>
      <xdr:colOff>203200</xdr:colOff>
      <xdr:row>37</xdr:row>
      <xdr:rowOff>143192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38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153369</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154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59690</xdr:rowOff>
    </xdr:from>
    <xdr:to>
      <xdr:col>64</xdr:col>
      <xdr:colOff>152400</xdr:colOff>
      <xdr:row>37</xdr:row>
      <xdr:rowOff>161290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17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地方債の償還など今後扶桑町が負担すべき将来負担額よりも、それに充当することができる財源（普通交付税の基準財政需要額算入見込額、基金など）の方が上回り、将来負担比率は算定されないため、健全なレベルであると言える。</a:t>
          </a:r>
          <a:endParaRPr lang="ja-JP" altLang="ja-JP" sz="1400">
            <a:effectLst/>
          </a:endParaRPr>
        </a:p>
        <a:p>
          <a:r>
            <a:rPr kumimoji="1" lang="ja-JP" altLang="ja-JP" sz="1100">
              <a:solidFill>
                <a:schemeClr val="dk1"/>
              </a:solidFill>
              <a:effectLst/>
              <a:latin typeface="+mn-lt"/>
              <a:ea typeface="+mn-ea"/>
              <a:cs typeface="+mn-cs"/>
            </a:rPr>
            <a:t>　今後もできる限り交付税措置のない起債の発行を抑制し、良好な状態を維持していく。</a:t>
          </a:r>
          <a:endParaRPr lang="ja-JP" altLang="ja-JP" sz="1400">
            <a:effectLst/>
          </a:endParaRPr>
        </a:p>
        <a:p>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116658</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13214"/>
          <a:ext cx="0" cy="1575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88735</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86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116658</xdr:rowOff>
    </xdr:from>
    <xdr:to>
      <xdr:col>81</xdr:col>
      <xdr:colOff>133350</xdr:colOff>
      <xdr:row>22</xdr:row>
      <xdr:rowOff>116658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88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51949</xdr:rowOff>
    </xdr:from>
    <xdr:to>
      <xdr:col>77</xdr:col>
      <xdr:colOff>95250</xdr:colOff>
      <xdr:row>13</xdr:row>
      <xdr:rowOff>153549</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163726</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49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40217</xdr:rowOff>
    </xdr:from>
    <xdr:to>
      <xdr:col>68</xdr:col>
      <xdr:colOff>203200</xdr:colOff>
      <xdr:row>14</xdr:row>
      <xdr:rowOff>141817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151994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愛知県扶桑町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35,104
34,367
11.19
12,127,849
11,779,669
312,452
7,789,294
6,513,419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昨年度と比較して</a:t>
          </a:r>
          <a:r>
            <a:rPr kumimoji="1" lang="ja-JP" altLang="en-US" sz="1100" baseline="0">
              <a:solidFill>
                <a:schemeClr val="dk1"/>
              </a:solidFill>
              <a:effectLst/>
              <a:latin typeface="+mn-lt"/>
              <a:ea typeface="+mn-ea"/>
              <a:cs typeface="+mn-cs"/>
            </a:rPr>
            <a:t>上昇し</a:t>
          </a:r>
          <a:r>
            <a:rPr kumimoji="1" lang="ja-JP" altLang="ja-JP" sz="1100" baseline="0">
              <a:solidFill>
                <a:schemeClr val="dk1"/>
              </a:solidFill>
              <a:effectLst/>
              <a:latin typeface="+mn-lt"/>
              <a:ea typeface="+mn-ea"/>
              <a:cs typeface="+mn-cs"/>
            </a:rPr>
            <a:t>、類似団体内平均値を上回った。</a:t>
          </a:r>
          <a:endParaRPr lang="ja-JP" altLang="ja-JP" sz="1400">
            <a:effectLst/>
          </a:endParaRPr>
        </a:p>
        <a:p>
          <a:r>
            <a:rPr kumimoji="1" lang="ja-JP" altLang="ja-JP" sz="1100" baseline="0">
              <a:solidFill>
                <a:schemeClr val="dk1"/>
              </a:solidFill>
              <a:effectLst/>
              <a:latin typeface="+mn-lt"/>
              <a:ea typeface="+mn-ea"/>
              <a:cs typeface="+mn-cs"/>
            </a:rPr>
            <a:t>　類似団体と比較して保育所が多く、会計年度任用職員数含め保育士の数が多いことは要因のひとつである。業務量に見合った適切な職員数の確保と効率的な行政経営に努めていく。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916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101854</xdr:rowOff>
    </xdr:from>
    <xdr:to>
      <xdr:col>24</xdr:col>
      <xdr:colOff>25400</xdr:colOff>
      <xdr:row>37</xdr:row>
      <xdr:rowOff>147574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4550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101854</xdr:rowOff>
    </xdr:from>
    <xdr:to>
      <xdr:col>19</xdr:col>
      <xdr:colOff>187325</xdr:colOff>
      <xdr:row>37</xdr:row>
      <xdr:rowOff>110998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455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57675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110998</xdr:rowOff>
    </xdr:from>
    <xdr:to>
      <xdr:col>15</xdr:col>
      <xdr:colOff>98425</xdr:colOff>
      <xdr:row>38</xdr:row>
      <xdr:rowOff>17272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5464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30243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108712</xdr:rowOff>
    </xdr:from>
    <xdr:to>
      <xdr:col>11</xdr:col>
      <xdr:colOff>9525</xdr:colOff>
      <xdr:row>38</xdr:row>
      <xdr:rowOff>17272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80912"/>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98823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96774</xdr:rowOff>
    </xdr:from>
    <xdr:to>
      <xdr:col>24</xdr:col>
      <xdr:colOff>76200</xdr:colOff>
      <xdr:row>38</xdr:row>
      <xdr:rowOff>26924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68851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51054</xdr:rowOff>
    </xdr:from>
    <xdr:to>
      <xdr:col>20</xdr:col>
      <xdr:colOff>38100</xdr:colOff>
      <xdr:row>37</xdr:row>
      <xdr:rowOff>152654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137431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60198</xdr:rowOff>
    </xdr:from>
    <xdr:to>
      <xdr:col>15</xdr:col>
      <xdr:colOff>149225</xdr:colOff>
      <xdr:row>37</xdr:row>
      <xdr:rowOff>161798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146575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137922</xdr:rowOff>
    </xdr:from>
    <xdr:to>
      <xdr:col>11</xdr:col>
      <xdr:colOff>60325</xdr:colOff>
      <xdr:row>38</xdr:row>
      <xdr:rowOff>68072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52849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57912</xdr:rowOff>
    </xdr:from>
    <xdr:to>
      <xdr:col>6</xdr:col>
      <xdr:colOff>171450</xdr:colOff>
      <xdr:row>36</xdr:row>
      <xdr:rowOff>159512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169689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年度については、児童館建設に伴う備品購入費の増や、防災無線基地局の更新等増加要因としてあった。</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年度については、児童センターの運営委託や住民情報システム標準化移行に要する経費の増</a:t>
          </a:r>
          <a:r>
            <a:rPr kumimoji="1" lang="ja-JP" altLang="ja-JP" sz="1100">
              <a:solidFill>
                <a:schemeClr val="dk1"/>
              </a:solidFill>
              <a:effectLst/>
              <a:latin typeface="+mn-lt"/>
              <a:ea typeface="+mn-ea"/>
              <a:cs typeface="+mn-cs"/>
            </a:rPr>
            <a:t>により増加した。</a:t>
          </a:r>
          <a:endParaRPr lang="ja-JP" altLang="ja-JP" sz="1400">
            <a:effectLst/>
          </a:endParaRPr>
        </a:p>
        <a:p>
          <a:r>
            <a:rPr kumimoji="1" lang="ja-JP" altLang="ja-JP" sz="1100">
              <a:solidFill>
                <a:schemeClr val="dk1"/>
              </a:solidFill>
              <a:effectLst/>
              <a:latin typeface="+mn-lt"/>
              <a:ea typeface="+mn-ea"/>
              <a:cs typeface="+mn-cs"/>
            </a:rPr>
            <a:t>　公共施設の再配置等を視野に入れながら経費の削減に努める。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81280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72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138430</xdr:rowOff>
    </xdr:from>
    <xdr:to>
      <xdr:col>82</xdr:col>
      <xdr:colOff>107950</xdr:colOff>
      <xdr:row>15</xdr:row>
      <xdr:rowOff>168910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101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128287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0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54610</xdr:rowOff>
    </xdr:from>
    <xdr:to>
      <xdr:col>78</xdr:col>
      <xdr:colOff>69850</xdr:colOff>
      <xdr:row>15</xdr:row>
      <xdr:rowOff>138430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6263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33037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7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54610</xdr:rowOff>
    </xdr:from>
    <xdr:to>
      <xdr:col>73</xdr:col>
      <xdr:colOff>180975</xdr:colOff>
      <xdr:row>15</xdr:row>
      <xdr:rowOff>115570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6263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113047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115570</xdr:rowOff>
    </xdr:from>
    <xdr:to>
      <xdr:col>69</xdr:col>
      <xdr:colOff>92075</xdr:colOff>
      <xdr:row>16</xdr:row>
      <xdr:rowOff>66040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6873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80010</xdr:rowOff>
    </xdr:from>
    <xdr:to>
      <xdr:col>69</xdr:col>
      <xdr:colOff>142875</xdr:colOff>
      <xdr:row>16</xdr:row>
      <xdr:rowOff>10160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166387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73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127017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118110</xdr:rowOff>
    </xdr:from>
    <xdr:to>
      <xdr:col>82</xdr:col>
      <xdr:colOff>158750</xdr:colOff>
      <xdr:row>16</xdr:row>
      <xdr:rowOff>48260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134637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87630</xdr:rowOff>
    </xdr:from>
    <xdr:to>
      <xdr:col>78</xdr:col>
      <xdr:colOff>120650</xdr:colOff>
      <xdr:row>16</xdr:row>
      <xdr:rowOff>17780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27957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3810</xdr:rowOff>
    </xdr:from>
    <xdr:to>
      <xdr:col>74</xdr:col>
      <xdr:colOff>31750</xdr:colOff>
      <xdr:row>15</xdr:row>
      <xdr:rowOff>105410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7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115587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64770</xdr:rowOff>
    </xdr:from>
    <xdr:to>
      <xdr:col>69</xdr:col>
      <xdr:colOff>142875</xdr:colOff>
      <xdr:row>15</xdr:row>
      <xdr:rowOff>166370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101617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子ども医療の対象者拡大などにより、前年度から</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増加した。自立支援や児童発達支援関連の扶助費は増加傾向が続いており、今後も増加は避けられない。健診、予防接種の促進による医療費の抑制や、介護予防施策の推進による扶助費の抑制に努める。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113393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05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110672</xdr:rowOff>
    </xdr:from>
    <xdr:to>
      <xdr:col>24</xdr:col>
      <xdr:colOff>25400</xdr:colOff>
      <xdr:row>57</xdr:row>
      <xdr:rowOff>48078</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711872"/>
          <a:ext cx="8382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141712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34472</xdr:rowOff>
    </xdr:from>
    <xdr:to>
      <xdr:col>19</xdr:col>
      <xdr:colOff>187325</xdr:colOff>
      <xdr:row>56</xdr:row>
      <xdr:rowOff>110672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356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34472</xdr:rowOff>
    </xdr:from>
    <xdr:to>
      <xdr:col>15</xdr:col>
      <xdr:colOff>98425</xdr:colOff>
      <xdr:row>56</xdr:row>
      <xdr:rowOff>121557</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6356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121557</xdr:rowOff>
    </xdr:from>
    <xdr:to>
      <xdr:col>11</xdr:col>
      <xdr:colOff>9525</xdr:colOff>
      <xdr:row>57</xdr:row>
      <xdr:rowOff>124278</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722757"/>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43742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168728</xdr:rowOff>
    </xdr:from>
    <xdr:to>
      <xdr:col>24</xdr:col>
      <xdr:colOff>76200</xdr:colOff>
      <xdr:row>57</xdr:row>
      <xdr:rowOff>98878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140805</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4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59872</xdr:rowOff>
    </xdr:from>
    <xdr:to>
      <xdr:col>20</xdr:col>
      <xdr:colOff>38100</xdr:colOff>
      <xdr:row>56</xdr:row>
      <xdr:rowOff>161472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155122</xdr:rowOff>
    </xdr:from>
    <xdr:to>
      <xdr:col>15</xdr:col>
      <xdr:colOff>149225</xdr:colOff>
      <xdr:row>56</xdr:row>
      <xdr:rowOff>85272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95449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70757</xdr:rowOff>
    </xdr:from>
    <xdr:to>
      <xdr:col>11</xdr:col>
      <xdr:colOff>60325</xdr:colOff>
      <xdr:row>57</xdr:row>
      <xdr:rowOff>907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157134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73478</xdr:rowOff>
    </xdr:from>
    <xdr:to>
      <xdr:col>6</xdr:col>
      <xdr:colOff>171450</xdr:colOff>
      <xdr:row>58</xdr:row>
      <xdr:rowOff>3628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159855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昨年度より</a:t>
          </a:r>
          <a:r>
            <a:rPr kumimoji="1" lang="en-US" altLang="ja-JP" sz="1100">
              <a:solidFill>
                <a:schemeClr val="dk1"/>
              </a:solidFill>
              <a:effectLst/>
              <a:latin typeface="+mn-lt"/>
              <a:ea typeface="+mn-ea"/>
              <a:cs typeface="+mn-cs"/>
            </a:rPr>
            <a:t>0.2</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。類似団体平均より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高く、愛知県平均より</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高い水準である。</a:t>
          </a:r>
          <a:endParaRPr lang="ja-JP" altLang="ja-JP" sz="1400">
            <a:effectLst/>
          </a:endParaRPr>
        </a:p>
        <a:p>
          <a:r>
            <a:rPr kumimoji="1" lang="ja-JP" altLang="ja-JP" sz="1100">
              <a:solidFill>
                <a:schemeClr val="dk1"/>
              </a:solidFill>
              <a:effectLst/>
              <a:latin typeface="+mn-lt"/>
              <a:ea typeface="+mn-ea"/>
              <a:cs typeface="+mn-cs"/>
            </a:rPr>
            <a:t>　特別会計への繰出金が多くを占めており、健診、予防接種の促進による医療費の抑制や、介護予防施策の推進により、特別会計への繰出金抑制に努める。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72572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220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15422</xdr:rowOff>
    </xdr:from>
    <xdr:to>
      <xdr:col>82</xdr:col>
      <xdr:colOff>107950</xdr:colOff>
      <xdr:row>57</xdr:row>
      <xdr:rowOff>37193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88072"/>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163484</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93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143328</xdr:rowOff>
    </xdr:from>
    <xdr:to>
      <xdr:col>78</xdr:col>
      <xdr:colOff>69850</xdr:colOff>
      <xdr:row>57</xdr:row>
      <xdr:rowOff>15422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445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65512</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143328</xdr:rowOff>
    </xdr:from>
    <xdr:to>
      <xdr:col>73</xdr:col>
      <xdr:colOff>180975</xdr:colOff>
      <xdr:row>57</xdr:row>
      <xdr:rowOff>135165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44528"/>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199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48078</xdr:rowOff>
    </xdr:from>
    <xdr:to>
      <xdr:col>69</xdr:col>
      <xdr:colOff>92075</xdr:colOff>
      <xdr:row>57</xdr:row>
      <xdr:rowOff>135165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820728"/>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119942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148970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129920</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136072</xdr:rowOff>
    </xdr:from>
    <xdr:to>
      <xdr:col>78</xdr:col>
      <xdr:colOff>120650</xdr:colOff>
      <xdr:row>57</xdr:row>
      <xdr:rowOff>66222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50999</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82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92528</xdr:rowOff>
    </xdr:from>
    <xdr:to>
      <xdr:col>74</xdr:col>
      <xdr:colOff>31750</xdr:colOff>
      <xdr:row>57</xdr:row>
      <xdr:rowOff>22678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7455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84365</xdr:rowOff>
    </xdr:from>
    <xdr:to>
      <xdr:col>69</xdr:col>
      <xdr:colOff>142875</xdr:colOff>
      <xdr:row>58</xdr:row>
      <xdr:rowOff>14515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170742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168728</xdr:rowOff>
    </xdr:from>
    <xdr:to>
      <xdr:col>65</xdr:col>
      <xdr:colOff>53975</xdr:colOff>
      <xdr:row>57</xdr:row>
      <xdr:rowOff>98878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109055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53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昨年度より</a:t>
          </a:r>
          <a:r>
            <a:rPr kumimoji="1" lang="en-US" altLang="ja-JP" sz="1100">
              <a:solidFill>
                <a:schemeClr val="dk1"/>
              </a:solidFill>
              <a:effectLst/>
              <a:latin typeface="+mn-lt"/>
              <a:ea typeface="+mn-ea"/>
              <a:cs typeface="+mn-cs"/>
            </a:rPr>
            <a:t>1.3</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。類似団体内平均より</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低いが、愛知県平均より</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高い水準である。</a:t>
          </a:r>
          <a:endParaRPr lang="ja-JP" altLang="ja-JP" sz="1400">
            <a:effectLst/>
          </a:endParaRPr>
        </a:p>
        <a:p>
          <a:r>
            <a:rPr kumimoji="1" lang="ja-JP" altLang="ja-JP" sz="1100">
              <a:solidFill>
                <a:schemeClr val="dk1"/>
              </a:solidFill>
              <a:effectLst/>
              <a:latin typeface="+mn-lt"/>
              <a:ea typeface="+mn-ea"/>
              <a:cs typeface="+mn-cs"/>
            </a:rPr>
            <a:t>　一部事務組合への負担金が多くを占めており、今後は一部事務組合においても経費削減を要請していくように努める。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40</xdr:row>
      <xdr:rowOff>140716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4588"/>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117856</xdr:rowOff>
    </xdr:from>
    <xdr:to>
      <xdr:col>82</xdr:col>
      <xdr:colOff>107950</xdr:colOff>
      <xdr:row>37</xdr:row>
      <xdr:rowOff>5842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29005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117856</xdr:rowOff>
    </xdr:from>
    <xdr:to>
      <xdr:col>78</xdr:col>
      <xdr:colOff>69850</xdr:colOff>
      <xdr:row>36</xdr:row>
      <xdr:rowOff>145288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2900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145288</xdr:rowOff>
    </xdr:from>
    <xdr:to>
      <xdr:col>73</xdr:col>
      <xdr:colOff>180975</xdr:colOff>
      <xdr:row>37</xdr:row>
      <xdr:rowOff>33274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31748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33274</xdr:rowOff>
    </xdr:from>
    <xdr:to>
      <xdr:col>69</xdr:col>
      <xdr:colOff>92075</xdr:colOff>
      <xdr:row>37</xdr:row>
      <xdr:rowOff>33274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3769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143019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14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67056</xdr:rowOff>
    </xdr:from>
    <xdr:to>
      <xdr:col>78</xdr:col>
      <xdr:colOff>120650</xdr:colOff>
      <xdr:row>36</xdr:row>
      <xdr:rowOff>168656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7383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008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94488</xdr:rowOff>
    </xdr:from>
    <xdr:to>
      <xdr:col>74</xdr:col>
      <xdr:colOff>31750</xdr:colOff>
      <xdr:row>37</xdr:row>
      <xdr:rowOff>24638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34815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153924</xdr:rowOff>
    </xdr:from>
    <xdr:to>
      <xdr:col>69</xdr:col>
      <xdr:colOff>142875</xdr:colOff>
      <xdr:row>37</xdr:row>
      <xdr:rowOff>84074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68851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類似団体平均値を下回る数値で推移。</a:t>
          </a:r>
          <a:r>
            <a:rPr kumimoji="1" lang="ja-JP" altLang="en-US" sz="1100">
              <a:solidFill>
                <a:schemeClr val="dk1"/>
              </a:solidFill>
              <a:effectLst/>
              <a:latin typeface="+mn-lt"/>
              <a:ea typeface="+mn-ea"/>
              <a:cs typeface="+mn-cs"/>
            </a:rPr>
            <a:t>今後施設改修等で</a:t>
          </a:r>
          <a:r>
            <a:rPr kumimoji="1" lang="ja-JP" altLang="ja-JP" sz="1100">
              <a:solidFill>
                <a:schemeClr val="dk1"/>
              </a:solidFill>
              <a:effectLst/>
              <a:latin typeface="+mn-lt"/>
              <a:ea typeface="+mn-ea"/>
              <a:cs typeface="+mn-cs"/>
            </a:rPr>
            <a:t>借入が</a:t>
          </a:r>
          <a:r>
            <a:rPr kumimoji="1" lang="ja-JP" altLang="en-US" sz="1100">
              <a:solidFill>
                <a:schemeClr val="dk1"/>
              </a:solidFill>
              <a:effectLst/>
              <a:latin typeface="+mn-lt"/>
              <a:ea typeface="+mn-ea"/>
              <a:cs typeface="+mn-cs"/>
            </a:rPr>
            <a:t>増加していく見込み</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今後は財政負担の少ない起債や国県補助金、基金を活用し健全な財政運用を図る。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143002</xdr:rowOff>
    </xdr:from>
    <xdr:to>
      <xdr:col>24</xdr:col>
      <xdr:colOff>25400</xdr:colOff>
      <xdr:row>75</xdr:row>
      <xdr:rowOff>170435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001752"/>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75709</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05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129286</xdr:rowOff>
    </xdr:from>
    <xdr:to>
      <xdr:col>19</xdr:col>
      <xdr:colOff>187325</xdr:colOff>
      <xdr:row>75</xdr:row>
      <xdr:rowOff>170435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988036"/>
          <a:ext cx="889000" cy="4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108204</xdr:rowOff>
    </xdr:from>
    <xdr:to>
      <xdr:col>20</xdr:col>
      <xdr:colOff>38100</xdr:colOff>
      <xdr:row>77</xdr:row>
      <xdr:rowOff>38354</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23131</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224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129286</xdr:rowOff>
    </xdr:from>
    <xdr:to>
      <xdr:col>15</xdr:col>
      <xdr:colOff>98425</xdr:colOff>
      <xdr:row>75</xdr:row>
      <xdr:rowOff>147574</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29880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80772</xdr:rowOff>
    </xdr:from>
    <xdr:to>
      <xdr:col>15</xdr:col>
      <xdr:colOff>149225</xdr:colOff>
      <xdr:row>77</xdr:row>
      <xdr:rowOff>10922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167149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129286</xdr:rowOff>
    </xdr:from>
    <xdr:to>
      <xdr:col>11</xdr:col>
      <xdr:colOff>9525</xdr:colOff>
      <xdr:row>75</xdr:row>
      <xdr:rowOff>147574</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29880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112776</xdr:rowOff>
    </xdr:from>
    <xdr:to>
      <xdr:col>11</xdr:col>
      <xdr:colOff>60325</xdr:colOff>
      <xdr:row>77</xdr:row>
      <xdr:rowOff>42926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27703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92202</xdr:rowOff>
    </xdr:from>
    <xdr:to>
      <xdr:col>24</xdr:col>
      <xdr:colOff>76200</xdr:colOff>
      <xdr:row>76</xdr:row>
      <xdr:rowOff>22352</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108729</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79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119634</xdr:rowOff>
    </xdr:from>
    <xdr:to>
      <xdr:col>20</xdr:col>
      <xdr:colOff>38100</xdr:colOff>
      <xdr:row>76</xdr:row>
      <xdr:rowOff>49783</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59961</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747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78486</xdr:rowOff>
    </xdr:from>
    <xdr:to>
      <xdr:col>15</xdr:col>
      <xdr:colOff>149225</xdr:colOff>
      <xdr:row>76</xdr:row>
      <xdr:rowOff>8635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18813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70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96774</xdr:rowOff>
    </xdr:from>
    <xdr:to>
      <xdr:col>11</xdr:col>
      <xdr:colOff>60325</xdr:colOff>
      <xdr:row>76</xdr:row>
      <xdr:rowOff>26924</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37101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72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78486</xdr:rowOff>
    </xdr:from>
    <xdr:to>
      <xdr:col>6</xdr:col>
      <xdr:colOff>171450</xdr:colOff>
      <xdr:row>76</xdr:row>
      <xdr:rowOff>8635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18813</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70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昨年度より</a:t>
          </a:r>
          <a:r>
            <a:rPr kumimoji="1" lang="en-US" altLang="ja-JP" sz="1100">
              <a:solidFill>
                <a:schemeClr val="dk1"/>
              </a:solidFill>
              <a:effectLst/>
              <a:latin typeface="+mn-lt"/>
              <a:ea typeface="+mn-ea"/>
              <a:cs typeface="+mn-cs"/>
            </a:rPr>
            <a:t>3.9</a:t>
          </a:r>
          <a:r>
            <a:rPr kumimoji="1" lang="ja-JP" altLang="ja-JP" sz="1100">
              <a:solidFill>
                <a:schemeClr val="dk1"/>
              </a:solidFill>
              <a:effectLst/>
              <a:latin typeface="+mn-lt"/>
              <a:ea typeface="+mn-ea"/>
              <a:cs typeface="+mn-cs"/>
            </a:rPr>
            <a:t>増加。類似団体平均より</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上回っている。類似団体平均を上回っている主な要因は人件費が高いことが要因である。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1692"/>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92219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xdr:rowOff>
    </xdr:from>
    <xdr:to>
      <xdr:col>82</xdr:col>
      <xdr:colOff>196850</xdr:colOff>
      <xdr:row>73</xdr:row>
      <xdr:rowOff>5842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147574</xdr:rowOff>
    </xdr:from>
    <xdr:to>
      <xdr:col>82</xdr:col>
      <xdr:colOff>107950</xdr:colOff>
      <xdr:row>78</xdr:row>
      <xdr:rowOff>154432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349224"/>
          <a:ext cx="8382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83565</xdr:rowOff>
    </xdr:from>
    <xdr:to>
      <xdr:col>78</xdr:col>
      <xdr:colOff>69850</xdr:colOff>
      <xdr:row>77</xdr:row>
      <xdr:rowOff>147574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285215"/>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9669</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83565</xdr:rowOff>
    </xdr:from>
    <xdr:to>
      <xdr:col>73</xdr:col>
      <xdr:colOff>180975</xdr:colOff>
      <xdr:row>79</xdr:row>
      <xdr:rowOff>19558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285215"/>
          <a:ext cx="889000" cy="278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49276</xdr:rowOff>
    </xdr:from>
    <xdr:to>
      <xdr:col>69</xdr:col>
      <xdr:colOff>92075</xdr:colOff>
      <xdr:row>79</xdr:row>
      <xdr:rowOff>19558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422376"/>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124206</xdr:rowOff>
    </xdr:from>
    <xdr:to>
      <xdr:col>69</xdr:col>
      <xdr:colOff>142875</xdr:colOff>
      <xdr:row>78</xdr:row>
      <xdr:rowOff>54356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64533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96538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103632</xdr:rowOff>
    </xdr:from>
    <xdr:to>
      <xdr:col>82</xdr:col>
      <xdr:colOff>158750</xdr:colOff>
      <xdr:row>79</xdr:row>
      <xdr:rowOff>33782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75709</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96774</xdr:rowOff>
    </xdr:from>
    <xdr:to>
      <xdr:col>78</xdr:col>
      <xdr:colOff>120650</xdr:colOff>
      <xdr:row>78</xdr:row>
      <xdr:rowOff>26924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11701</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384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32765</xdr:rowOff>
    </xdr:from>
    <xdr:to>
      <xdr:col>74</xdr:col>
      <xdr:colOff>31750</xdr:colOff>
      <xdr:row>77</xdr:row>
      <xdr:rowOff>134365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119142</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140208</xdr:rowOff>
    </xdr:from>
    <xdr:to>
      <xdr:col>69</xdr:col>
      <xdr:colOff>142875</xdr:colOff>
      <xdr:row>79</xdr:row>
      <xdr:rowOff>70358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55135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169926</xdr:rowOff>
    </xdr:from>
    <xdr:to>
      <xdr:col>65</xdr:col>
      <xdr:colOff>53975</xdr:colOff>
      <xdr:row>78</xdr:row>
      <xdr:rowOff>100076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84853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愛知県扶桑町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152765</xdr:rowOff>
    </xdr:from>
    <xdr:to>
      <xdr:col>29</xdr:col>
      <xdr:colOff>127000</xdr:colOff>
      <xdr:row>20</xdr:row>
      <xdr:rowOff>13248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86340"/>
          <a:ext cx="0" cy="14035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156775</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61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13248</xdr:rowOff>
    </xdr:from>
    <xdr:to>
      <xdr:col>30</xdr:col>
      <xdr:colOff>25400</xdr:colOff>
      <xdr:row>20</xdr:row>
      <xdr:rowOff>13248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9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67692</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2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152765</xdr:rowOff>
    </xdr:from>
    <xdr:to>
      <xdr:col>30</xdr:col>
      <xdr:colOff>25400</xdr:colOff>
      <xdr:row>11</xdr:row>
      <xdr:rowOff>152765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863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122818</xdr:rowOff>
    </xdr:from>
    <xdr:to>
      <xdr:col>29</xdr:col>
      <xdr:colOff>127000</xdr:colOff>
      <xdr:row>17</xdr:row>
      <xdr:rowOff>159952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085093"/>
          <a:ext cx="647700" cy="371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107596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3069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115024</xdr:rowOff>
    </xdr:from>
    <xdr:to>
      <xdr:col>29</xdr:col>
      <xdr:colOff>177800</xdr:colOff>
      <xdr:row>18</xdr:row>
      <xdr:rowOff>45174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077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159952</xdr:rowOff>
    </xdr:from>
    <xdr:to>
      <xdr:col>26</xdr:col>
      <xdr:colOff>50800</xdr:colOff>
      <xdr:row>17</xdr:row>
      <xdr:rowOff>162724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122227"/>
          <a:ext cx="698500" cy="27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153129</xdr:rowOff>
    </xdr:from>
    <xdr:to>
      <xdr:col>26</xdr:col>
      <xdr:colOff>101600</xdr:colOff>
      <xdr:row>18</xdr:row>
      <xdr:rowOff>83279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15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68056</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201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162724</xdr:rowOff>
    </xdr:from>
    <xdr:to>
      <xdr:col>22</xdr:col>
      <xdr:colOff>114300</xdr:colOff>
      <xdr:row>18</xdr:row>
      <xdr:rowOff>31050</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124999"/>
          <a:ext cx="698500" cy="397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167087</xdr:rowOff>
    </xdr:from>
    <xdr:to>
      <xdr:col>22</xdr:col>
      <xdr:colOff>165100</xdr:colOff>
      <xdr:row>18</xdr:row>
      <xdr:rowOff>97237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29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82014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215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31050</xdr:rowOff>
    </xdr:from>
    <xdr:to>
      <xdr:col>18</xdr:col>
      <xdr:colOff>177800</xdr:colOff>
      <xdr:row>18</xdr:row>
      <xdr:rowOff>101216</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164775"/>
          <a:ext cx="698500" cy="701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19426</xdr:rowOff>
    </xdr:from>
    <xdr:to>
      <xdr:col>19</xdr:col>
      <xdr:colOff>38100</xdr:colOff>
      <xdr:row>18</xdr:row>
      <xdr:rowOff>121026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53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105803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23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33657</xdr:rowOff>
    </xdr:from>
    <xdr:to>
      <xdr:col>15</xdr:col>
      <xdr:colOff>101600</xdr:colOff>
      <xdr:row>18</xdr:row>
      <xdr:rowOff>135257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67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145434</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93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72018</xdr:rowOff>
    </xdr:from>
    <xdr:to>
      <xdr:col>29</xdr:col>
      <xdr:colOff>177800</xdr:colOff>
      <xdr:row>18</xdr:row>
      <xdr:rowOff>2168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0342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88545</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879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109152</xdr:rowOff>
    </xdr:from>
    <xdr:to>
      <xdr:col>26</xdr:col>
      <xdr:colOff>101600</xdr:colOff>
      <xdr:row>18</xdr:row>
      <xdr:rowOff>39302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0714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49479</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840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111924</xdr:rowOff>
    </xdr:from>
    <xdr:to>
      <xdr:col>22</xdr:col>
      <xdr:colOff>165100</xdr:colOff>
      <xdr:row>18</xdr:row>
      <xdr:rowOff>42074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074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52251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843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151700</xdr:rowOff>
    </xdr:from>
    <xdr:to>
      <xdr:col>19</xdr:col>
      <xdr:colOff>38100</xdr:colOff>
      <xdr:row>18</xdr:row>
      <xdr:rowOff>81850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1139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92027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88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50416</xdr:rowOff>
    </xdr:from>
    <xdr:to>
      <xdr:col>15</xdr:col>
      <xdr:colOff>101600</xdr:colOff>
      <xdr:row>18</xdr:row>
      <xdr:rowOff>152016</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184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136793</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270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172968</xdr:rowOff>
    </xdr:from>
    <xdr:to>
      <xdr:col>29</xdr:col>
      <xdr:colOff>127000</xdr:colOff>
      <xdr:row>37</xdr:row>
      <xdr:rowOff>151232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97518"/>
          <a:ext cx="0" cy="1178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123309</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2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151232</xdr:rowOff>
    </xdr:from>
    <xdr:to>
      <xdr:col>30</xdr:col>
      <xdr:colOff>25400</xdr:colOff>
      <xdr:row>37</xdr:row>
      <xdr:rowOff>151232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2759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87895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172968</xdr:rowOff>
    </xdr:from>
    <xdr:to>
      <xdr:col>30</xdr:col>
      <xdr:colOff>25400</xdr:colOff>
      <xdr:row>33</xdr:row>
      <xdr:rowOff>172968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975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13729</xdr:rowOff>
    </xdr:from>
    <xdr:to>
      <xdr:col>29</xdr:col>
      <xdr:colOff>127000</xdr:colOff>
      <xdr:row>37</xdr:row>
      <xdr:rowOff>30207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7138429"/>
          <a:ext cx="647700" cy="164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73391</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8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228314</xdr:rowOff>
    </xdr:from>
    <xdr:to>
      <xdr:col>29</xdr:col>
      <xdr:colOff>177800</xdr:colOff>
      <xdr:row>35</xdr:row>
      <xdr:rowOff>329914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386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13729</xdr:rowOff>
    </xdr:from>
    <xdr:to>
      <xdr:col>26</xdr:col>
      <xdr:colOff>50800</xdr:colOff>
      <xdr:row>37</xdr:row>
      <xdr:rowOff>36722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7138429"/>
          <a:ext cx="698500" cy="22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236544</xdr:rowOff>
    </xdr:from>
    <xdr:to>
      <xdr:col>26</xdr:col>
      <xdr:colOff>101600</xdr:colOff>
      <xdr:row>35</xdr:row>
      <xdr:rowOff>338144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5421</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615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21234</xdr:rowOff>
    </xdr:from>
    <xdr:to>
      <xdr:col>22</xdr:col>
      <xdr:colOff>114300</xdr:colOff>
      <xdr:row>37</xdr:row>
      <xdr:rowOff>36722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7145934"/>
          <a:ext cx="698500" cy="154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259670</xdr:rowOff>
    </xdr:from>
    <xdr:to>
      <xdr:col>22</xdr:col>
      <xdr:colOff>165100</xdr:colOff>
      <xdr:row>36</xdr:row>
      <xdr:rowOff>18370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28547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63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21234</xdr:rowOff>
    </xdr:from>
    <xdr:to>
      <xdr:col>18</xdr:col>
      <xdr:colOff>177800</xdr:colOff>
      <xdr:row>37</xdr:row>
      <xdr:rowOff>21349</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7145934"/>
          <a:ext cx="698500" cy="1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272186</xdr:rowOff>
    </xdr:from>
    <xdr:to>
      <xdr:col>19</xdr:col>
      <xdr:colOff>38100</xdr:colOff>
      <xdr:row>36</xdr:row>
      <xdr:rowOff>30886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41063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6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270948</xdr:rowOff>
    </xdr:from>
    <xdr:to>
      <xdr:col>15</xdr:col>
      <xdr:colOff>101600</xdr:colOff>
      <xdr:row>36</xdr:row>
      <xdr:rowOff>29648</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39825</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150857</xdr:rowOff>
    </xdr:from>
    <xdr:to>
      <xdr:col>29</xdr:col>
      <xdr:colOff>177800</xdr:colOff>
      <xdr:row>37</xdr:row>
      <xdr:rowOff>81007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7104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59434</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701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134379</xdr:rowOff>
    </xdr:from>
    <xdr:to>
      <xdr:col>26</xdr:col>
      <xdr:colOff>101600</xdr:colOff>
      <xdr:row>37</xdr:row>
      <xdr:rowOff>64529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70876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49306</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174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157372</xdr:rowOff>
    </xdr:from>
    <xdr:to>
      <xdr:col>22</xdr:col>
      <xdr:colOff>165100</xdr:colOff>
      <xdr:row>37</xdr:row>
      <xdr:rowOff>87522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7110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72299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19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141884</xdr:rowOff>
    </xdr:from>
    <xdr:to>
      <xdr:col>19</xdr:col>
      <xdr:colOff>38100</xdr:colOff>
      <xdr:row>37</xdr:row>
      <xdr:rowOff>72034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70951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56811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18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141999</xdr:rowOff>
    </xdr:from>
    <xdr:to>
      <xdr:col>15</xdr:col>
      <xdr:colOff>101600</xdr:colOff>
      <xdr:row>37</xdr:row>
      <xdr:rowOff>72149</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7095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56926</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181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愛知県扶桑町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35,104
34,367
11.19
12,127,849
11,779,669
312,452
7,789,294
6,513,419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63201</xdr:rowOff>
    </xdr:from>
    <xdr:to>
      <xdr:col>24</xdr:col>
      <xdr:colOff>62865</xdr:colOff>
      <xdr:row>39</xdr:row>
      <xdr:rowOff>20600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78151"/>
          <a:ext cx="1270" cy="1328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20600</xdr:rowOff>
    </xdr:from>
    <xdr:to>
      <xdr:col>24</xdr:col>
      <xdr:colOff>152400</xdr:colOff>
      <xdr:row>39</xdr:row>
      <xdr:rowOff>20600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0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9878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63201</xdr:rowOff>
    </xdr:from>
    <xdr:to>
      <xdr:col>24</xdr:col>
      <xdr:colOff>152400</xdr:colOff>
      <xdr:row>31</xdr:row>
      <xdr:rowOff>63201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7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169434</xdr:rowOff>
    </xdr:from>
    <xdr:to>
      <xdr:col>24</xdr:col>
      <xdr:colOff>63500</xdr:colOff>
      <xdr:row>37</xdr:row>
      <xdr:rowOff>21008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41634"/>
          <a:ext cx="838200" cy="23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140385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41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117508</xdr:rowOff>
    </xdr:from>
    <xdr:to>
      <xdr:col>24</xdr:col>
      <xdr:colOff>114300</xdr:colOff>
      <xdr:row>37</xdr:row>
      <xdr:rowOff>47658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21008</xdr:rowOff>
    </xdr:from>
    <xdr:to>
      <xdr:col>19</xdr:col>
      <xdr:colOff>177800</xdr:colOff>
      <xdr:row>37</xdr:row>
      <xdr:rowOff>35769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64658"/>
          <a:ext cx="889000" cy="14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145185</xdr:rowOff>
    </xdr:from>
    <xdr:to>
      <xdr:col>20</xdr:col>
      <xdr:colOff>38100</xdr:colOff>
      <xdr:row>37</xdr:row>
      <xdr:rowOff>75335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66462</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1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35769</xdr:rowOff>
    </xdr:from>
    <xdr:to>
      <xdr:col>15</xdr:col>
      <xdr:colOff>50800</xdr:colOff>
      <xdr:row>37</xdr:row>
      <xdr:rowOff>79660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79419"/>
          <a:ext cx="889000" cy="4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152989</xdr:rowOff>
    </xdr:from>
    <xdr:to>
      <xdr:col>15</xdr:col>
      <xdr:colOff>101600</xdr:colOff>
      <xdr:row>37</xdr:row>
      <xdr:rowOff>83139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99666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79660</xdr:rowOff>
    </xdr:from>
    <xdr:to>
      <xdr:col>10</xdr:col>
      <xdr:colOff>114300</xdr:colOff>
      <xdr:row>38</xdr:row>
      <xdr:rowOff>93408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23310"/>
          <a:ext cx="889000" cy="185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4302</xdr:rowOff>
    </xdr:from>
    <xdr:to>
      <xdr:col>10</xdr:col>
      <xdr:colOff>165100</xdr:colOff>
      <xdr:row>37</xdr:row>
      <xdr:rowOff>105902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122429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115924</xdr:rowOff>
    </xdr:from>
    <xdr:to>
      <xdr:col>6</xdr:col>
      <xdr:colOff>38100</xdr:colOff>
      <xdr:row>38</xdr:row>
      <xdr:rowOff>46074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5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62601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3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118634</xdr:rowOff>
    </xdr:from>
    <xdr:to>
      <xdr:col>24</xdr:col>
      <xdr:colOff>114300</xdr:colOff>
      <xdr:row>37</xdr:row>
      <xdr:rowOff>48784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9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97061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6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141658</xdr:rowOff>
    </xdr:from>
    <xdr:to>
      <xdr:col>20</xdr:col>
      <xdr:colOff>38100</xdr:colOff>
      <xdr:row>37</xdr:row>
      <xdr:rowOff>71808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1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88335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089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156419</xdr:rowOff>
    </xdr:from>
    <xdr:to>
      <xdr:col>15</xdr:col>
      <xdr:colOff>101600</xdr:colOff>
      <xdr:row>37</xdr:row>
      <xdr:rowOff>86569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2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77696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2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28860</xdr:rowOff>
    </xdr:from>
    <xdr:to>
      <xdr:col>10</xdr:col>
      <xdr:colOff>165100</xdr:colOff>
      <xdr:row>37</xdr:row>
      <xdr:rowOff>130460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7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121587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6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42608</xdr:rowOff>
    </xdr:from>
    <xdr:to>
      <xdr:col>6</xdr:col>
      <xdr:colOff>38100</xdr:colOff>
      <xdr:row>38</xdr:row>
      <xdr:rowOff>144208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5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135335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50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42412</xdr:rowOff>
    </xdr:from>
    <xdr:to>
      <xdr:col>24</xdr:col>
      <xdr:colOff>62865</xdr:colOff>
      <xdr:row>57</xdr:row>
      <xdr:rowOff>118097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57812"/>
          <a:ext cx="1270" cy="932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8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118097</xdr:rowOff>
    </xdr:from>
    <xdr:to>
      <xdr:col>24</xdr:col>
      <xdr:colOff>152400</xdr:colOff>
      <xdr:row>57</xdr:row>
      <xdr:rowOff>118097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890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160539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73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42412</xdr:rowOff>
    </xdr:from>
    <xdr:to>
      <xdr:col>24</xdr:col>
      <xdr:colOff>152400</xdr:colOff>
      <xdr:row>52</xdr:row>
      <xdr:rowOff>42412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5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49819</xdr:rowOff>
    </xdr:from>
    <xdr:to>
      <xdr:col>24</xdr:col>
      <xdr:colOff>63500</xdr:colOff>
      <xdr:row>57</xdr:row>
      <xdr:rowOff>83172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822469"/>
          <a:ext cx="838200" cy="3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127564</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57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104687</xdr:rowOff>
    </xdr:from>
    <xdr:to>
      <xdr:col>24</xdr:col>
      <xdr:colOff>114300</xdr:colOff>
      <xdr:row>57</xdr:row>
      <xdr:rowOff>34837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7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49819</xdr:rowOff>
    </xdr:from>
    <xdr:to>
      <xdr:col>19</xdr:col>
      <xdr:colOff>177800</xdr:colOff>
      <xdr:row>57</xdr:row>
      <xdr:rowOff>67398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822469"/>
          <a:ext cx="889000" cy="17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94213</xdr:rowOff>
    </xdr:from>
    <xdr:to>
      <xdr:col>20</xdr:col>
      <xdr:colOff>38100</xdr:colOff>
      <xdr:row>57</xdr:row>
      <xdr:rowOff>24363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9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40890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47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58986</xdr:rowOff>
    </xdr:from>
    <xdr:to>
      <xdr:col>15</xdr:col>
      <xdr:colOff>50800</xdr:colOff>
      <xdr:row>57</xdr:row>
      <xdr:rowOff>67398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831636"/>
          <a:ext cx="889000" cy="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115967</xdr:rowOff>
    </xdr:from>
    <xdr:to>
      <xdr:col>15</xdr:col>
      <xdr:colOff>101600</xdr:colOff>
      <xdr:row>57</xdr:row>
      <xdr:rowOff>46117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1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62644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49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58986</xdr:rowOff>
    </xdr:from>
    <xdr:to>
      <xdr:col>10</xdr:col>
      <xdr:colOff>114300</xdr:colOff>
      <xdr:row>57</xdr:row>
      <xdr:rowOff>76602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831636"/>
          <a:ext cx="889000" cy="17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141652</xdr:rowOff>
    </xdr:from>
    <xdr:to>
      <xdr:col>10</xdr:col>
      <xdr:colOff>165100</xdr:colOff>
      <xdr:row>57</xdr:row>
      <xdr:rowOff>71802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4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88329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51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152917</xdr:rowOff>
    </xdr:from>
    <xdr:to>
      <xdr:col>6</xdr:col>
      <xdr:colOff>38100</xdr:colOff>
      <xdr:row>57</xdr:row>
      <xdr:rowOff>83067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5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99594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52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32372</xdr:rowOff>
    </xdr:from>
    <xdr:to>
      <xdr:col>24</xdr:col>
      <xdr:colOff>114300</xdr:colOff>
      <xdr:row>57</xdr:row>
      <xdr:rowOff>133972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0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118749</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1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170469</xdr:rowOff>
    </xdr:from>
    <xdr:to>
      <xdr:col>20</xdr:col>
      <xdr:colOff>38100</xdr:colOff>
      <xdr:row>57</xdr:row>
      <xdr:rowOff>100619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77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91746</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86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16598</xdr:rowOff>
    </xdr:from>
    <xdr:to>
      <xdr:col>15</xdr:col>
      <xdr:colOff>101600</xdr:colOff>
      <xdr:row>57</xdr:row>
      <xdr:rowOff>118198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8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109325</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88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8186</xdr:rowOff>
    </xdr:from>
    <xdr:to>
      <xdr:col>10</xdr:col>
      <xdr:colOff>165100</xdr:colOff>
      <xdr:row>57</xdr:row>
      <xdr:rowOff>109786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8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100913</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7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25802</xdr:rowOff>
    </xdr:from>
    <xdr:to>
      <xdr:col>6</xdr:col>
      <xdr:colOff>38100</xdr:colOff>
      <xdr:row>57</xdr:row>
      <xdr:rowOff>127402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9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118529</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9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65908</xdr:rowOff>
    </xdr:from>
    <xdr:to>
      <xdr:col>24</xdr:col>
      <xdr:colOff>62865</xdr:colOff>
      <xdr:row>78</xdr:row>
      <xdr:rowOff>126304</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410308"/>
          <a:ext cx="1270" cy="10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130131</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0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126304</xdr:rowOff>
    </xdr:from>
    <xdr:to>
      <xdr:col>24</xdr:col>
      <xdr:colOff>152400</xdr:colOff>
      <xdr:row>78</xdr:row>
      <xdr:rowOff>126304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499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12585</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18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65908</xdr:rowOff>
    </xdr:from>
    <xdr:to>
      <xdr:col>24</xdr:col>
      <xdr:colOff>152400</xdr:colOff>
      <xdr:row>72</xdr:row>
      <xdr:rowOff>65908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41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119445</xdr:rowOff>
    </xdr:from>
    <xdr:to>
      <xdr:col>24</xdr:col>
      <xdr:colOff>63500</xdr:colOff>
      <xdr:row>77</xdr:row>
      <xdr:rowOff>125253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321095"/>
          <a:ext cx="838200" cy="5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88140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18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65263</xdr:rowOff>
    </xdr:from>
    <xdr:to>
      <xdr:col>24</xdr:col>
      <xdr:colOff>114300</xdr:colOff>
      <xdr:row>77</xdr:row>
      <xdr:rowOff>166863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125253</xdr:rowOff>
    </xdr:from>
    <xdr:to>
      <xdr:col>19</xdr:col>
      <xdr:colOff>177800</xdr:colOff>
      <xdr:row>77</xdr:row>
      <xdr:rowOff>127219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326903"/>
          <a:ext cx="889000" cy="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68692</xdr:rowOff>
    </xdr:from>
    <xdr:to>
      <xdr:col>20</xdr:col>
      <xdr:colOff>38100</xdr:colOff>
      <xdr:row>77</xdr:row>
      <xdr:rowOff>170292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15369</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111948</xdr:rowOff>
    </xdr:from>
    <xdr:to>
      <xdr:col>15</xdr:col>
      <xdr:colOff>50800</xdr:colOff>
      <xdr:row>77</xdr:row>
      <xdr:rowOff>127219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313598"/>
          <a:ext cx="889000" cy="1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73492</xdr:rowOff>
    </xdr:from>
    <xdr:to>
      <xdr:col>15</xdr:col>
      <xdr:colOff>101600</xdr:colOff>
      <xdr:row>78</xdr:row>
      <xdr:rowOff>3642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20169</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111948</xdr:rowOff>
    </xdr:from>
    <xdr:to>
      <xdr:col>10</xdr:col>
      <xdr:colOff>114300</xdr:colOff>
      <xdr:row>77</xdr:row>
      <xdr:rowOff>132110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313598"/>
          <a:ext cx="889000" cy="2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74819</xdr:rowOff>
    </xdr:from>
    <xdr:to>
      <xdr:col>10</xdr:col>
      <xdr:colOff>165100</xdr:colOff>
      <xdr:row>78</xdr:row>
      <xdr:rowOff>4969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167546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3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95438</xdr:rowOff>
    </xdr:from>
    <xdr:to>
      <xdr:col>6</xdr:col>
      <xdr:colOff>38100</xdr:colOff>
      <xdr:row>78</xdr:row>
      <xdr:rowOff>25588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16715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389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68645</xdr:rowOff>
    </xdr:from>
    <xdr:to>
      <xdr:col>24</xdr:col>
      <xdr:colOff>114300</xdr:colOff>
      <xdr:row>77</xdr:row>
      <xdr:rowOff>170245</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27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47072</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248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74453</xdr:rowOff>
    </xdr:from>
    <xdr:to>
      <xdr:col>20</xdr:col>
      <xdr:colOff>38100</xdr:colOff>
      <xdr:row>78</xdr:row>
      <xdr:rowOff>4603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27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167180</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36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76419</xdr:rowOff>
    </xdr:from>
    <xdr:to>
      <xdr:col>15</xdr:col>
      <xdr:colOff>101600</xdr:colOff>
      <xdr:row>78</xdr:row>
      <xdr:rowOff>6569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27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169146</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370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61148</xdr:rowOff>
    </xdr:from>
    <xdr:to>
      <xdr:col>10</xdr:col>
      <xdr:colOff>165100</xdr:colOff>
      <xdr:row>77</xdr:row>
      <xdr:rowOff>162748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26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7825</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038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81310</xdr:rowOff>
    </xdr:from>
    <xdr:to>
      <xdr:col>6</xdr:col>
      <xdr:colOff>38100</xdr:colOff>
      <xdr:row>78</xdr:row>
      <xdr:rowOff>11460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28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27987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058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159804</xdr:rowOff>
    </xdr:from>
    <xdr:to>
      <xdr:col>24</xdr:col>
      <xdr:colOff>62865</xdr:colOff>
      <xdr:row>99</xdr:row>
      <xdr:rowOff>106414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90304"/>
          <a:ext cx="1270" cy="14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110241</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8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106414</xdr:rowOff>
    </xdr:from>
    <xdr:to>
      <xdr:col>24</xdr:col>
      <xdr:colOff>152400</xdr:colOff>
      <xdr:row>99</xdr:row>
      <xdr:rowOff>106414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106481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6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159804</xdr:rowOff>
    </xdr:from>
    <xdr:to>
      <xdr:col>24</xdr:col>
      <xdr:colOff>152400</xdr:colOff>
      <xdr:row>90</xdr:row>
      <xdr:rowOff>159804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9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21006</xdr:rowOff>
    </xdr:from>
    <xdr:to>
      <xdr:col>24</xdr:col>
      <xdr:colOff>63500</xdr:colOff>
      <xdr:row>99</xdr:row>
      <xdr:rowOff>52070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994556"/>
          <a:ext cx="838200" cy="3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55642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343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32765</xdr:rowOff>
    </xdr:from>
    <xdr:to>
      <xdr:col>24</xdr:col>
      <xdr:colOff>114300</xdr:colOff>
      <xdr:row>96</xdr:row>
      <xdr:rowOff>134365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2476</xdr:rowOff>
    </xdr:from>
    <xdr:to>
      <xdr:col>19</xdr:col>
      <xdr:colOff>177800</xdr:colOff>
      <xdr:row>99</xdr:row>
      <xdr:rowOff>52070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804576"/>
          <a:ext cx="889000" cy="22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143320</xdr:rowOff>
    </xdr:from>
    <xdr:to>
      <xdr:col>20</xdr:col>
      <xdr:colOff>38100</xdr:colOff>
      <xdr:row>97</xdr:row>
      <xdr:rowOff>73470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89997</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7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2476</xdr:rowOff>
    </xdr:from>
    <xdr:to>
      <xdr:col>15</xdr:col>
      <xdr:colOff>50800</xdr:colOff>
      <xdr:row>99</xdr:row>
      <xdr:rowOff>114528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804576"/>
          <a:ext cx="889000" cy="283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160820</xdr:rowOff>
    </xdr:from>
    <xdr:to>
      <xdr:col>15</xdr:col>
      <xdr:colOff>101600</xdr:colOff>
      <xdr:row>96</xdr:row>
      <xdr:rowOff>90970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107497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622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108192</xdr:rowOff>
    </xdr:from>
    <xdr:to>
      <xdr:col>10</xdr:col>
      <xdr:colOff>114300</xdr:colOff>
      <xdr:row>99</xdr:row>
      <xdr:rowOff>114528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1130300" y="17081742"/>
          <a:ext cx="889000" cy="6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134734</xdr:rowOff>
    </xdr:from>
    <xdr:to>
      <xdr:col>10</xdr:col>
      <xdr:colOff>165100</xdr:colOff>
      <xdr:row>98</xdr:row>
      <xdr:rowOff>64884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81411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54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18593</xdr:rowOff>
    </xdr:from>
    <xdr:to>
      <xdr:col>6</xdr:col>
      <xdr:colOff>38100</xdr:colOff>
      <xdr:row>98</xdr:row>
      <xdr:rowOff>120193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136720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9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141656</xdr:rowOff>
    </xdr:from>
    <xdr:to>
      <xdr:col>24</xdr:col>
      <xdr:colOff>114300</xdr:colOff>
      <xdr:row>99</xdr:row>
      <xdr:rowOff>71806</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94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56583</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858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1270</xdr:rowOff>
    </xdr:from>
    <xdr:to>
      <xdr:col>20</xdr:col>
      <xdr:colOff>38100</xdr:colOff>
      <xdr:row>99</xdr:row>
      <xdr:rowOff>102870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97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93997</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7067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123126</xdr:rowOff>
    </xdr:from>
    <xdr:to>
      <xdr:col>15</xdr:col>
      <xdr:colOff>101600</xdr:colOff>
      <xdr:row>98</xdr:row>
      <xdr:rowOff>53276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75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44403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84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63728</xdr:rowOff>
    </xdr:from>
    <xdr:to>
      <xdr:col>10</xdr:col>
      <xdr:colOff>165100</xdr:colOff>
      <xdr:row>99</xdr:row>
      <xdr:rowOff>165328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703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156455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713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57392</xdr:rowOff>
    </xdr:from>
    <xdr:to>
      <xdr:col>6</xdr:col>
      <xdr:colOff>38100</xdr:colOff>
      <xdr:row>99</xdr:row>
      <xdr:rowOff>158992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703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150119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712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38942</xdr:rowOff>
    </xdr:from>
    <xdr:to>
      <xdr:col>54</xdr:col>
      <xdr:colOff>189865</xdr:colOff>
      <xdr:row>39</xdr:row>
      <xdr:rowOff>51646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53892"/>
          <a:ext cx="1270" cy="138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55473</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74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51646</xdr:rowOff>
    </xdr:from>
    <xdr:to>
      <xdr:col>55</xdr:col>
      <xdr:colOff>88900</xdr:colOff>
      <xdr:row>39</xdr:row>
      <xdr:rowOff>51646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73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157069</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12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38942</xdr:rowOff>
    </xdr:from>
    <xdr:to>
      <xdr:col>55</xdr:col>
      <xdr:colOff>88900</xdr:colOff>
      <xdr:row>31</xdr:row>
      <xdr:rowOff>38942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5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16745</xdr:rowOff>
    </xdr:from>
    <xdr:to>
      <xdr:col>55</xdr:col>
      <xdr:colOff>0</xdr:colOff>
      <xdr:row>38</xdr:row>
      <xdr:rowOff>39574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531845"/>
          <a:ext cx="838200" cy="2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104407</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276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81530</xdr:rowOff>
    </xdr:from>
    <xdr:to>
      <xdr:col>55</xdr:col>
      <xdr:colOff>50800</xdr:colOff>
      <xdr:row>38</xdr:row>
      <xdr:rowOff>11680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39574</xdr:rowOff>
    </xdr:from>
    <xdr:to>
      <xdr:col>50</xdr:col>
      <xdr:colOff>114300</xdr:colOff>
      <xdr:row>38</xdr:row>
      <xdr:rowOff>142672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554674"/>
          <a:ext cx="889000" cy="103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82097</xdr:rowOff>
    </xdr:from>
    <xdr:to>
      <xdr:col>50</xdr:col>
      <xdr:colOff>165100</xdr:colOff>
      <xdr:row>38</xdr:row>
      <xdr:rowOff>12247</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28774</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70924</xdr:rowOff>
    </xdr:from>
    <xdr:to>
      <xdr:col>45</xdr:col>
      <xdr:colOff>177800</xdr:colOff>
      <xdr:row>38</xdr:row>
      <xdr:rowOff>142672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557324"/>
          <a:ext cx="889000" cy="1100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124235</xdr:rowOff>
    </xdr:from>
    <xdr:to>
      <xdr:col>46</xdr:col>
      <xdr:colOff>38100</xdr:colOff>
      <xdr:row>38</xdr:row>
      <xdr:rowOff>54385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70912</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70924</xdr:rowOff>
    </xdr:from>
    <xdr:to>
      <xdr:col>41</xdr:col>
      <xdr:colOff>50800</xdr:colOff>
      <xdr:row>39</xdr:row>
      <xdr:rowOff>7972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557324"/>
          <a:ext cx="889000" cy="1137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66443</xdr:rowOff>
    </xdr:from>
    <xdr:to>
      <xdr:col>41</xdr:col>
      <xdr:colOff>101600</xdr:colOff>
      <xdr:row>31</xdr:row>
      <xdr:rowOff>168043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13120</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50528</xdr:rowOff>
    </xdr:from>
    <xdr:to>
      <xdr:col>36</xdr:col>
      <xdr:colOff>165100</xdr:colOff>
      <xdr:row>38</xdr:row>
      <xdr:rowOff>152128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56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168655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34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137396</xdr:rowOff>
    </xdr:from>
    <xdr:to>
      <xdr:col>55</xdr:col>
      <xdr:colOff>50800</xdr:colOff>
      <xdr:row>38</xdr:row>
      <xdr:rowOff>67546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48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115823</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459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160224</xdr:rowOff>
    </xdr:from>
    <xdr:to>
      <xdr:col>50</xdr:col>
      <xdr:colOff>165100</xdr:colOff>
      <xdr:row>38</xdr:row>
      <xdr:rowOff>90374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50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81501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59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91872</xdr:rowOff>
    </xdr:from>
    <xdr:to>
      <xdr:col>46</xdr:col>
      <xdr:colOff>38100</xdr:colOff>
      <xdr:row>39</xdr:row>
      <xdr:rowOff>22022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60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13149</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69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20124</xdr:rowOff>
    </xdr:from>
    <xdr:to>
      <xdr:col>41</xdr:col>
      <xdr:colOff>101600</xdr:colOff>
      <xdr:row>32</xdr:row>
      <xdr:rowOff>121724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50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112851</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599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128622</xdr:rowOff>
    </xdr:from>
    <xdr:to>
      <xdr:col>36</xdr:col>
      <xdr:colOff>165100</xdr:colOff>
      <xdr:row>39</xdr:row>
      <xdr:rowOff>58772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64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49899</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73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143883</xdr:rowOff>
    </xdr:from>
    <xdr:to>
      <xdr:col>54</xdr:col>
      <xdr:colOff>189865</xdr:colOff>
      <xdr:row>58</xdr:row>
      <xdr:rowOff>114698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16383"/>
          <a:ext cx="1270" cy="13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118525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6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114698</xdr:rowOff>
    </xdr:from>
    <xdr:to>
      <xdr:col>55</xdr:col>
      <xdr:colOff>88900</xdr:colOff>
      <xdr:row>58</xdr:row>
      <xdr:rowOff>114698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5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90560</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9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143883</xdr:rowOff>
    </xdr:from>
    <xdr:to>
      <xdr:col>55</xdr:col>
      <xdr:colOff>88900</xdr:colOff>
      <xdr:row>50</xdr:row>
      <xdr:rowOff>143883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1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155641</xdr:rowOff>
    </xdr:from>
    <xdr:to>
      <xdr:col>55</xdr:col>
      <xdr:colOff>0</xdr:colOff>
      <xdr:row>58</xdr:row>
      <xdr:rowOff>56931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928291"/>
          <a:ext cx="838200" cy="72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14508</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1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163081</xdr:rowOff>
    </xdr:from>
    <xdr:to>
      <xdr:col>55</xdr:col>
      <xdr:colOff>50800</xdr:colOff>
      <xdr:row>57</xdr:row>
      <xdr:rowOff>93231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6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155641</xdr:rowOff>
    </xdr:from>
    <xdr:to>
      <xdr:col>50</xdr:col>
      <xdr:colOff>114300</xdr:colOff>
      <xdr:row>58</xdr:row>
      <xdr:rowOff>74123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928291"/>
          <a:ext cx="889000" cy="89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5667</xdr:rowOff>
    </xdr:from>
    <xdr:to>
      <xdr:col>50</xdr:col>
      <xdr:colOff>165100</xdr:colOff>
      <xdr:row>57</xdr:row>
      <xdr:rowOff>107267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123794</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55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74123</xdr:rowOff>
    </xdr:from>
    <xdr:to>
      <xdr:col>45</xdr:col>
      <xdr:colOff>177800</xdr:colOff>
      <xdr:row>58</xdr:row>
      <xdr:rowOff>89857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10018223"/>
          <a:ext cx="889000" cy="1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148634</xdr:rowOff>
    </xdr:from>
    <xdr:to>
      <xdr:col>46</xdr:col>
      <xdr:colOff>38100</xdr:colOff>
      <xdr:row>57</xdr:row>
      <xdr:rowOff>78784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95311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52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32349</xdr:rowOff>
    </xdr:from>
    <xdr:to>
      <xdr:col>41</xdr:col>
      <xdr:colOff>50800</xdr:colOff>
      <xdr:row>58</xdr:row>
      <xdr:rowOff>89857</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976449"/>
          <a:ext cx="889000" cy="5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111242</xdr:rowOff>
    </xdr:from>
    <xdr:to>
      <xdr:col>41</xdr:col>
      <xdr:colOff>101600</xdr:colOff>
      <xdr:row>57</xdr:row>
      <xdr:rowOff>41392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57919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48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117368</xdr:rowOff>
    </xdr:from>
    <xdr:to>
      <xdr:col>36</xdr:col>
      <xdr:colOff>165100</xdr:colOff>
      <xdr:row>57</xdr:row>
      <xdr:rowOff>47518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64045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49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6131</xdr:rowOff>
    </xdr:from>
    <xdr:to>
      <xdr:col>55</xdr:col>
      <xdr:colOff>50800</xdr:colOff>
      <xdr:row>58</xdr:row>
      <xdr:rowOff>107731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95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92508</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86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104841</xdr:rowOff>
    </xdr:from>
    <xdr:to>
      <xdr:col>50</xdr:col>
      <xdr:colOff>165100</xdr:colOff>
      <xdr:row>58</xdr:row>
      <xdr:rowOff>34991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87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26118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97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23323</xdr:rowOff>
    </xdr:from>
    <xdr:to>
      <xdr:col>46</xdr:col>
      <xdr:colOff>38100</xdr:colOff>
      <xdr:row>58</xdr:row>
      <xdr:rowOff>124923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96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116050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1006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39057</xdr:rowOff>
    </xdr:from>
    <xdr:to>
      <xdr:col>41</xdr:col>
      <xdr:colOff>101600</xdr:colOff>
      <xdr:row>58</xdr:row>
      <xdr:rowOff>140657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98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131784</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1007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152999</xdr:rowOff>
    </xdr:from>
    <xdr:to>
      <xdr:col>36</xdr:col>
      <xdr:colOff>165100</xdr:colOff>
      <xdr:row>58</xdr:row>
      <xdr:rowOff>83149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92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74276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1001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73090"/>
          <a:ext cx="1270" cy="141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118267</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4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xdr:rowOff>
    </xdr:from>
    <xdr:to>
      <xdr:col>55</xdr:col>
      <xdr:colOff>88900</xdr:colOff>
      <xdr:row>71</xdr:row>
      <xdr:rowOff>140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44450</xdr:rowOff>
    </xdr:from>
    <xdr:to>
      <xdr:col>55</xdr:col>
      <xdr:colOff>0</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24509</xdr:rowOff>
    </xdr:from>
    <xdr:ext cx="469744"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26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1632</xdr:rowOff>
    </xdr:from>
    <xdr:to>
      <xdr:col>55</xdr:col>
      <xdr:colOff>50800</xdr:colOff>
      <xdr:row>78</xdr:row>
      <xdr:rowOff>103232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12464</xdr:rowOff>
    </xdr:from>
    <xdr:to>
      <xdr:col>50</xdr:col>
      <xdr:colOff>114300</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557014"/>
          <a:ext cx="889000" cy="3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142621</xdr:rowOff>
    </xdr:from>
    <xdr:to>
      <xdr:col>50</xdr:col>
      <xdr:colOff>165100</xdr:colOff>
      <xdr:row>78</xdr:row>
      <xdr:rowOff>72771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89298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170428</xdr:rowOff>
    </xdr:from>
    <xdr:to>
      <xdr:col>45</xdr:col>
      <xdr:colOff>177800</xdr:colOff>
      <xdr:row>79</xdr:row>
      <xdr:rowOff>12464</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543528"/>
          <a:ext cx="889000" cy="1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116294</xdr:rowOff>
    </xdr:from>
    <xdr:to>
      <xdr:col>46</xdr:col>
      <xdr:colOff>38100</xdr:colOff>
      <xdr:row>78</xdr:row>
      <xdr:rowOff>46444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62971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30296</xdr:rowOff>
    </xdr:from>
    <xdr:to>
      <xdr:col>41</xdr:col>
      <xdr:colOff>50800</xdr:colOff>
      <xdr:row>78</xdr:row>
      <xdr:rowOff>170428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403396"/>
          <a:ext cx="889000" cy="140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79127</xdr:rowOff>
    </xdr:from>
    <xdr:to>
      <xdr:col>41</xdr:col>
      <xdr:colOff>101600</xdr:colOff>
      <xdr:row>78</xdr:row>
      <xdr:rowOff>9277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25804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89148</xdr:rowOff>
    </xdr:from>
    <xdr:to>
      <xdr:col>36</xdr:col>
      <xdr:colOff>165100</xdr:colOff>
      <xdr:row>78</xdr:row>
      <xdr:rowOff>19298</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35825</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06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165100</xdr:rowOff>
    </xdr:from>
    <xdr:to>
      <xdr:col>55</xdr:col>
      <xdr:colOff>50800</xdr:colOff>
      <xdr:row>79</xdr:row>
      <xdr:rowOff>95250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80027</xdr:rowOff>
    </xdr:from>
    <xdr:ext cx="249299"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165100</xdr:rowOff>
    </xdr:from>
    <xdr:to>
      <xdr:col>50</xdr:col>
      <xdr:colOff>165100</xdr:colOff>
      <xdr:row>79</xdr:row>
      <xdr:rowOff>95250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86377</xdr:rowOff>
    </xdr:from>
    <xdr:ext cx="249299"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514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133114</xdr:rowOff>
    </xdr:from>
    <xdr:to>
      <xdr:col>46</xdr:col>
      <xdr:colOff>38100</xdr:colOff>
      <xdr:row>79</xdr:row>
      <xdr:rowOff>63264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50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54391</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598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119628</xdr:rowOff>
    </xdr:from>
    <xdr:to>
      <xdr:col>41</xdr:col>
      <xdr:colOff>101600</xdr:colOff>
      <xdr:row>79</xdr:row>
      <xdr:rowOff>49778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49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40905</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58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150946</xdr:rowOff>
    </xdr:from>
    <xdr:to>
      <xdr:col>36</xdr:col>
      <xdr:colOff>165100</xdr:colOff>
      <xdr:row>78</xdr:row>
      <xdr:rowOff>81096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35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72223</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37428" y="13445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51265</xdr:rowOff>
    </xdr:from>
    <xdr:to>
      <xdr:col>54</xdr:col>
      <xdr:colOff>189865</xdr:colOff>
      <xdr:row>99</xdr:row>
      <xdr:rowOff>36384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653215"/>
          <a:ext cx="1270" cy="135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40211</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701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36384</xdr:rowOff>
    </xdr:from>
    <xdr:to>
      <xdr:col>55</xdr:col>
      <xdr:colOff>88900</xdr:colOff>
      <xdr:row>99</xdr:row>
      <xdr:rowOff>36384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700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169392</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42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51265</xdr:rowOff>
    </xdr:from>
    <xdr:to>
      <xdr:col>55</xdr:col>
      <xdr:colOff>88900</xdr:colOff>
      <xdr:row>91</xdr:row>
      <xdr:rowOff>51265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6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116339</xdr:rowOff>
    </xdr:from>
    <xdr:to>
      <xdr:col>55</xdr:col>
      <xdr:colOff>0</xdr:colOff>
      <xdr:row>98</xdr:row>
      <xdr:rowOff>57992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9639300" y="16746989"/>
          <a:ext cx="838200" cy="11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99204</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558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76327</xdr:rowOff>
    </xdr:from>
    <xdr:to>
      <xdr:col>55</xdr:col>
      <xdr:colOff>50800</xdr:colOff>
      <xdr:row>98</xdr:row>
      <xdr:rowOff>6477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70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116339</xdr:rowOff>
    </xdr:from>
    <xdr:to>
      <xdr:col>50</xdr:col>
      <xdr:colOff>114300</xdr:colOff>
      <xdr:row>98</xdr:row>
      <xdr:rowOff>92173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746989"/>
          <a:ext cx="889000" cy="147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109387</xdr:rowOff>
    </xdr:from>
    <xdr:to>
      <xdr:col>50</xdr:col>
      <xdr:colOff>165100</xdr:colOff>
      <xdr:row>98</xdr:row>
      <xdr:rowOff>39537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7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30664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832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92173</xdr:rowOff>
    </xdr:from>
    <xdr:to>
      <xdr:col>45</xdr:col>
      <xdr:colOff>177800</xdr:colOff>
      <xdr:row>98</xdr:row>
      <xdr:rowOff>123557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7861300" y="16894273"/>
          <a:ext cx="889000" cy="3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105511</xdr:rowOff>
    </xdr:from>
    <xdr:to>
      <xdr:col>46</xdr:col>
      <xdr:colOff>38100</xdr:colOff>
      <xdr:row>98</xdr:row>
      <xdr:rowOff>35661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7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52188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51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123557</xdr:rowOff>
    </xdr:from>
    <xdr:to>
      <xdr:col>41</xdr:col>
      <xdr:colOff>50800</xdr:colOff>
      <xdr:row>98</xdr:row>
      <xdr:rowOff>146483</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6925657"/>
          <a:ext cx="889000" cy="2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73639</xdr:rowOff>
    </xdr:from>
    <xdr:to>
      <xdr:col>41</xdr:col>
      <xdr:colOff>101600</xdr:colOff>
      <xdr:row>98</xdr:row>
      <xdr:rowOff>3789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7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20316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47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71766</xdr:rowOff>
    </xdr:from>
    <xdr:to>
      <xdr:col>36</xdr:col>
      <xdr:colOff>165100</xdr:colOff>
      <xdr:row>98</xdr:row>
      <xdr:rowOff>1916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70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18443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47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7192</xdr:rowOff>
    </xdr:from>
    <xdr:to>
      <xdr:col>55</xdr:col>
      <xdr:colOff>50800</xdr:colOff>
      <xdr:row>98</xdr:row>
      <xdr:rowOff>108792</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80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157069</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78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65539</xdr:rowOff>
    </xdr:from>
    <xdr:to>
      <xdr:col>50</xdr:col>
      <xdr:colOff>165100</xdr:colOff>
      <xdr:row>97</xdr:row>
      <xdr:rowOff>167139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69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12216</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471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41373</xdr:rowOff>
    </xdr:from>
    <xdr:to>
      <xdr:col>46</xdr:col>
      <xdr:colOff>38100</xdr:colOff>
      <xdr:row>98</xdr:row>
      <xdr:rowOff>142973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84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134100</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936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72757</xdr:rowOff>
    </xdr:from>
    <xdr:to>
      <xdr:col>41</xdr:col>
      <xdr:colOff>101600</xdr:colOff>
      <xdr:row>99</xdr:row>
      <xdr:rowOff>2907</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87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165484</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96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95683</xdr:rowOff>
    </xdr:from>
    <xdr:to>
      <xdr:col>36</xdr:col>
      <xdr:colOff>165100</xdr:colOff>
      <xdr:row>99</xdr:row>
      <xdr:rowOff>25833</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89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16960</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99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56881</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371831"/>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118758</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805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3558</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4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56881</xdr:rowOff>
    </xdr:from>
    <xdr:to>
      <xdr:col>86</xdr:col>
      <xdr:colOff>25400</xdr:colOff>
      <xdr:row>31</xdr:row>
      <xdr:rowOff>56881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37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36209</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551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13332</xdr:rowOff>
    </xdr:from>
    <xdr:to>
      <xdr:col>85</xdr:col>
      <xdr:colOff>177800</xdr:colOff>
      <xdr:row>39</xdr:row>
      <xdr:rowOff>114932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69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162509</xdr:rowOff>
    </xdr:from>
    <xdr:to>
      <xdr:col>81</xdr:col>
      <xdr:colOff>101600</xdr:colOff>
      <xdr:row>39</xdr:row>
      <xdr:rowOff>92659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6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109186</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45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147160</xdr:rowOff>
    </xdr:from>
    <xdr:to>
      <xdr:col>76</xdr:col>
      <xdr:colOff>165100</xdr:colOff>
      <xdr:row>39</xdr:row>
      <xdr:rowOff>77310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6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93837</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43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165514</xdr:rowOff>
    </xdr:from>
    <xdr:to>
      <xdr:col>72</xdr:col>
      <xdr:colOff>38100</xdr:colOff>
      <xdr:row>39</xdr:row>
      <xdr:rowOff>95664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112191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45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153398</xdr:rowOff>
    </xdr:from>
    <xdr:to>
      <xdr:col>67</xdr:col>
      <xdr:colOff>101600</xdr:colOff>
      <xdr:row>39</xdr:row>
      <xdr:rowOff>83548</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66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100075</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44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163208</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678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91857</xdr:rowOff>
    </xdr:from>
    <xdr:to>
      <xdr:col>85</xdr:col>
      <xdr:colOff>126364</xdr:colOff>
      <xdr:row>78</xdr:row>
      <xdr:rowOff>155897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1921907"/>
          <a:ext cx="1269" cy="1607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159724</xdr:rowOff>
    </xdr:from>
    <xdr:ext cx="469744"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3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155897</xdr:rowOff>
    </xdr:from>
    <xdr:to>
      <xdr:col>86</xdr:col>
      <xdr:colOff>25400</xdr:colOff>
      <xdr:row>78</xdr:row>
      <xdr:rowOff>155897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38534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69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91857</xdr:rowOff>
    </xdr:from>
    <xdr:to>
      <xdr:col>86</xdr:col>
      <xdr:colOff>25400</xdr:colOff>
      <xdr:row>69</xdr:row>
      <xdr:rowOff>91857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19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97997</xdr:rowOff>
    </xdr:from>
    <xdr:to>
      <xdr:col>85</xdr:col>
      <xdr:colOff>127000</xdr:colOff>
      <xdr:row>77</xdr:row>
      <xdr:rowOff>110635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3299647"/>
          <a:ext cx="838200" cy="12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28485</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887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5607</xdr:rowOff>
    </xdr:from>
    <xdr:to>
      <xdr:col>85</xdr:col>
      <xdr:colOff>177800</xdr:colOff>
      <xdr:row>76</xdr:row>
      <xdr:rowOff>107207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3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97997</xdr:rowOff>
    </xdr:from>
    <xdr:to>
      <xdr:col>81</xdr:col>
      <xdr:colOff>50800</xdr:colOff>
      <xdr:row>77</xdr:row>
      <xdr:rowOff>127290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3299647"/>
          <a:ext cx="889000" cy="29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15143</xdr:rowOff>
    </xdr:from>
    <xdr:to>
      <xdr:col>81</xdr:col>
      <xdr:colOff>101600</xdr:colOff>
      <xdr:row>76</xdr:row>
      <xdr:rowOff>116743</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133271</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82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127290</xdr:rowOff>
    </xdr:from>
    <xdr:to>
      <xdr:col>76</xdr:col>
      <xdr:colOff>114300</xdr:colOff>
      <xdr:row>77</xdr:row>
      <xdr:rowOff>143227</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3328940"/>
          <a:ext cx="889000" cy="15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31390</xdr:rowOff>
    </xdr:from>
    <xdr:to>
      <xdr:col>76</xdr:col>
      <xdr:colOff>165100</xdr:colOff>
      <xdr:row>76</xdr:row>
      <xdr:rowOff>132990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149518</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83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143227</xdr:rowOff>
    </xdr:from>
    <xdr:to>
      <xdr:col>71</xdr:col>
      <xdr:colOff>177800</xdr:colOff>
      <xdr:row>77</xdr:row>
      <xdr:rowOff>150640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3344877"/>
          <a:ext cx="889000" cy="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52699</xdr:rowOff>
    </xdr:from>
    <xdr:to>
      <xdr:col>72</xdr:col>
      <xdr:colOff>38100</xdr:colOff>
      <xdr:row>76</xdr:row>
      <xdr:rowOff>154299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170827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45303</xdr:rowOff>
    </xdr:from>
    <xdr:to>
      <xdr:col>67</xdr:col>
      <xdr:colOff>101600</xdr:colOff>
      <xdr:row>76</xdr:row>
      <xdr:rowOff>146903</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163430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59835</xdr:rowOff>
    </xdr:from>
    <xdr:to>
      <xdr:col>85</xdr:col>
      <xdr:colOff>177800</xdr:colOff>
      <xdr:row>77</xdr:row>
      <xdr:rowOff>161435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26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38262</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239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47197</xdr:rowOff>
    </xdr:from>
    <xdr:to>
      <xdr:col>81</xdr:col>
      <xdr:colOff>101600</xdr:colOff>
      <xdr:row>77</xdr:row>
      <xdr:rowOff>148797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24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139924</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34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76490</xdr:rowOff>
    </xdr:from>
    <xdr:to>
      <xdr:col>76</xdr:col>
      <xdr:colOff>165100</xdr:colOff>
      <xdr:row>78</xdr:row>
      <xdr:rowOff>6640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27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169217</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37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92427</xdr:rowOff>
    </xdr:from>
    <xdr:to>
      <xdr:col>72</xdr:col>
      <xdr:colOff>38100</xdr:colOff>
      <xdr:row>78</xdr:row>
      <xdr:rowOff>22577</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29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13704</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38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99840</xdr:rowOff>
    </xdr:from>
    <xdr:to>
      <xdr:col>67</xdr:col>
      <xdr:colOff>101600</xdr:colOff>
      <xdr:row>78</xdr:row>
      <xdr:rowOff>29990</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30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21117</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39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64092</xdr:rowOff>
    </xdr:from>
    <xdr:to>
      <xdr:col>85</xdr:col>
      <xdr:colOff>126364</xdr:colOff>
      <xdr:row>98</xdr:row>
      <xdr:rowOff>139426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494592"/>
          <a:ext cx="1269" cy="144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143253</xdr:rowOff>
    </xdr:from>
    <xdr:ext cx="313932"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4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139426</xdr:rowOff>
    </xdr:from>
    <xdr:to>
      <xdr:col>86</xdr:col>
      <xdr:colOff>25400</xdr:colOff>
      <xdr:row>98</xdr:row>
      <xdr:rowOff>139426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4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10769</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2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64092</xdr:rowOff>
    </xdr:from>
    <xdr:to>
      <xdr:col>86</xdr:col>
      <xdr:colOff>25400</xdr:colOff>
      <xdr:row>90</xdr:row>
      <xdr:rowOff>64092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4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54935</xdr:rowOff>
    </xdr:from>
    <xdr:to>
      <xdr:col>85</xdr:col>
      <xdr:colOff>127000</xdr:colOff>
      <xdr:row>98</xdr:row>
      <xdr:rowOff>59379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857035"/>
          <a:ext cx="838200" cy="4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10918</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41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159491</xdr:rowOff>
    </xdr:from>
    <xdr:to>
      <xdr:col>85</xdr:col>
      <xdr:colOff>177800</xdr:colOff>
      <xdr:row>98</xdr:row>
      <xdr:rowOff>89641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28088</xdr:rowOff>
    </xdr:from>
    <xdr:to>
      <xdr:col>81</xdr:col>
      <xdr:colOff>50800</xdr:colOff>
      <xdr:row>98</xdr:row>
      <xdr:rowOff>54935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830188"/>
          <a:ext cx="889000" cy="2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150467</xdr:rowOff>
    </xdr:from>
    <xdr:to>
      <xdr:col>81</xdr:col>
      <xdr:colOff>101600</xdr:colOff>
      <xdr:row>98</xdr:row>
      <xdr:rowOff>80617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97144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28088</xdr:rowOff>
    </xdr:from>
    <xdr:to>
      <xdr:col>76</xdr:col>
      <xdr:colOff>114300</xdr:colOff>
      <xdr:row>98</xdr:row>
      <xdr:rowOff>98515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830188"/>
          <a:ext cx="889000" cy="7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136554</xdr:rowOff>
    </xdr:from>
    <xdr:to>
      <xdr:col>76</xdr:col>
      <xdr:colOff>165100</xdr:colOff>
      <xdr:row>98</xdr:row>
      <xdr:rowOff>66704</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83231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95803</xdr:rowOff>
    </xdr:from>
    <xdr:to>
      <xdr:col>71</xdr:col>
      <xdr:colOff>177800</xdr:colOff>
      <xdr:row>98</xdr:row>
      <xdr:rowOff>98515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2814300" y="16897903"/>
          <a:ext cx="889000" cy="2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12264</xdr:rowOff>
    </xdr:from>
    <xdr:to>
      <xdr:col>72</xdr:col>
      <xdr:colOff>38100</xdr:colOff>
      <xdr:row>98</xdr:row>
      <xdr:rowOff>113864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130391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32175</xdr:rowOff>
    </xdr:from>
    <xdr:to>
      <xdr:col>67</xdr:col>
      <xdr:colOff>101600</xdr:colOff>
      <xdr:row>98</xdr:row>
      <xdr:rowOff>133775</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150302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60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8579</xdr:rowOff>
    </xdr:from>
    <xdr:to>
      <xdr:col>85</xdr:col>
      <xdr:colOff>177800</xdr:colOff>
      <xdr:row>98</xdr:row>
      <xdr:rowOff>110179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1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137919</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68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4135</xdr:rowOff>
    </xdr:from>
    <xdr:to>
      <xdr:col>81</xdr:col>
      <xdr:colOff>101600</xdr:colOff>
      <xdr:row>98</xdr:row>
      <xdr:rowOff>105735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80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96862</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89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148738</xdr:rowOff>
    </xdr:from>
    <xdr:to>
      <xdr:col>76</xdr:col>
      <xdr:colOff>165100</xdr:colOff>
      <xdr:row>98</xdr:row>
      <xdr:rowOff>78888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77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70015</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87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47715</xdr:rowOff>
    </xdr:from>
    <xdr:to>
      <xdr:col>72</xdr:col>
      <xdr:colOff>38100</xdr:colOff>
      <xdr:row>98</xdr:row>
      <xdr:rowOff>149315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4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140442</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68428" y="16942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45003</xdr:rowOff>
    </xdr:from>
    <xdr:to>
      <xdr:col>67</xdr:col>
      <xdr:colOff>101600</xdr:colOff>
      <xdr:row>98</xdr:row>
      <xdr:rowOff>146603</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4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137730</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428" y="16939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13056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156556"/>
          <a:ext cx="1269" cy="149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131183</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493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13056</xdr:rowOff>
    </xdr:from>
    <xdr:to>
      <xdr:col>116</xdr:col>
      <xdr:colOff>152400</xdr:colOff>
      <xdr:row>30</xdr:row>
      <xdr:rowOff>13056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15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77155</xdr:rowOff>
    </xdr:from>
    <xdr:to>
      <xdr:col>116</xdr:col>
      <xdr:colOff>63500</xdr:colOff>
      <xdr:row>35</xdr:row>
      <xdr:rowOff>32258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5906455"/>
          <a:ext cx="838200" cy="12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39529</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383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61102</xdr:rowOff>
    </xdr:from>
    <xdr:to>
      <xdr:col>116</xdr:col>
      <xdr:colOff>114300</xdr:colOff>
      <xdr:row>37</xdr:row>
      <xdr:rowOff>162702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0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77155</xdr:rowOff>
    </xdr:from>
    <xdr:to>
      <xdr:col>111</xdr:col>
      <xdr:colOff>177800</xdr:colOff>
      <xdr:row>35</xdr:row>
      <xdr:rowOff>56947</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5906455"/>
          <a:ext cx="889000" cy="15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71984</xdr:rowOff>
    </xdr:from>
    <xdr:to>
      <xdr:col>112</xdr:col>
      <xdr:colOff>38100</xdr:colOff>
      <xdr:row>38</xdr:row>
      <xdr:rowOff>2133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164711</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508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56947</xdr:rowOff>
    </xdr:from>
    <xdr:to>
      <xdr:col>107</xdr:col>
      <xdr:colOff>50800</xdr:colOff>
      <xdr:row>36</xdr:row>
      <xdr:rowOff>108519</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6057697"/>
          <a:ext cx="889000" cy="22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93655</xdr:rowOff>
    </xdr:from>
    <xdr:to>
      <xdr:col>107</xdr:col>
      <xdr:colOff>101600</xdr:colOff>
      <xdr:row>38</xdr:row>
      <xdr:rowOff>23805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14932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53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137140</xdr:rowOff>
    </xdr:from>
    <xdr:to>
      <xdr:col>102</xdr:col>
      <xdr:colOff>114300</xdr:colOff>
      <xdr:row>36</xdr:row>
      <xdr:rowOff>108519</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137890"/>
          <a:ext cx="889000" cy="14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93838</xdr:rowOff>
    </xdr:from>
    <xdr:to>
      <xdr:col>102</xdr:col>
      <xdr:colOff>165100</xdr:colOff>
      <xdr:row>38</xdr:row>
      <xdr:rowOff>23988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15115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53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121819</xdr:rowOff>
    </xdr:from>
    <xdr:to>
      <xdr:col>98</xdr:col>
      <xdr:colOff>38100</xdr:colOff>
      <xdr:row>38</xdr:row>
      <xdr:rowOff>51969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43095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558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152908</xdr:rowOff>
    </xdr:from>
    <xdr:to>
      <xdr:col>116</xdr:col>
      <xdr:colOff>114300</xdr:colOff>
      <xdr:row>35</xdr:row>
      <xdr:rowOff>83058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598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4335</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5833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26355</xdr:rowOff>
    </xdr:from>
    <xdr:to>
      <xdr:col>112</xdr:col>
      <xdr:colOff>38100</xdr:colOff>
      <xdr:row>34</xdr:row>
      <xdr:rowOff>127955</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585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144482</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88428" y="563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6147</xdr:rowOff>
    </xdr:from>
    <xdr:to>
      <xdr:col>107</xdr:col>
      <xdr:colOff>101600</xdr:colOff>
      <xdr:row>35</xdr:row>
      <xdr:rowOff>107747</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00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124274</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99428" y="578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57719</xdr:rowOff>
    </xdr:from>
    <xdr:to>
      <xdr:col>102</xdr:col>
      <xdr:colOff>165100</xdr:colOff>
      <xdr:row>36</xdr:row>
      <xdr:rowOff>159319</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22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4396</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6005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86340</xdr:rowOff>
    </xdr:from>
    <xdr:to>
      <xdr:col>98</xdr:col>
      <xdr:colOff>38100</xdr:colOff>
      <xdr:row>36</xdr:row>
      <xdr:rowOff>16490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08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33017</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586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110073</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82573"/>
          <a:ext cx="1269" cy="140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56750</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5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110073</xdr:rowOff>
    </xdr:from>
    <xdr:to>
      <xdr:col>116</xdr:col>
      <xdr:colOff>152400</xdr:colOff>
      <xdr:row>50</xdr:row>
      <xdr:rowOff>110073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8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138877</xdr:rowOff>
    </xdr:from>
    <xdr:to>
      <xdr:col>116</xdr:col>
      <xdr:colOff>63500</xdr:colOff>
      <xdr:row>57</xdr:row>
      <xdr:rowOff>139243</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9911527"/>
          <a:ext cx="8382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153555</xdr:rowOff>
    </xdr:from>
    <xdr:ext cx="378565"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926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3678</xdr:rowOff>
    </xdr:from>
    <xdr:to>
      <xdr:col>116</xdr:col>
      <xdr:colOff>114300</xdr:colOff>
      <xdr:row>58</xdr:row>
      <xdr:rowOff>105278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138694</xdr:rowOff>
    </xdr:from>
    <xdr:to>
      <xdr:col>111</xdr:col>
      <xdr:colOff>177800</xdr:colOff>
      <xdr:row>57</xdr:row>
      <xdr:rowOff>138877</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9911344"/>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569</xdr:rowOff>
    </xdr:from>
    <xdr:to>
      <xdr:col>112</xdr:col>
      <xdr:colOff>38100</xdr:colOff>
      <xdr:row>58</xdr:row>
      <xdr:rowOff>102169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93296</xdr:rowOff>
    </xdr:from>
    <xdr:ext cx="378565"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4017" y="10037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138329</xdr:rowOff>
    </xdr:from>
    <xdr:to>
      <xdr:col>107</xdr:col>
      <xdr:colOff>50800</xdr:colOff>
      <xdr:row>57</xdr:row>
      <xdr:rowOff>138694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9910979"/>
          <a:ext cx="889000" cy="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160772</xdr:rowOff>
    </xdr:from>
    <xdr:to>
      <xdr:col>107</xdr:col>
      <xdr:colOff>101600</xdr:colOff>
      <xdr:row>58</xdr:row>
      <xdr:rowOff>90922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82049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1002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137688</xdr:rowOff>
    </xdr:from>
    <xdr:to>
      <xdr:col>102</xdr:col>
      <xdr:colOff>114300</xdr:colOff>
      <xdr:row>57</xdr:row>
      <xdr:rowOff>138329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9910338"/>
          <a:ext cx="889000" cy="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128036</xdr:rowOff>
    </xdr:from>
    <xdr:to>
      <xdr:col>102</xdr:col>
      <xdr:colOff>165100</xdr:colOff>
      <xdr:row>58</xdr:row>
      <xdr:rowOff>58186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49313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99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137363</xdr:rowOff>
    </xdr:from>
    <xdr:to>
      <xdr:col>98</xdr:col>
      <xdr:colOff>38100</xdr:colOff>
      <xdr:row>58</xdr:row>
      <xdr:rowOff>67513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9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58640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10002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88443</xdr:rowOff>
    </xdr:from>
    <xdr:to>
      <xdr:col>116</xdr:col>
      <xdr:colOff>114300</xdr:colOff>
      <xdr:row>58</xdr:row>
      <xdr:rowOff>18593</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86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111320</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712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88077</xdr:rowOff>
    </xdr:from>
    <xdr:to>
      <xdr:col>112</xdr:col>
      <xdr:colOff>38100</xdr:colOff>
      <xdr:row>58</xdr:row>
      <xdr:rowOff>18227</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86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34754</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9635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87894</xdr:rowOff>
    </xdr:from>
    <xdr:to>
      <xdr:col>107</xdr:col>
      <xdr:colOff>101600</xdr:colOff>
      <xdr:row>58</xdr:row>
      <xdr:rowOff>18044</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86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34571</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9635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87529</xdr:rowOff>
    </xdr:from>
    <xdr:to>
      <xdr:col>102</xdr:col>
      <xdr:colOff>165100</xdr:colOff>
      <xdr:row>58</xdr:row>
      <xdr:rowOff>17679</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86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34206</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9635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86888</xdr:rowOff>
    </xdr:from>
    <xdr:to>
      <xdr:col>98</xdr:col>
      <xdr:colOff>38100</xdr:colOff>
      <xdr:row>58</xdr:row>
      <xdr:rowOff>17038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85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33565</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9634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139738</xdr:rowOff>
    </xdr:from>
    <xdr:to>
      <xdr:col>116</xdr:col>
      <xdr:colOff>62864</xdr:colOff>
      <xdr:row>78</xdr:row>
      <xdr:rowOff>112288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1969788"/>
          <a:ext cx="1269" cy="151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116115</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48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112288</xdr:rowOff>
    </xdr:from>
    <xdr:to>
      <xdr:col>116</xdr:col>
      <xdr:colOff>152400</xdr:colOff>
      <xdr:row>78</xdr:row>
      <xdr:rowOff>112288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48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86415</xdr:rowOff>
    </xdr:from>
    <xdr:ext cx="599010"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74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139738</xdr:rowOff>
    </xdr:from>
    <xdr:to>
      <xdr:col>116</xdr:col>
      <xdr:colOff>152400</xdr:colOff>
      <xdr:row>69</xdr:row>
      <xdr:rowOff>139738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19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162616</xdr:rowOff>
    </xdr:from>
    <xdr:to>
      <xdr:col>116</xdr:col>
      <xdr:colOff>63500</xdr:colOff>
      <xdr:row>78</xdr:row>
      <xdr:rowOff>9283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364266"/>
          <a:ext cx="838200" cy="18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163231</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302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140354</xdr:rowOff>
    </xdr:from>
    <xdr:to>
      <xdr:col>116</xdr:col>
      <xdr:colOff>114300</xdr:colOff>
      <xdr:row>77</xdr:row>
      <xdr:rowOff>70504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1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9283</xdr:rowOff>
    </xdr:from>
    <xdr:to>
      <xdr:col>111</xdr:col>
      <xdr:colOff>177800</xdr:colOff>
      <xdr:row>78</xdr:row>
      <xdr:rowOff>23361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382383"/>
          <a:ext cx="889000" cy="1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170187</xdr:rowOff>
    </xdr:from>
    <xdr:to>
      <xdr:col>112</xdr:col>
      <xdr:colOff>38100</xdr:colOff>
      <xdr:row>77</xdr:row>
      <xdr:rowOff>100337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116864</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9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11151</xdr:rowOff>
    </xdr:from>
    <xdr:to>
      <xdr:col>107</xdr:col>
      <xdr:colOff>50800</xdr:colOff>
      <xdr:row>78</xdr:row>
      <xdr:rowOff>23361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545300" y="13384251"/>
          <a:ext cx="889000" cy="1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16320</xdr:rowOff>
    </xdr:from>
    <xdr:to>
      <xdr:col>107</xdr:col>
      <xdr:colOff>101600</xdr:colOff>
      <xdr:row>77</xdr:row>
      <xdr:rowOff>117920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134447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99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11151</xdr:rowOff>
    </xdr:from>
    <xdr:to>
      <xdr:col>102</xdr:col>
      <xdr:colOff>114300</xdr:colOff>
      <xdr:row>78</xdr:row>
      <xdr:rowOff>35688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3384251"/>
          <a:ext cx="889000" cy="24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6795</xdr:rowOff>
    </xdr:from>
    <xdr:to>
      <xdr:col>102</xdr:col>
      <xdr:colOff>165100</xdr:colOff>
      <xdr:row>77</xdr:row>
      <xdr:rowOff>108395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124922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146698</xdr:rowOff>
    </xdr:from>
    <xdr:to>
      <xdr:col>98</xdr:col>
      <xdr:colOff>38100</xdr:colOff>
      <xdr:row>77</xdr:row>
      <xdr:rowOff>76848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93375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9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111816</xdr:rowOff>
    </xdr:from>
    <xdr:to>
      <xdr:col>116</xdr:col>
      <xdr:colOff>114300</xdr:colOff>
      <xdr:row>78</xdr:row>
      <xdr:rowOff>41966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31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26743</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22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129933</xdr:rowOff>
    </xdr:from>
    <xdr:to>
      <xdr:col>112</xdr:col>
      <xdr:colOff>38100</xdr:colOff>
      <xdr:row>78</xdr:row>
      <xdr:rowOff>60083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33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51210</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42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144011</xdr:rowOff>
    </xdr:from>
    <xdr:to>
      <xdr:col>107</xdr:col>
      <xdr:colOff>101600</xdr:colOff>
      <xdr:row>78</xdr:row>
      <xdr:rowOff>74161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34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65288</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43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131801</xdr:rowOff>
    </xdr:from>
    <xdr:to>
      <xdr:col>102</xdr:col>
      <xdr:colOff>165100</xdr:colOff>
      <xdr:row>78</xdr:row>
      <xdr:rowOff>61951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33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53078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42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156338</xdr:rowOff>
    </xdr:from>
    <xdr:to>
      <xdr:col>98</xdr:col>
      <xdr:colOff>38100</xdr:colOff>
      <xdr:row>78</xdr:row>
      <xdr:rowOff>86488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35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77615</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45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人事院勧告に伴う</a:t>
          </a:r>
          <a:r>
            <a:rPr kumimoji="1" lang="ja-JP" altLang="en-US" sz="1100">
              <a:solidFill>
                <a:schemeClr val="dk1"/>
              </a:solidFill>
              <a:effectLst/>
              <a:latin typeface="+mn-lt"/>
              <a:ea typeface="+mn-ea"/>
              <a:cs typeface="+mn-cs"/>
            </a:rPr>
            <a:t>給与</a:t>
          </a:r>
          <a:r>
            <a:rPr kumimoji="1" lang="ja-JP" altLang="ja-JP" sz="1100">
              <a:solidFill>
                <a:schemeClr val="dk1"/>
              </a:solidFill>
              <a:effectLst/>
              <a:latin typeface="+mn-lt"/>
              <a:ea typeface="+mn-ea"/>
              <a:cs typeface="+mn-cs"/>
            </a:rPr>
            <a:t>改定により増加。</a:t>
          </a:r>
          <a:endParaRPr lang="ja-JP" altLang="ja-JP" sz="1400">
            <a:effectLst/>
          </a:endParaRPr>
        </a:p>
        <a:p>
          <a:r>
            <a:rPr kumimoji="1" lang="ja-JP" altLang="ja-JP" sz="1100">
              <a:solidFill>
                <a:schemeClr val="dk1"/>
              </a:solidFill>
              <a:effectLst/>
              <a:latin typeface="+mn-lt"/>
              <a:ea typeface="+mn-ea"/>
              <a:cs typeface="+mn-cs"/>
            </a:rPr>
            <a:t>物件費は</a:t>
          </a:r>
          <a:r>
            <a:rPr kumimoji="1" lang="ja-JP" altLang="en-US" sz="1100">
              <a:solidFill>
                <a:schemeClr val="dk1"/>
              </a:solidFill>
              <a:effectLst/>
              <a:latin typeface="+mn-lt"/>
              <a:ea typeface="+mn-ea"/>
              <a:cs typeface="+mn-cs"/>
            </a:rPr>
            <a:t>、新型コロナウイルスワクチン接種関係（△</a:t>
          </a:r>
          <a:r>
            <a:rPr kumimoji="1" lang="en-US" altLang="ja-JP" sz="1100">
              <a:solidFill>
                <a:schemeClr val="dk1"/>
              </a:solidFill>
              <a:effectLst/>
              <a:latin typeface="+mn-lt"/>
              <a:ea typeface="+mn-ea"/>
              <a:cs typeface="+mn-cs"/>
            </a:rPr>
            <a:t>77,547</a:t>
          </a:r>
          <a:r>
            <a:rPr kumimoji="1" lang="ja-JP" altLang="en-US" sz="1100">
              <a:solidFill>
                <a:schemeClr val="dk1"/>
              </a:solidFill>
              <a:effectLst/>
              <a:latin typeface="+mn-lt"/>
              <a:ea typeface="+mn-ea"/>
              <a:cs typeface="+mn-cs"/>
            </a:rPr>
            <a:t>千円）、児童館整備関係（△</a:t>
          </a:r>
          <a:r>
            <a:rPr kumimoji="1" lang="en-US" altLang="ja-JP" sz="1100">
              <a:solidFill>
                <a:schemeClr val="dk1"/>
              </a:solidFill>
              <a:effectLst/>
              <a:latin typeface="+mn-lt"/>
              <a:ea typeface="+mn-ea"/>
              <a:cs typeface="+mn-cs"/>
            </a:rPr>
            <a:t>32,339</a:t>
          </a:r>
          <a:r>
            <a:rPr kumimoji="1" lang="ja-JP" altLang="en-US" sz="1100">
              <a:solidFill>
                <a:schemeClr val="dk1"/>
              </a:solidFill>
              <a:effectLst/>
              <a:latin typeface="+mn-lt"/>
              <a:ea typeface="+mn-ea"/>
              <a:cs typeface="+mn-cs"/>
            </a:rPr>
            <a:t>千円）の減</a:t>
          </a:r>
          <a:r>
            <a:rPr kumimoji="1" lang="ja-JP" altLang="ja-JP" sz="1100">
              <a:solidFill>
                <a:schemeClr val="dk1"/>
              </a:solidFill>
              <a:effectLst/>
              <a:latin typeface="+mn-lt"/>
              <a:ea typeface="+mn-ea"/>
              <a:cs typeface="+mn-cs"/>
            </a:rPr>
            <a:t>により数値を引き</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げた。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扶助費は</a:t>
          </a:r>
          <a:r>
            <a:rPr kumimoji="1" lang="ja-JP" altLang="en-US" sz="1100">
              <a:solidFill>
                <a:schemeClr val="dk1"/>
              </a:solidFill>
              <a:effectLst/>
              <a:latin typeface="+mn-lt"/>
              <a:ea typeface="+mn-ea"/>
              <a:cs typeface="+mn-cs"/>
            </a:rPr>
            <a:t>、こども医療の増等により数値を引き上げた。</a:t>
          </a:r>
          <a:r>
            <a:rPr kumimoji="1" lang="ja-JP" altLang="ja-JP" sz="1100">
              <a:solidFill>
                <a:schemeClr val="dk1"/>
              </a:solidFill>
              <a:effectLst/>
              <a:latin typeface="+mn-lt"/>
              <a:ea typeface="+mn-ea"/>
              <a:cs typeface="+mn-cs"/>
            </a:rPr>
            <a:t>自立支援に係る訓練給付費等も増加を続けており、今後も増加が見込まれる。</a:t>
          </a:r>
          <a:endParaRPr lang="ja-JP" altLang="ja-JP" sz="1400">
            <a:effectLst/>
          </a:endParaRPr>
        </a:p>
        <a:p>
          <a:r>
            <a:rPr lang="ja-JP" altLang="ja-JP" sz="1100">
              <a:solidFill>
                <a:schemeClr val="dk1"/>
              </a:solidFill>
              <a:effectLst/>
              <a:latin typeface="+mn-lt"/>
              <a:ea typeface="+mn-ea"/>
              <a:cs typeface="+mn-cs"/>
            </a:rPr>
            <a:t>普通建設事業費については、児童館整備事業（</a:t>
          </a:r>
          <a:r>
            <a:rPr lang="ja-JP" altLang="en-US" sz="1100">
              <a:solidFill>
                <a:schemeClr val="dk1"/>
              </a:solidFill>
              <a:effectLst/>
              <a:latin typeface="+mn-lt"/>
              <a:ea typeface="+mn-ea"/>
              <a:cs typeface="+mn-cs"/>
            </a:rPr>
            <a:t>△</a:t>
          </a:r>
          <a:r>
            <a:rPr lang="en-US" altLang="ja-JP" sz="1100">
              <a:solidFill>
                <a:schemeClr val="dk1"/>
              </a:solidFill>
              <a:effectLst/>
              <a:latin typeface="+mn-lt"/>
              <a:ea typeface="+mn-ea"/>
              <a:cs typeface="+mn-cs"/>
            </a:rPr>
            <a:t>368,196</a:t>
          </a:r>
          <a:r>
            <a:rPr lang="ja-JP" altLang="ja-JP" sz="1100">
              <a:solidFill>
                <a:schemeClr val="dk1"/>
              </a:solidFill>
              <a:effectLst/>
              <a:latin typeface="+mn-lt"/>
              <a:ea typeface="+mn-ea"/>
              <a:cs typeface="+mn-cs"/>
            </a:rPr>
            <a:t>千円）等の理由により数値を引き</a:t>
          </a:r>
          <a:r>
            <a:rPr lang="ja-JP" altLang="en-US" sz="1100">
              <a:solidFill>
                <a:schemeClr val="dk1"/>
              </a:solidFill>
              <a:effectLst/>
              <a:latin typeface="+mn-lt"/>
              <a:ea typeface="+mn-ea"/>
              <a:cs typeface="+mn-cs"/>
            </a:rPr>
            <a:t>下</a:t>
          </a:r>
          <a:r>
            <a:rPr lang="ja-JP" altLang="ja-JP" sz="1100">
              <a:solidFill>
                <a:schemeClr val="dk1"/>
              </a:solidFill>
              <a:effectLst/>
              <a:latin typeface="+mn-lt"/>
              <a:ea typeface="+mn-ea"/>
              <a:cs typeface="+mn-cs"/>
            </a:rPr>
            <a:t>げた。</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愛知県扶桑町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35,104
34,367
11.19
12,127,849
11,779,669
312,452
7,789,294
6,513,419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106553</xdr:rowOff>
    </xdr:from>
    <xdr:to>
      <xdr:col>24</xdr:col>
      <xdr:colOff>62865</xdr:colOff>
      <xdr:row>37</xdr:row>
      <xdr:rowOff>161798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0053"/>
          <a:ext cx="127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165625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161798</xdr:rowOff>
    </xdr:from>
    <xdr:to>
      <xdr:col>24</xdr:col>
      <xdr:colOff>152400</xdr:colOff>
      <xdr:row>37</xdr:row>
      <xdr:rowOff>161798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53230</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106553</xdr:rowOff>
    </xdr:from>
    <xdr:to>
      <xdr:col>24</xdr:col>
      <xdr:colOff>152400</xdr:colOff>
      <xdr:row>30</xdr:row>
      <xdr:rowOff>106553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129032</xdr:rowOff>
    </xdr:from>
    <xdr:to>
      <xdr:col>24</xdr:col>
      <xdr:colOff>63500</xdr:colOff>
      <xdr:row>35</xdr:row>
      <xdr:rowOff>139319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29782"/>
          <a:ext cx="8382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19194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8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167767</xdr:rowOff>
    </xdr:from>
    <xdr:to>
      <xdr:col>24</xdr:col>
      <xdr:colOff>114300</xdr:colOff>
      <xdr:row>35</xdr:row>
      <xdr:rowOff>97917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98171</xdr:rowOff>
    </xdr:from>
    <xdr:to>
      <xdr:col>19</xdr:col>
      <xdr:colOff>177800</xdr:colOff>
      <xdr:row>35</xdr:row>
      <xdr:rowOff>139319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98921"/>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29845</xdr:rowOff>
    </xdr:from>
    <xdr:to>
      <xdr:col>20</xdr:col>
      <xdr:colOff>38100</xdr:colOff>
      <xdr:row>35</xdr:row>
      <xdr:rowOff>131445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147972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138938</xdr:rowOff>
    </xdr:from>
    <xdr:to>
      <xdr:col>15</xdr:col>
      <xdr:colOff>50800</xdr:colOff>
      <xdr:row>35</xdr:row>
      <xdr:rowOff>98171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968238"/>
          <a:ext cx="889000" cy="13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148734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138938</xdr:rowOff>
    </xdr:from>
    <xdr:to>
      <xdr:col>10</xdr:col>
      <xdr:colOff>114300</xdr:colOff>
      <xdr:row>35</xdr:row>
      <xdr:rowOff>51689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968238"/>
          <a:ext cx="889000" cy="84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30988</xdr:rowOff>
    </xdr:from>
    <xdr:to>
      <xdr:col>10</xdr:col>
      <xdr:colOff>165100</xdr:colOff>
      <xdr:row>35</xdr:row>
      <xdr:rowOff>132588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123715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107967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78232</xdr:rowOff>
    </xdr:from>
    <xdr:to>
      <xdr:col>24</xdr:col>
      <xdr:colOff>114300</xdr:colOff>
      <xdr:row>36</xdr:row>
      <xdr:rowOff>8382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7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56659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57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88519</xdr:rowOff>
    </xdr:from>
    <xdr:to>
      <xdr:col>20</xdr:col>
      <xdr:colOff>38100</xdr:colOff>
      <xdr:row>36</xdr:row>
      <xdr:rowOff>18669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8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9796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8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47371</xdr:rowOff>
    </xdr:from>
    <xdr:to>
      <xdr:col>15</xdr:col>
      <xdr:colOff>101600</xdr:colOff>
      <xdr:row>35</xdr:row>
      <xdr:rowOff>148971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4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140098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4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88138</xdr:rowOff>
    </xdr:from>
    <xdr:to>
      <xdr:col>10</xdr:col>
      <xdr:colOff>165100</xdr:colOff>
      <xdr:row>35</xdr:row>
      <xdr:rowOff>18288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1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34815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92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889</xdr:rowOff>
    </xdr:from>
    <xdr:to>
      <xdr:col>6</xdr:col>
      <xdr:colOff>38100</xdr:colOff>
      <xdr:row>35</xdr:row>
      <xdr:rowOff>102489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0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93616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09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155784</xdr:rowOff>
    </xdr:from>
    <xdr:to>
      <xdr:col>24</xdr:col>
      <xdr:colOff>62865</xdr:colOff>
      <xdr:row>59</xdr:row>
      <xdr:rowOff>1923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8284"/>
          <a:ext cx="1270" cy="138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5750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1923</xdr:rowOff>
    </xdr:from>
    <xdr:to>
      <xdr:col>24</xdr:col>
      <xdr:colOff>152400</xdr:colOff>
      <xdr:row>59</xdr:row>
      <xdr:rowOff>1923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7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102461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455,075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155784</xdr:rowOff>
    </xdr:from>
    <xdr:to>
      <xdr:col>24</xdr:col>
      <xdr:colOff>152400</xdr:colOff>
      <xdr:row>50</xdr:row>
      <xdr:rowOff>155784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97990</xdr:rowOff>
    </xdr:from>
    <xdr:to>
      <xdr:col>24</xdr:col>
      <xdr:colOff>63500</xdr:colOff>
      <xdr:row>58</xdr:row>
      <xdr:rowOff>123398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042090"/>
          <a:ext cx="838200" cy="25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18149</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90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166722</xdr:rowOff>
    </xdr:from>
    <xdr:to>
      <xdr:col>24</xdr:col>
      <xdr:colOff>114300</xdr:colOff>
      <xdr:row>58</xdr:row>
      <xdr:rowOff>96872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97990</xdr:rowOff>
    </xdr:from>
    <xdr:to>
      <xdr:col>19</xdr:col>
      <xdr:colOff>177800</xdr:colOff>
      <xdr:row>58</xdr:row>
      <xdr:rowOff>101328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10042090"/>
          <a:ext cx="889000" cy="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161503</xdr:rowOff>
    </xdr:from>
    <xdr:to>
      <xdr:col>20</xdr:col>
      <xdr:colOff>38100</xdr:colOff>
      <xdr:row>58</xdr:row>
      <xdr:rowOff>91653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3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108180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0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167152</xdr:rowOff>
    </xdr:from>
    <xdr:to>
      <xdr:col>15</xdr:col>
      <xdr:colOff>50800</xdr:colOff>
      <xdr:row>58</xdr:row>
      <xdr:rowOff>101328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768352"/>
          <a:ext cx="889000" cy="27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154701</xdr:rowOff>
    </xdr:from>
    <xdr:to>
      <xdr:col>15</xdr:col>
      <xdr:colOff>101600</xdr:colOff>
      <xdr:row>58</xdr:row>
      <xdr:rowOff>84851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2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101378</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0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167152</xdr:rowOff>
    </xdr:from>
    <xdr:to>
      <xdr:col>10</xdr:col>
      <xdr:colOff>114300</xdr:colOff>
      <xdr:row>58</xdr:row>
      <xdr:rowOff>153805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768352"/>
          <a:ext cx="889000" cy="32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38017</xdr:rowOff>
    </xdr:from>
    <xdr:to>
      <xdr:col>10</xdr:col>
      <xdr:colOff>165100</xdr:colOff>
      <xdr:row>56</xdr:row>
      <xdr:rowOff>139617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3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156144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414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42922</xdr:rowOff>
    </xdr:from>
    <xdr:to>
      <xdr:col>6</xdr:col>
      <xdr:colOff>38100</xdr:colOff>
      <xdr:row>58</xdr:row>
      <xdr:rowOff>144522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8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161049</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6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72598</xdr:rowOff>
    </xdr:from>
    <xdr:to>
      <xdr:col>24</xdr:col>
      <xdr:colOff>114300</xdr:colOff>
      <xdr:row>59</xdr:row>
      <xdr:rowOff>2748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1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158975</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3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47190</xdr:rowOff>
    </xdr:from>
    <xdr:to>
      <xdr:col>20</xdr:col>
      <xdr:colOff>38100</xdr:colOff>
      <xdr:row>58</xdr:row>
      <xdr:rowOff>148790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9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139917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08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50528</xdr:rowOff>
    </xdr:from>
    <xdr:to>
      <xdr:col>15</xdr:col>
      <xdr:colOff>101600</xdr:colOff>
      <xdr:row>58</xdr:row>
      <xdr:rowOff>152128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9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143255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08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116352</xdr:rowOff>
    </xdr:from>
    <xdr:to>
      <xdr:col>10</xdr:col>
      <xdr:colOff>165100</xdr:colOff>
      <xdr:row>57</xdr:row>
      <xdr:rowOff>46502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71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37629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810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103005</xdr:rowOff>
    </xdr:from>
    <xdr:to>
      <xdr:col>6</xdr:col>
      <xdr:colOff>38100</xdr:colOff>
      <xdr:row>59</xdr:row>
      <xdr:rowOff>33155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4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24282</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3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10015</xdr:rowOff>
    </xdr:from>
    <xdr:to>
      <xdr:col>24</xdr:col>
      <xdr:colOff>62865</xdr:colOff>
      <xdr:row>78</xdr:row>
      <xdr:rowOff>73535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82965"/>
          <a:ext cx="1270" cy="126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77362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73535</xdr:rowOff>
    </xdr:from>
    <xdr:to>
      <xdr:col>24</xdr:col>
      <xdr:colOff>152400</xdr:colOff>
      <xdr:row>78</xdr:row>
      <xdr:rowOff>73535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128142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5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10015</xdr:rowOff>
    </xdr:from>
    <xdr:to>
      <xdr:col>24</xdr:col>
      <xdr:colOff>152400</xdr:colOff>
      <xdr:row>71</xdr:row>
      <xdr:rowOff>10015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52009</xdr:rowOff>
    </xdr:from>
    <xdr:to>
      <xdr:col>24</xdr:col>
      <xdr:colOff>63500</xdr:colOff>
      <xdr:row>77</xdr:row>
      <xdr:rowOff>61937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253659"/>
          <a:ext cx="838200" cy="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54947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13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32069</xdr:rowOff>
    </xdr:from>
    <xdr:to>
      <xdr:col>24</xdr:col>
      <xdr:colOff>114300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52009</xdr:rowOff>
    </xdr:from>
    <xdr:to>
      <xdr:col>19</xdr:col>
      <xdr:colOff>177800</xdr:colOff>
      <xdr:row>77</xdr:row>
      <xdr:rowOff>54014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53659"/>
          <a:ext cx="889000" cy="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104887</xdr:rowOff>
    </xdr:from>
    <xdr:to>
      <xdr:col>20</xdr:col>
      <xdr:colOff>38100</xdr:colOff>
      <xdr:row>77</xdr:row>
      <xdr:rowOff>35037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51564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54014</xdr:rowOff>
    </xdr:from>
    <xdr:to>
      <xdr:col>15</xdr:col>
      <xdr:colOff>50800</xdr:colOff>
      <xdr:row>78</xdr:row>
      <xdr:rowOff>77970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55664"/>
          <a:ext cx="889000" cy="19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26896</xdr:rowOff>
    </xdr:from>
    <xdr:to>
      <xdr:col>15</xdr:col>
      <xdr:colOff>101600</xdr:colOff>
      <xdr:row>76</xdr:row>
      <xdr:rowOff>128496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145023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77970</xdr:rowOff>
    </xdr:from>
    <xdr:to>
      <xdr:col>10</xdr:col>
      <xdr:colOff>114300</xdr:colOff>
      <xdr:row>78</xdr:row>
      <xdr:rowOff>108854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51070"/>
          <a:ext cx="889000" cy="3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66193</xdr:rowOff>
    </xdr:from>
    <xdr:to>
      <xdr:col>10</xdr:col>
      <xdr:colOff>165100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110548</xdr:rowOff>
    </xdr:from>
    <xdr:to>
      <xdr:col>6</xdr:col>
      <xdr:colOff>38100</xdr:colOff>
      <xdr:row>78</xdr:row>
      <xdr:rowOff>40698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57225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11137</xdr:rowOff>
    </xdr:from>
    <xdr:to>
      <xdr:col>24</xdr:col>
      <xdr:colOff>114300</xdr:colOff>
      <xdr:row>77</xdr:row>
      <xdr:rowOff>112737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1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161014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91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1209</xdr:rowOff>
    </xdr:from>
    <xdr:to>
      <xdr:col>20</xdr:col>
      <xdr:colOff>38100</xdr:colOff>
      <xdr:row>77</xdr:row>
      <xdr:rowOff>102809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0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93936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295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3214</xdr:rowOff>
    </xdr:from>
    <xdr:to>
      <xdr:col>15</xdr:col>
      <xdr:colOff>101600</xdr:colOff>
      <xdr:row>77</xdr:row>
      <xdr:rowOff>104814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0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95941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297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27170</xdr:rowOff>
    </xdr:from>
    <xdr:to>
      <xdr:col>10</xdr:col>
      <xdr:colOff>165100</xdr:colOff>
      <xdr:row>78</xdr:row>
      <xdr:rowOff>128770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40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119897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9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58054</xdr:rowOff>
    </xdr:from>
    <xdr:to>
      <xdr:col>6</xdr:col>
      <xdr:colOff>38100</xdr:colOff>
      <xdr:row>78</xdr:row>
      <xdr:rowOff>159654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3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150781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23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2932</xdr:rowOff>
    </xdr:from>
    <xdr:to>
      <xdr:col>24</xdr:col>
      <xdr:colOff>62865</xdr:colOff>
      <xdr:row>99</xdr:row>
      <xdr:rowOff>28160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04882"/>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31987</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0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28160</xdr:rowOff>
    </xdr:from>
    <xdr:to>
      <xdr:col>24</xdr:col>
      <xdr:colOff>152400</xdr:colOff>
      <xdr:row>99</xdr:row>
      <xdr:rowOff>28160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01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121059</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8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2932</xdr:rowOff>
    </xdr:from>
    <xdr:to>
      <xdr:col>24</xdr:col>
      <xdr:colOff>152400</xdr:colOff>
      <xdr:row>91</xdr:row>
      <xdr:rowOff>2932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166528</xdr:rowOff>
    </xdr:from>
    <xdr:to>
      <xdr:col>24</xdr:col>
      <xdr:colOff>63500</xdr:colOff>
      <xdr:row>98</xdr:row>
      <xdr:rowOff>30642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797178"/>
          <a:ext cx="838200" cy="3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79725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538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56848</xdr:rowOff>
    </xdr:from>
    <xdr:to>
      <xdr:col>24</xdr:col>
      <xdr:colOff>114300</xdr:colOff>
      <xdr:row>97</xdr:row>
      <xdr:rowOff>158448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8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166528</xdr:rowOff>
    </xdr:from>
    <xdr:to>
      <xdr:col>19</xdr:col>
      <xdr:colOff>177800</xdr:colOff>
      <xdr:row>98</xdr:row>
      <xdr:rowOff>43999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797178"/>
          <a:ext cx="889000" cy="4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13658</xdr:rowOff>
    </xdr:from>
    <xdr:to>
      <xdr:col>20</xdr:col>
      <xdr:colOff>38100</xdr:colOff>
      <xdr:row>97</xdr:row>
      <xdr:rowOff>115258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131785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41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43999</xdr:rowOff>
    </xdr:from>
    <xdr:to>
      <xdr:col>15</xdr:col>
      <xdr:colOff>50800</xdr:colOff>
      <xdr:row>98</xdr:row>
      <xdr:rowOff>101589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846099"/>
          <a:ext cx="889000" cy="57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25856</xdr:rowOff>
    </xdr:from>
    <xdr:to>
      <xdr:col>15</xdr:col>
      <xdr:colOff>101600</xdr:colOff>
      <xdr:row>97</xdr:row>
      <xdr:rowOff>127456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143983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3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101589</xdr:rowOff>
    </xdr:from>
    <xdr:to>
      <xdr:col>10</xdr:col>
      <xdr:colOff>114300</xdr:colOff>
      <xdr:row>98</xdr:row>
      <xdr:rowOff>126082</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903689"/>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156206</xdr:rowOff>
    </xdr:from>
    <xdr:to>
      <xdr:col>10</xdr:col>
      <xdr:colOff>165100</xdr:colOff>
      <xdr:row>98</xdr:row>
      <xdr:rowOff>86356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102883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24354</xdr:rowOff>
    </xdr:from>
    <xdr:to>
      <xdr:col>6</xdr:col>
      <xdr:colOff>38100</xdr:colOff>
      <xdr:row>98</xdr:row>
      <xdr:rowOff>125954</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142481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151292</xdr:rowOff>
    </xdr:from>
    <xdr:to>
      <xdr:col>24</xdr:col>
      <xdr:colOff>114300</xdr:colOff>
      <xdr:row>98</xdr:row>
      <xdr:rowOff>81442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78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129719</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76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115728</xdr:rowOff>
    </xdr:from>
    <xdr:to>
      <xdr:col>20</xdr:col>
      <xdr:colOff>38100</xdr:colOff>
      <xdr:row>98</xdr:row>
      <xdr:rowOff>45878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74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37005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83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164649</xdr:rowOff>
    </xdr:from>
    <xdr:to>
      <xdr:col>15</xdr:col>
      <xdr:colOff>101600</xdr:colOff>
      <xdr:row>98</xdr:row>
      <xdr:rowOff>94799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79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85926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88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50789</xdr:rowOff>
    </xdr:from>
    <xdr:to>
      <xdr:col>10</xdr:col>
      <xdr:colOff>165100</xdr:colOff>
      <xdr:row>98</xdr:row>
      <xdr:rowOff>152389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85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143516</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94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75282</xdr:rowOff>
    </xdr:from>
    <xdr:to>
      <xdr:col>6</xdr:col>
      <xdr:colOff>38100</xdr:colOff>
      <xdr:row>99</xdr:row>
      <xdr:rowOff>5432</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87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168009</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97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139509</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83009"/>
          <a:ext cx="1270" cy="144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86186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05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139509</xdr:rowOff>
    </xdr:from>
    <xdr:to>
      <xdr:col>55</xdr:col>
      <xdr:colOff>88900</xdr:colOff>
      <xdr:row>30</xdr:row>
      <xdr:rowOff>139509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83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11113</xdr:rowOff>
    </xdr:from>
    <xdr:to>
      <xdr:col>55</xdr:col>
      <xdr:colOff>0</xdr:colOff>
      <xdr:row>39</xdr:row>
      <xdr:rowOff>11113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6976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97299</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40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11113</xdr:rowOff>
    </xdr:from>
    <xdr:to>
      <xdr:col>50</xdr:col>
      <xdr:colOff>114300</xdr:colOff>
      <xdr:row>39</xdr:row>
      <xdr:rowOff>11494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697663"/>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37482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381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11303</xdr:rowOff>
    </xdr:from>
    <xdr:to>
      <xdr:col>45</xdr:col>
      <xdr:colOff>177800</xdr:colOff>
      <xdr:row>39</xdr:row>
      <xdr:rowOff>11494</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697853"/>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90233</xdr:rowOff>
    </xdr:from>
    <xdr:to>
      <xdr:col>46</xdr:col>
      <xdr:colOff>38100</xdr:colOff>
      <xdr:row>39</xdr:row>
      <xdr:rowOff>20383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36911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380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9969</xdr:rowOff>
    </xdr:from>
    <xdr:to>
      <xdr:col>41</xdr:col>
      <xdr:colOff>50800</xdr:colOff>
      <xdr:row>39</xdr:row>
      <xdr:rowOff>11303</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696519"/>
          <a:ext cx="8890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88709</xdr:rowOff>
    </xdr:from>
    <xdr:to>
      <xdr:col>41</xdr:col>
      <xdr:colOff>101600</xdr:colOff>
      <xdr:row>39</xdr:row>
      <xdr:rowOff>18859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35386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379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81280</xdr:rowOff>
    </xdr:from>
    <xdr:to>
      <xdr:col>36</xdr:col>
      <xdr:colOff>165100</xdr:colOff>
      <xdr:row>39</xdr:row>
      <xdr:rowOff>11430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27957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371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131763</xdr:rowOff>
    </xdr:from>
    <xdr:to>
      <xdr:col>55</xdr:col>
      <xdr:colOff>50800</xdr:colOff>
      <xdr:row>39</xdr:row>
      <xdr:rowOff>61913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4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52850</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679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131763</xdr:rowOff>
    </xdr:from>
    <xdr:to>
      <xdr:col>50</xdr:col>
      <xdr:colOff>165100</xdr:colOff>
      <xdr:row>39</xdr:row>
      <xdr:rowOff>61913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4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53040</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739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132144</xdr:rowOff>
    </xdr:from>
    <xdr:to>
      <xdr:col>46</xdr:col>
      <xdr:colOff>38100</xdr:colOff>
      <xdr:row>39</xdr:row>
      <xdr:rowOff>62294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4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53421</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739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131953</xdr:rowOff>
    </xdr:from>
    <xdr:to>
      <xdr:col>41</xdr:col>
      <xdr:colOff>101600</xdr:colOff>
      <xdr:row>39</xdr:row>
      <xdr:rowOff>62103</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4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53230</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7397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130619</xdr:rowOff>
    </xdr:from>
    <xdr:to>
      <xdr:col>36</xdr:col>
      <xdr:colOff>165100</xdr:colOff>
      <xdr:row>39</xdr:row>
      <xdr:rowOff>60769</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45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51896</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738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55676</xdr:rowOff>
    </xdr:from>
    <xdr:to>
      <xdr:col>54</xdr:col>
      <xdr:colOff>189865</xdr:colOff>
      <xdr:row>59</xdr:row>
      <xdr:rowOff>35471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28176"/>
          <a:ext cx="1270" cy="1522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39298</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5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35471</xdr:rowOff>
    </xdr:from>
    <xdr:to>
      <xdr:col>55</xdr:col>
      <xdr:colOff>88900</xdr:colOff>
      <xdr:row>59</xdr:row>
      <xdr:rowOff>35471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51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2353</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0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55676</xdr:rowOff>
    </xdr:from>
    <xdr:to>
      <xdr:col>55</xdr:col>
      <xdr:colOff>88900</xdr:colOff>
      <xdr:row>50</xdr:row>
      <xdr:rowOff>55676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2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9576</xdr:rowOff>
    </xdr:from>
    <xdr:to>
      <xdr:col>55</xdr:col>
      <xdr:colOff>0</xdr:colOff>
      <xdr:row>59</xdr:row>
      <xdr:rowOff>11799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125126"/>
          <a:ext cx="838200" cy="2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47312</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1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24435</xdr:rowOff>
    </xdr:from>
    <xdr:to>
      <xdr:col>55</xdr:col>
      <xdr:colOff>50800</xdr:colOff>
      <xdr:row>58</xdr:row>
      <xdr:rowOff>126035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11799</xdr:rowOff>
    </xdr:from>
    <xdr:to>
      <xdr:col>50</xdr:col>
      <xdr:colOff>114300</xdr:colOff>
      <xdr:row>59</xdr:row>
      <xdr:rowOff>15646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127349"/>
          <a:ext cx="889000" cy="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42228</xdr:rowOff>
    </xdr:from>
    <xdr:to>
      <xdr:col>50</xdr:col>
      <xdr:colOff>165100</xdr:colOff>
      <xdr:row>58</xdr:row>
      <xdr:rowOff>143828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160355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04428" y="976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15646</xdr:rowOff>
    </xdr:from>
    <xdr:to>
      <xdr:col>45</xdr:col>
      <xdr:colOff>177800</xdr:colOff>
      <xdr:row>59</xdr:row>
      <xdr:rowOff>18097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10131196"/>
          <a:ext cx="889000" cy="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43841</xdr:rowOff>
    </xdr:from>
    <xdr:to>
      <xdr:col>46</xdr:col>
      <xdr:colOff>38100</xdr:colOff>
      <xdr:row>58</xdr:row>
      <xdr:rowOff>145441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8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161968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15428" y="976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14669</xdr:rowOff>
    </xdr:from>
    <xdr:to>
      <xdr:col>41</xdr:col>
      <xdr:colOff>50800</xdr:colOff>
      <xdr:row>59</xdr:row>
      <xdr:rowOff>18097</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130219"/>
          <a:ext cx="889000" cy="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30315</xdr:rowOff>
    </xdr:from>
    <xdr:to>
      <xdr:col>41</xdr:col>
      <xdr:colOff>101600</xdr:colOff>
      <xdr:row>58</xdr:row>
      <xdr:rowOff>131915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9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148442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4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35763</xdr:rowOff>
    </xdr:from>
    <xdr:to>
      <xdr:col>36</xdr:col>
      <xdr:colOff>165100</xdr:colOff>
      <xdr:row>58</xdr:row>
      <xdr:rowOff>137363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7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153890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75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130226</xdr:rowOff>
    </xdr:from>
    <xdr:to>
      <xdr:col>55</xdr:col>
      <xdr:colOff>50800</xdr:colOff>
      <xdr:row>59</xdr:row>
      <xdr:rowOff>60376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7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45153</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89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132449</xdr:rowOff>
    </xdr:from>
    <xdr:to>
      <xdr:col>50</xdr:col>
      <xdr:colOff>165100</xdr:colOff>
      <xdr:row>59</xdr:row>
      <xdr:rowOff>62599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7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53726</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169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136296</xdr:rowOff>
    </xdr:from>
    <xdr:to>
      <xdr:col>46</xdr:col>
      <xdr:colOff>38100</xdr:colOff>
      <xdr:row>59</xdr:row>
      <xdr:rowOff>66446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8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57573</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173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138747</xdr:rowOff>
    </xdr:from>
    <xdr:to>
      <xdr:col>41</xdr:col>
      <xdr:colOff>101600</xdr:colOff>
      <xdr:row>59</xdr:row>
      <xdr:rowOff>68897</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8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60024</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175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135319</xdr:rowOff>
    </xdr:from>
    <xdr:to>
      <xdr:col>36</xdr:col>
      <xdr:colOff>165100</xdr:colOff>
      <xdr:row>59</xdr:row>
      <xdr:rowOff>65469</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7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56596</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172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148349</xdr:rowOff>
    </xdr:from>
    <xdr:to>
      <xdr:col>54</xdr:col>
      <xdr:colOff>189865</xdr:colOff>
      <xdr:row>79</xdr:row>
      <xdr:rowOff>20789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1299"/>
          <a:ext cx="1270" cy="1244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24616</xdr:rowOff>
    </xdr:from>
    <xdr:ext cx="378565"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69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20789</xdr:rowOff>
    </xdr:from>
    <xdr:to>
      <xdr:col>55</xdr:col>
      <xdr:colOff>88900</xdr:colOff>
      <xdr:row>79</xdr:row>
      <xdr:rowOff>20789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6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95026</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148349</xdr:rowOff>
    </xdr:from>
    <xdr:to>
      <xdr:col>55</xdr:col>
      <xdr:colOff>88900</xdr:colOff>
      <xdr:row>71</xdr:row>
      <xdr:rowOff>148349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149301</xdr:rowOff>
    </xdr:from>
    <xdr:to>
      <xdr:col>55</xdr:col>
      <xdr:colOff>0</xdr:colOff>
      <xdr:row>78</xdr:row>
      <xdr:rowOff>124574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350951"/>
          <a:ext cx="838200" cy="146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73868</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04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50991</xdr:rowOff>
    </xdr:from>
    <xdr:to>
      <xdr:col>55</xdr:col>
      <xdr:colOff>50800</xdr:colOff>
      <xdr:row>77</xdr:row>
      <xdr:rowOff>152591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2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149301</xdr:rowOff>
    </xdr:from>
    <xdr:to>
      <xdr:col>50</xdr:col>
      <xdr:colOff>114300</xdr:colOff>
      <xdr:row>77</xdr:row>
      <xdr:rowOff>158026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350951"/>
          <a:ext cx="889000" cy="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151994</xdr:rowOff>
    </xdr:from>
    <xdr:to>
      <xdr:col>50</xdr:col>
      <xdr:colOff>165100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98671</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04428" y="1295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152958</xdr:rowOff>
    </xdr:from>
    <xdr:to>
      <xdr:col>45</xdr:col>
      <xdr:colOff>177800</xdr:colOff>
      <xdr:row>77</xdr:row>
      <xdr:rowOff>158026</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354608"/>
          <a:ext cx="889000" cy="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470</xdr:rowOff>
    </xdr:from>
    <xdr:to>
      <xdr:col>46</xdr:col>
      <xdr:colOff>38100</xdr:colOff>
      <xdr:row>77</xdr:row>
      <xdr:rowOff>102070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118597</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29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152958</xdr:rowOff>
    </xdr:from>
    <xdr:to>
      <xdr:col>41</xdr:col>
      <xdr:colOff>50800</xdr:colOff>
      <xdr:row>78</xdr:row>
      <xdr:rowOff>65063</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354608"/>
          <a:ext cx="889000" cy="83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82462</xdr:rowOff>
    </xdr:from>
    <xdr:to>
      <xdr:col>41</xdr:col>
      <xdr:colOff>101600</xdr:colOff>
      <xdr:row>77</xdr:row>
      <xdr:rowOff>12612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29138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75031</xdr:rowOff>
    </xdr:from>
    <xdr:to>
      <xdr:col>36</xdr:col>
      <xdr:colOff>165100</xdr:colOff>
      <xdr:row>78</xdr:row>
      <xdr:rowOff>5181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21708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73774</xdr:rowOff>
    </xdr:from>
    <xdr:to>
      <xdr:col>55</xdr:col>
      <xdr:colOff>50800</xdr:colOff>
      <xdr:row>79</xdr:row>
      <xdr:rowOff>3924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44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160151</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61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98501</xdr:rowOff>
    </xdr:from>
    <xdr:to>
      <xdr:col>50</xdr:col>
      <xdr:colOff>165100</xdr:colOff>
      <xdr:row>78</xdr:row>
      <xdr:rowOff>28651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30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19778</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392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107226</xdr:rowOff>
    </xdr:from>
    <xdr:to>
      <xdr:col>46</xdr:col>
      <xdr:colOff>38100</xdr:colOff>
      <xdr:row>78</xdr:row>
      <xdr:rowOff>37376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30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28503</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40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102158</xdr:rowOff>
    </xdr:from>
    <xdr:to>
      <xdr:col>41</xdr:col>
      <xdr:colOff>101600</xdr:colOff>
      <xdr:row>78</xdr:row>
      <xdr:rowOff>32308</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30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23435</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396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14263</xdr:rowOff>
    </xdr:from>
    <xdr:to>
      <xdr:col>36</xdr:col>
      <xdr:colOff>165100</xdr:colOff>
      <xdr:row>78</xdr:row>
      <xdr:rowOff>115863</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38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106990</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480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34252</xdr:rowOff>
    </xdr:from>
    <xdr:to>
      <xdr:col>54</xdr:col>
      <xdr:colOff>189865</xdr:colOff>
      <xdr:row>97</xdr:row>
      <xdr:rowOff>159144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64752"/>
          <a:ext cx="1270"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162971</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79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159144</xdr:rowOff>
    </xdr:from>
    <xdr:to>
      <xdr:col>55</xdr:col>
      <xdr:colOff>88900</xdr:colOff>
      <xdr:row>97</xdr:row>
      <xdr:rowOff>159144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152379</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3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34252</xdr:rowOff>
    </xdr:from>
    <xdr:to>
      <xdr:col>55</xdr:col>
      <xdr:colOff>88900</xdr:colOff>
      <xdr:row>90</xdr:row>
      <xdr:rowOff>34252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6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164909</xdr:rowOff>
    </xdr:from>
    <xdr:to>
      <xdr:col>55</xdr:col>
      <xdr:colOff>0</xdr:colOff>
      <xdr:row>97</xdr:row>
      <xdr:rowOff>10261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6624109"/>
          <a:ext cx="838200" cy="1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163656</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279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140779</xdr:rowOff>
    </xdr:from>
    <xdr:to>
      <xdr:col>55</xdr:col>
      <xdr:colOff>50800</xdr:colOff>
      <xdr:row>96</xdr:row>
      <xdr:rowOff>70929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164909</xdr:rowOff>
    </xdr:from>
    <xdr:to>
      <xdr:col>50</xdr:col>
      <xdr:colOff>114300</xdr:colOff>
      <xdr:row>97</xdr:row>
      <xdr:rowOff>67259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624109"/>
          <a:ext cx="889000" cy="7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140336</xdr:rowOff>
    </xdr:from>
    <xdr:to>
      <xdr:col>50</xdr:col>
      <xdr:colOff>165100</xdr:colOff>
      <xdr:row>96</xdr:row>
      <xdr:rowOff>70486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87013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44983</xdr:rowOff>
    </xdr:from>
    <xdr:to>
      <xdr:col>45</xdr:col>
      <xdr:colOff>177800</xdr:colOff>
      <xdr:row>97</xdr:row>
      <xdr:rowOff>67259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675633"/>
          <a:ext cx="889000" cy="2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164948</xdr:rowOff>
    </xdr:from>
    <xdr:to>
      <xdr:col>46</xdr:col>
      <xdr:colOff>38100</xdr:colOff>
      <xdr:row>96</xdr:row>
      <xdr:rowOff>95098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111625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31242</xdr:rowOff>
    </xdr:from>
    <xdr:to>
      <xdr:col>41</xdr:col>
      <xdr:colOff>50800</xdr:colOff>
      <xdr:row>97</xdr:row>
      <xdr:rowOff>44983</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661892"/>
          <a:ext cx="889000" cy="1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927</xdr:rowOff>
    </xdr:from>
    <xdr:to>
      <xdr:col>41</xdr:col>
      <xdr:colOff>101600</xdr:colOff>
      <xdr:row>96</xdr:row>
      <xdr:rowOff>102527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119054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12649</xdr:rowOff>
    </xdr:from>
    <xdr:to>
      <xdr:col>36</xdr:col>
      <xdr:colOff>165100</xdr:colOff>
      <xdr:row>96</xdr:row>
      <xdr:rowOff>114249</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130776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24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130911</xdr:rowOff>
    </xdr:from>
    <xdr:to>
      <xdr:col>55</xdr:col>
      <xdr:colOff>50800</xdr:colOff>
      <xdr:row>97</xdr:row>
      <xdr:rowOff>61061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59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109338</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56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114109</xdr:rowOff>
    </xdr:from>
    <xdr:to>
      <xdr:col>50</xdr:col>
      <xdr:colOff>165100</xdr:colOff>
      <xdr:row>97</xdr:row>
      <xdr:rowOff>44259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57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35386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666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16459</xdr:rowOff>
    </xdr:from>
    <xdr:to>
      <xdr:col>46</xdr:col>
      <xdr:colOff>38100</xdr:colOff>
      <xdr:row>97</xdr:row>
      <xdr:rowOff>118059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64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109186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739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165633</xdr:rowOff>
    </xdr:from>
    <xdr:to>
      <xdr:col>41</xdr:col>
      <xdr:colOff>101600</xdr:colOff>
      <xdr:row>97</xdr:row>
      <xdr:rowOff>95783</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62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86910</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71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151892</xdr:rowOff>
    </xdr:from>
    <xdr:to>
      <xdr:col>36</xdr:col>
      <xdr:colOff>165100</xdr:colOff>
      <xdr:row>97</xdr:row>
      <xdr:rowOff>82042</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61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73169</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70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90246</xdr:rowOff>
    </xdr:from>
    <xdr:to>
      <xdr:col>85</xdr:col>
      <xdr:colOff>126364</xdr:colOff>
      <xdr:row>39</xdr:row>
      <xdr:rowOff>19228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405196"/>
          <a:ext cx="1269" cy="130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23055</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19228</xdr:rowOff>
    </xdr:from>
    <xdr:to>
      <xdr:col>86</xdr:col>
      <xdr:colOff>25400</xdr:colOff>
      <xdr:row>39</xdr:row>
      <xdr:rowOff>19228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0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36923</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8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90246</xdr:rowOff>
    </xdr:from>
    <xdr:to>
      <xdr:col>86</xdr:col>
      <xdr:colOff>25400</xdr:colOff>
      <xdr:row>31</xdr:row>
      <xdr:rowOff>90246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40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7683</xdr:rowOff>
    </xdr:from>
    <xdr:to>
      <xdr:col>85</xdr:col>
      <xdr:colOff>127000</xdr:colOff>
      <xdr:row>38</xdr:row>
      <xdr:rowOff>58547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522783"/>
          <a:ext cx="838200" cy="50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99471</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271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76594</xdr:rowOff>
    </xdr:from>
    <xdr:to>
      <xdr:col>85</xdr:col>
      <xdr:colOff>177800</xdr:colOff>
      <xdr:row>38</xdr:row>
      <xdr:rowOff>6744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42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673</xdr:rowOff>
    </xdr:from>
    <xdr:to>
      <xdr:col>81</xdr:col>
      <xdr:colOff>50800</xdr:colOff>
      <xdr:row>38</xdr:row>
      <xdr:rowOff>58547</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4592300" y="6515773"/>
          <a:ext cx="889000" cy="5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85890</xdr:rowOff>
    </xdr:from>
    <xdr:to>
      <xdr:col>81</xdr:col>
      <xdr:colOff>101600</xdr:colOff>
      <xdr:row>38</xdr:row>
      <xdr:rowOff>16040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32567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20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673</xdr:rowOff>
    </xdr:from>
    <xdr:to>
      <xdr:col>76</xdr:col>
      <xdr:colOff>114300</xdr:colOff>
      <xdr:row>38</xdr:row>
      <xdr:rowOff>29514</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6515773"/>
          <a:ext cx="889000" cy="28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69469</xdr:rowOff>
    </xdr:from>
    <xdr:to>
      <xdr:col>76</xdr:col>
      <xdr:colOff>165100</xdr:colOff>
      <xdr:row>37</xdr:row>
      <xdr:rowOff>171069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16146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1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29514</xdr:rowOff>
    </xdr:from>
    <xdr:to>
      <xdr:col>71</xdr:col>
      <xdr:colOff>177800</xdr:colOff>
      <xdr:row>38</xdr:row>
      <xdr:rowOff>68949</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544614"/>
          <a:ext cx="889000" cy="3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37046</xdr:rowOff>
    </xdr:from>
    <xdr:to>
      <xdr:col>72</xdr:col>
      <xdr:colOff>38100</xdr:colOff>
      <xdr:row>37</xdr:row>
      <xdr:rowOff>138646</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155173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15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54686</xdr:rowOff>
    </xdr:from>
    <xdr:to>
      <xdr:col>67</xdr:col>
      <xdr:colOff>101600</xdr:colOff>
      <xdr:row>37</xdr:row>
      <xdr:rowOff>156286</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1363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17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128334</xdr:rowOff>
    </xdr:from>
    <xdr:to>
      <xdr:col>85</xdr:col>
      <xdr:colOff>177800</xdr:colOff>
      <xdr:row>38</xdr:row>
      <xdr:rowOff>58483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4719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106761</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45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7747</xdr:rowOff>
    </xdr:from>
    <xdr:to>
      <xdr:col>81</xdr:col>
      <xdr:colOff>101600</xdr:colOff>
      <xdr:row>38</xdr:row>
      <xdr:rowOff>109347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52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100474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615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121323</xdr:rowOff>
    </xdr:from>
    <xdr:to>
      <xdr:col>76</xdr:col>
      <xdr:colOff>165100</xdr:colOff>
      <xdr:row>38</xdr:row>
      <xdr:rowOff>51473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46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42600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557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150165</xdr:rowOff>
    </xdr:from>
    <xdr:to>
      <xdr:col>72</xdr:col>
      <xdr:colOff>38100</xdr:colOff>
      <xdr:row>38</xdr:row>
      <xdr:rowOff>80314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4938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71441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58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18149</xdr:rowOff>
    </xdr:from>
    <xdr:to>
      <xdr:col>67</xdr:col>
      <xdr:colOff>101600</xdr:colOff>
      <xdr:row>38</xdr:row>
      <xdr:rowOff>119749</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53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110876</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62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45182</xdr:rowOff>
    </xdr:from>
    <xdr:to>
      <xdr:col>85</xdr:col>
      <xdr:colOff>126364</xdr:colOff>
      <xdr:row>58</xdr:row>
      <xdr:rowOff>28852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89132"/>
          <a:ext cx="1269" cy="118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32679</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7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28852</xdr:rowOff>
    </xdr:from>
    <xdr:to>
      <xdr:col>86</xdr:col>
      <xdr:colOff>25400</xdr:colOff>
      <xdr:row>58</xdr:row>
      <xdr:rowOff>28852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7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163309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45182</xdr:rowOff>
    </xdr:from>
    <xdr:to>
      <xdr:col>86</xdr:col>
      <xdr:colOff>25400</xdr:colOff>
      <xdr:row>51</xdr:row>
      <xdr:rowOff>45182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8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91267</xdr:rowOff>
    </xdr:from>
    <xdr:to>
      <xdr:col>85</xdr:col>
      <xdr:colOff>127000</xdr:colOff>
      <xdr:row>57</xdr:row>
      <xdr:rowOff>112070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863917"/>
          <a:ext cx="838200" cy="2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112242</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41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89365</xdr:rowOff>
    </xdr:from>
    <xdr:to>
      <xdr:col>85</xdr:col>
      <xdr:colOff>177800</xdr:colOff>
      <xdr:row>57</xdr:row>
      <xdr:rowOff>19515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9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82962</xdr:rowOff>
    </xdr:from>
    <xdr:to>
      <xdr:col>81</xdr:col>
      <xdr:colOff>50800</xdr:colOff>
      <xdr:row>57</xdr:row>
      <xdr:rowOff>112070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855612"/>
          <a:ext cx="889000" cy="2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124272</xdr:rowOff>
    </xdr:from>
    <xdr:to>
      <xdr:col>81</xdr:col>
      <xdr:colOff>101600</xdr:colOff>
      <xdr:row>57</xdr:row>
      <xdr:rowOff>54422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2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70949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50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67425</xdr:rowOff>
    </xdr:from>
    <xdr:to>
      <xdr:col>76</xdr:col>
      <xdr:colOff>114300</xdr:colOff>
      <xdr:row>57</xdr:row>
      <xdr:rowOff>82962</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840075"/>
          <a:ext cx="889000" cy="1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129713</xdr:rowOff>
    </xdr:from>
    <xdr:to>
      <xdr:col>76</xdr:col>
      <xdr:colOff>165100</xdr:colOff>
      <xdr:row>57</xdr:row>
      <xdr:rowOff>59863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76390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5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67425</xdr:rowOff>
    </xdr:from>
    <xdr:to>
      <xdr:col>71</xdr:col>
      <xdr:colOff>177800</xdr:colOff>
      <xdr:row>57</xdr:row>
      <xdr:rowOff>87450</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840075"/>
          <a:ext cx="889000" cy="2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76220</xdr:rowOff>
    </xdr:from>
    <xdr:to>
      <xdr:col>72</xdr:col>
      <xdr:colOff>38100</xdr:colOff>
      <xdr:row>57</xdr:row>
      <xdr:rowOff>6370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7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22897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45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122924</xdr:rowOff>
    </xdr:from>
    <xdr:to>
      <xdr:col>67</xdr:col>
      <xdr:colOff>101600</xdr:colOff>
      <xdr:row>57</xdr:row>
      <xdr:rowOff>53074</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2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69601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49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40467</xdr:rowOff>
    </xdr:from>
    <xdr:to>
      <xdr:col>85</xdr:col>
      <xdr:colOff>177800</xdr:colOff>
      <xdr:row>57</xdr:row>
      <xdr:rowOff>142067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81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126844</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72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61270</xdr:rowOff>
    </xdr:from>
    <xdr:to>
      <xdr:col>81</xdr:col>
      <xdr:colOff>101600</xdr:colOff>
      <xdr:row>57</xdr:row>
      <xdr:rowOff>162870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83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153997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926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32162</xdr:rowOff>
    </xdr:from>
    <xdr:to>
      <xdr:col>76</xdr:col>
      <xdr:colOff>165100</xdr:colOff>
      <xdr:row>57</xdr:row>
      <xdr:rowOff>133762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80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124889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89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16625</xdr:rowOff>
    </xdr:from>
    <xdr:to>
      <xdr:col>72</xdr:col>
      <xdr:colOff>38100</xdr:colOff>
      <xdr:row>57</xdr:row>
      <xdr:rowOff>118225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78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109352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88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36650</xdr:rowOff>
    </xdr:from>
    <xdr:to>
      <xdr:col>67</xdr:col>
      <xdr:colOff>101600</xdr:colOff>
      <xdr:row>57</xdr:row>
      <xdr:rowOff>138250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80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129377</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90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56882</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229832"/>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118759</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3559</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20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56882</xdr:rowOff>
    </xdr:from>
    <xdr:to>
      <xdr:col>86</xdr:col>
      <xdr:colOff>25400</xdr:colOff>
      <xdr:row>71</xdr:row>
      <xdr:rowOff>56882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2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36208</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409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13331</xdr:rowOff>
    </xdr:from>
    <xdr:to>
      <xdr:col>85</xdr:col>
      <xdr:colOff>177800</xdr:colOff>
      <xdr:row>79</xdr:row>
      <xdr:rowOff>114931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5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162509</xdr:rowOff>
    </xdr:from>
    <xdr:to>
      <xdr:col>81</xdr:col>
      <xdr:colOff>101600</xdr:colOff>
      <xdr:row>79</xdr:row>
      <xdr:rowOff>92659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3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109186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31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146997</xdr:rowOff>
    </xdr:from>
    <xdr:to>
      <xdr:col>76</xdr:col>
      <xdr:colOff>165100</xdr:colOff>
      <xdr:row>79</xdr:row>
      <xdr:rowOff>77147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93674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2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165514</xdr:rowOff>
    </xdr:from>
    <xdr:to>
      <xdr:col>72</xdr:col>
      <xdr:colOff>38100</xdr:colOff>
      <xdr:row>79</xdr:row>
      <xdr:rowOff>95664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112191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3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153398</xdr:rowOff>
    </xdr:from>
    <xdr:to>
      <xdr:col>67</xdr:col>
      <xdr:colOff>101600</xdr:colOff>
      <xdr:row>79</xdr:row>
      <xdr:rowOff>83548</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2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100075</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30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163209</xdr:rowOff>
    </xdr:from>
    <xdr:ext cx="249299"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36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91858</xdr:rowOff>
    </xdr:from>
    <xdr:to>
      <xdr:col>85</xdr:col>
      <xdr:colOff>126364</xdr:colOff>
      <xdr:row>98</xdr:row>
      <xdr:rowOff>155897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350908"/>
          <a:ext cx="1269" cy="160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159724</xdr:rowOff>
    </xdr:from>
    <xdr:ext cx="469744"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6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155897</xdr:rowOff>
    </xdr:from>
    <xdr:to>
      <xdr:col>86</xdr:col>
      <xdr:colOff>25400</xdr:colOff>
      <xdr:row>98</xdr:row>
      <xdr:rowOff>155897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5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38535</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12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91858</xdr:rowOff>
    </xdr:from>
    <xdr:to>
      <xdr:col>86</xdr:col>
      <xdr:colOff>25400</xdr:colOff>
      <xdr:row>89</xdr:row>
      <xdr:rowOff>91858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3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97997</xdr:rowOff>
    </xdr:from>
    <xdr:to>
      <xdr:col>85</xdr:col>
      <xdr:colOff>127000</xdr:colOff>
      <xdr:row>97</xdr:row>
      <xdr:rowOff>110635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728647"/>
          <a:ext cx="838200" cy="12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28239</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15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5362</xdr:rowOff>
    </xdr:from>
    <xdr:to>
      <xdr:col>85</xdr:col>
      <xdr:colOff>177800</xdr:colOff>
      <xdr:row>96</xdr:row>
      <xdr:rowOff>106962</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6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97997</xdr:rowOff>
    </xdr:from>
    <xdr:to>
      <xdr:col>81</xdr:col>
      <xdr:colOff>50800</xdr:colOff>
      <xdr:row>97</xdr:row>
      <xdr:rowOff>127290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728647"/>
          <a:ext cx="889000" cy="29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15128</xdr:rowOff>
    </xdr:from>
    <xdr:to>
      <xdr:col>81</xdr:col>
      <xdr:colOff>101600</xdr:colOff>
      <xdr:row>96</xdr:row>
      <xdr:rowOff>116728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133255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4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127290</xdr:rowOff>
    </xdr:from>
    <xdr:to>
      <xdr:col>76</xdr:col>
      <xdr:colOff>114300</xdr:colOff>
      <xdr:row>97</xdr:row>
      <xdr:rowOff>143227</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757940"/>
          <a:ext cx="889000" cy="15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31375</xdr:rowOff>
    </xdr:from>
    <xdr:to>
      <xdr:col>76</xdr:col>
      <xdr:colOff>165100</xdr:colOff>
      <xdr:row>96</xdr:row>
      <xdr:rowOff>132975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149502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143227</xdr:rowOff>
    </xdr:from>
    <xdr:to>
      <xdr:col>71</xdr:col>
      <xdr:colOff>177800</xdr:colOff>
      <xdr:row>97</xdr:row>
      <xdr:rowOff>150640</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773877"/>
          <a:ext cx="889000" cy="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52699</xdr:rowOff>
    </xdr:from>
    <xdr:to>
      <xdr:col>72</xdr:col>
      <xdr:colOff>38100</xdr:colOff>
      <xdr:row>96</xdr:row>
      <xdr:rowOff>154299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170826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45287</xdr:rowOff>
    </xdr:from>
    <xdr:to>
      <xdr:col>67</xdr:col>
      <xdr:colOff>101600</xdr:colOff>
      <xdr:row>96</xdr:row>
      <xdr:rowOff>146887</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163414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59835</xdr:rowOff>
    </xdr:from>
    <xdr:to>
      <xdr:col>85</xdr:col>
      <xdr:colOff>177800</xdr:colOff>
      <xdr:row>97</xdr:row>
      <xdr:rowOff>161435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69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38262</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66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47197</xdr:rowOff>
    </xdr:from>
    <xdr:to>
      <xdr:col>81</xdr:col>
      <xdr:colOff>101600</xdr:colOff>
      <xdr:row>97</xdr:row>
      <xdr:rowOff>148797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67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139924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77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76490</xdr:rowOff>
    </xdr:from>
    <xdr:to>
      <xdr:col>76</xdr:col>
      <xdr:colOff>165100</xdr:colOff>
      <xdr:row>98</xdr:row>
      <xdr:rowOff>6640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70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169217</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799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92427</xdr:rowOff>
    </xdr:from>
    <xdr:to>
      <xdr:col>72</xdr:col>
      <xdr:colOff>38100</xdr:colOff>
      <xdr:row>98</xdr:row>
      <xdr:rowOff>22577</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72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13704</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81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99840</xdr:rowOff>
    </xdr:from>
    <xdr:to>
      <xdr:col>67</xdr:col>
      <xdr:colOff>101600</xdr:colOff>
      <xdr:row>98</xdr:row>
      <xdr:rowOff>29990</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73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21117</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82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117582</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804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378565"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4937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35033</xdr:rowOff>
    </xdr:from>
    <xdr:ext cx="313932"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55013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12156</xdr:rowOff>
    </xdr:from>
    <xdr:to>
      <xdr:col>116</xdr:col>
      <xdr:colOff>114300</xdr:colOff>
      <xdr:row>39</xdr:row>
      <xdr:rowOff>113756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69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158041</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4017" y="6330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124823</xdr:rowOff>
    </xdr:from>
    <xdr:to>
      <xdr:col>107</xdr:col>
      <xdr:colOff>101600</xdr:colOff>
      <xdr:row>39</xdr:row>
      <xdr:rowOff>54973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63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71500</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77333" y="6415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159113</xdr:rowOff>
    </xdr:from>
    <xdr:to>
      <xdr:col>102</xdr:col>
      <xdr:colOff>165100</xdr:colOff>
      <xdr:row>39</xdr:row>
      <xdr:rowOff>89263</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105790</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88333" y="64494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87267</xdr:rowOff>
    </xdr:from>
    <xdr:to>
      <xdr:col>98</xdr:col>
      <xdr:colOff>38100</xdr:colOff>
      <xdr:row>39</xdr:row>
      <xdr:rowOff>17417</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60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33944</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99333" y="6377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162032</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677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総務費は基金積立金の減や、役場別棟事務室設置事業費の減、土地購入費の減等により数値を引き下げた。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衛生費は新型コロナウイルスワクチン接種事業費の減により数値を引き下げた。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商工費は産業かがやき地域振興交付金の減や扶桑町内企業再投資促進補助金の減等により数値を引き下げた。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全体的には類似団体平均を下回る水準で推移した。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愛知県扶桑町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財政調整基金については公共施設の老朽化対策など、多額の支出を伴う課題は山積しており、長期的には減少していくことが見込まれる。</a:t>
          </a:r>
          <a:endParaRPr lang="ja-JP" altLang="ja-JP" sz="1400">
            <a:effectLst/>
          </a:endParaRPr>
        </a:p>
        <a:p>
          <a:r>
            <a:rPr kumimoji="1" lang="ja-JP" altLang="ja-JP" sz="1100">
              <a:solidFill>
                <a:schemeClr val="dk1"/>
              </a:solidFill>
              <a:effectLst/>
              <a:latin typeface="+mn-lt"/>
              <a:ea typeface="+mn-ea"/>
              <a:cs typeface="+mn-cs"/>
            </a:rPr>
            <a:t>　実質単年度収支がマイナスになっているのは、財政調整基金の取り崩しが多かったため。</a:t>
          </a:r>
          <a:r>
            <a:rPr kumimoji="1" lang="ja-JP" altLang="en-US" sz="1100">
              <a:solidFill>
                <a:schemeClr val="dk1"/>
              </a:solidFill>
              <a:effectLst/>
              <a:latin typeface="+mn-lt"/>
              <a:ea typeface="+mn-ea"/>
              <a:cs typeface="+mn-cs"/>
            </a:rPr>
            <a:t>今後も大きく歳入が増加することは見込まれないため、財政調整基金の取り崩しに頼った財政運営が見込まれる。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愛知県扶桑町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年度の連結実質赤字比率は直近</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か年と同様に黒字を維持し、健全な状況であった。今後も現状程度の黒字額を維持できるよう、引き続き健全な財政運営に努めていく。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77</v>
      </c>
      <c r="C2" s="182"/>
      <c r="D2" s="183"/>
    </row>
    <row r="3" spans="1:119" ht="18.75" customHeight="1" thickBot="1" x14ac:dyDescent="0.25">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12127849</v>
      </c>
      <c r="BO4" s="485"/>
      <c r="BP4" s="485"/>
      <c r="BQ4" s="485"/>
      <c r="BR4" s="485"/>
      <c r="BS4" s="485"/>
      <c r="BT4" s="485"/>
      <c r="BU4" s="486"/>
      <c r="BV4" s="484">
        <v>12600987</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4</v>
      </c>
      <c r="CU4" s="625"/>
      <c r="CV4" s="625"/>
      <c r="CW4" s="625"/>
      <c r="CX4" s="625"/>
      <c r="CY4" s="625"/>
      <c r="CZ4" s="625"/>
      <c r="DA4" s="626"/>
      <c r="DB4" s="624">
        <v>5.0999999999999996</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11779669</v>
      </c>
      <c r="BO5" s="456"/>
      <c r="BP5" s="456"/>
      <c r="BQ5" s="456"/>
      <c r="BR5" s="456"/>
      <c r="BS5" s="456"/>
      <c r="BT5" s="456"/>
      <c r="BU5" s="457"/>
      <c r="BV5" s="455">
        <v>12206809</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89.7</v>
      </c>
      <c r="CU5" s="453"/>
      <c r="CV5" s="453"/>
      <c r="CW5" s="453"/>
      <c r="CX5" s="453"/>
      <c r="CY5" s="453"/>
      <c r="CZ5" s="453"/>
      <c r="DA5" s="454"/>
      <c r="DB5" s="452">
        <v>86.4</v>
      </c>
      <c r="DC5" s="453"/>
      <c r="DD5" s="453"/>
      <c r="DE5" s="453"/>
      <c r="DF5" s="453"/>
      <c r="DG5" s="453"/>
      <c r="DH5" s="453"/>
      <c r="DI5" s="454"/>
    </row>
    <row r="6" spans="1:119" ht="18.75" customHeight="1" x14ac:dyDescent="0.2">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348180</v>
      </c>
      <c r="BO6" s="456"/>
      <c r="BP6" s="456"/>
      <c r="BQ6" s="456"/>
      <c r="BR6" s="456"/>
      <c r="BS6" s="456"/>
      <c r="BT6" s="456"/>
      <c r="BU6" s="457"/>
      <c r="BV6" s="455">
        <v>394178</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90.7</v>
      </c>
      <c r="CU6" s="599"/>
      <c r="CV6" s="599"/>
      <c r="CW6" s="599"/>
      <c r="CX6" s="599"/>
      <c r="CY6" s="599"/>
      <c r="CZ6" s="599"/>
      <c r="DA6" s="600"/>
      <c r="DB6" s="598">
        <v>86.4</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35728</v>
      </c>
      <c r="BO7" s="456"/>
      <c r="BP7" s="456"/>
      <c r="BQ7" s="456"/>
      <c r="BR7" s="456"/>
      <c r="BS7" s="456"/>
      <c r="BT7" s="456"/>
      <c r="BU7" s="457"/>
      <c r="BV7" s="455">
        <v>14068</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7789294</v>
      </c>
      <c r="CU7" s="456"/>
      <c r="CV7" s="456"/>
      <c r="CW7" s="456"/>
      <c r="CX7" s="456"/>
      <c r="CY7" s="456"/>
      <c r="CZ7" s="456"/>
      <c r="DA7" s="457"/>
      <c r="DB7" s="455">
        <v>7502655</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312452</v>
      </c>
      <c r="BO8" s="456"/>
      <c r="BP8" s="456"/>
      <c r="BQ8" s="456"/>
      <c r="BR8" s="456"/>
      <c r="BS8" s="456"/>
      <c r="BT8" s="456"/>
      <c r="BU8" s="457"/>
      <c r="BV8" s="455">
        <v>380110</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0.75</v>
      </c>
      <c r="CU8" s="559"/>
      <c r="CV8" s="559"/>
      <c r="CW8" s="559"/>
      <c r="CX8" s="559"/>
      <c r="CY8" s="559"/>
      <c r="CZ8" s="559"/>
      <c r="DA8" s="560"/>
      <c r="DB8" s="558">
        <v>0.78</v>
      </c>
      <c r="DC8" s="559"/>
      <c r="DD8" s="559"/>
      <c r="DE8" s="559"/>
      <c r="DF8" s="559"/>
      <c r="DG8" s="559"/>
      <c r="DH8" s="559"/>
      <c r="DI8" s="560"/>
    </row>
    <row r="9" spans="1:119" ht="18.75" customHeight="1" thickBot="1" x14ac:dyDescent="0.25">
      <c r="A9" s="181"/>
      <c r="B9" s="587" t="s">
        <v>106</v>
      </c>
      <c r="C9" s="588"/>
      <c r="D9" s="588"/>
      <c r="E9" s="588"/>
      <c r="F9" s="588"/>
      <c r="G9" s="588"/>
      <c r="H9" s="588"/>
      <c r="I9" s="588"/>
      <c r="J9" s="588"/>
      <c r="K9" s="506"/>
      <c r="L9" s="589" t="s">
        <v>107</v>
      </c>
      <c r="M9" s="590"/>
      <c r="N9" s="590"/>
      <c r="O9" s="590"/>
      <c r="P9" s="590"/>
      <c r="Q9" s="591"/>
      <c r="R9" s="592">
        <v>34133</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110</v>
      </c>
      <c r="AV9" s="514"/>
      <c r="AW9" s="514"/>
      <c r="AX9" s="514"/>
      <c r="AY9" s="469" t="s">
        <v>111</v>
      </c>
      <c r="AZ9" s="470"/>
      <c r="BA9" s="470"/>
      <c r="BB9" s="470"/>
      <c r="BC9" s="470"/>
      <c r="BD9" s="470"/>
      <c r="BE9" s="470"/>
      <c r="BF9" s="470"/>
      <c r="BG9" s="470"/>
      <c r="BH9" s="470"/>
      <c r="BI9" s="470"/>
      <c r="BJ9" s="470"/>
      <c r="BK9" s="470"/>
      <c r="BL9" s="470"/>
      <c r="BM9" s="471"/>
      <c r="BN9" s="455">
        <v>-67658</v>
      </c>
      <c r="BO9" s="456"/>
      <c r="BP9" s="456"/>
      <c r="BQ9" s="456"/>
      <c r="BR9" s="456"/>
      <c r="BS9" s="456"/>
      <c r="BT9" s="456"/>
      <c r="BU9" s="457"/>
      <c r="BV9" s="455">
        <v>-45943</v>
      </c>
      <c r="BW9" s="456"/>
      <c r="BX9" s="456"/>
      <c r="BY9" s="456"/>
      <c r="BZ9" s="456"/>
      <c r="CA9" s="456"/>
      <c r="CB9" s="456"/>
      <c r="CC9" s="457"/>
      <c r="CD9" s="495" t="s">
        <v>112</v>
      </c>
      <c r="CE9" s="415"/>
      <c r="CF9" s="415"/>
      <c r="CG9" s="415"/>
      <c r="CH9" s="415"/>
      <c r="CI9" s="415"/>
      <c r="CJ9" s="415"/>
      <c r="CK9" s="415"/>
      <c r="CL9" s="415"/>
      <c r="CM9" s="415"/>
      <c r="CN9" s="415"/>
      <c r="CO9" s="415"/>
      <c r="CP9" s="415"/>
      <c r="CQ9" s="415"/>
      <c r="CR9" s="415"/>
      <c r="CS9" s="496"/>
      <c r="CT9" s="452">
        <v>7.4</v>
      </c>
      <c r="CU9" s="453"/>
      <c r="CV9" s="453"/>
      <c r="CW9" s="453"/>
      <c r="CX9" s="453"/>
      <c r="CY9" s="453"/>
      <c r="CZ9" s="453"/>
      <c r="DA9" s="454"/>
      <c r="DB9" s="452">
        <v>7.8</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113</v>
      </c>
      <c r="M10" s="412"/>
      <c r="N10" s="412"/>
      <c r="O10" s="412"/>
      <c r="P10" s="412"/>
      <c r="Q10" s="413"/>
      <c r="R10" s="408">
        <v>33806</v>
      </c>
      <c r="S10" s="409"/>
      <c r="T10" s="409"/>
      <c r="U10" s="409"/>
      <c r="V10" s="468"/>
      <c r="W10" s="596"/>
      <c r="X10" s="406"/>
      <c r="Y10" s="406"/>
      <c r="Z10" s="406"/>
      <c r="AA10" s="406"/>
      <c r="AB10" s="406"/>
      <c r="AC10" s="406"/>
      <c r="AD10" s="406"/>
      <c r="AE10" s="406"/>
      <c r="AF10" s="406"/>
      <c r="AG10" s="406"/>
      <c r="AH10" s="406"/>
      <c r="AI10" s="406"/>
      <c r="AJ10" s="406"/>
      <c r="AK10" s="406"/>
      <c r="AL10" s="597"/>
      <c r="AM10" s="512" t="s">
        <v>114</v>
      </c>
      <c r="AN10" s="412"/>
      <c r="AO10" s="412"/>
      <c r="AP10" s="412"/>
      <c r="AQ10" s="412"/>
      <c r="AR10" s="412"/>
      <c r="AS10" s="412"/>
      <c r="AT10" s="413"/>
      <c r="AU10" s="513" t="s">
        <v>90</v>
      </c>
      <c r="AV10" s="514"/>
      <c r="AW10" s="514"/>
      <c r="AX10" s="514"/>
      <c r="AY10" s="469" t="s">
        <v>115</v>
      </c>
      <c r="AZ10" s="470"/>
      <c r="BA10" s="470"/>
      <c r="BB10" s="470"/>
      <c r="BC10" s="470"/>
      <c r="BD10" s="470"/>
      <c r="BE10" s="470"/>
      <c r="BF10" s="470"/>
      <c r="BG10" s="470"/>
      <c r="BH10" s="470"/>
      <c r="BI10" s="470"/>
      <c r="BJ10" s="470"/>
      <c r="BK10" s="470"/>
      <c r="BL10" s="470"/>
      <c r="BM10" s="471"/>
      <c r="BN10" s="455">
        <v>189590</v>
      </c>
      <c r="BO10" s="456"/>
      <c r="BP10" s="456"/>
      <c r="BQ10" s="456"/>
      <c r="BR10" s="456"/>
      <c r="BS10" s="456"/>
      <c r="BT10" s="456"/>
      <c r="BU10" s="457"/>
      <c r="BV10" s="455">
        <v>212058</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2">
      <c r="A12" s="181"/>
      <c r="B12" s="561" t="s">
        <v>123</v>
      </c>
      <c r="C12" s="562"/>
      <c r="D12" s="562"/>
      <c r="E12" s="562"/>
      <c r="F12" s="562"/>
      <c r="G12" s="562"/>
      <c r="H12" s="562"/>
      <c r="I12" s="562"/>
      <c r="J12" s="562"/>
      <c r="K12" s="563"/>
      <c r="L12" s="570" t="s">
        <v>124</v>
      </c>
      <c r="M12" s="571"/>
      <c r="N12" s="571"/>
      <c r="O12" s="571"/>
      <c r="P12" s="571"/>
      <c r="Q12" s="572"/>
      <c r="R12" s="573">
        <v>35104</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257337</v>
      </c>
      <c r="BO12" s="456"/>
      <c r="BP12" s="456"/>
      <c r="BQ12" s="456"/>
      <c r="BR12" s="456"/>
      <c r="BS12" s="456"/>
      <c r="BT12" s="456"/>
      <c r="BU12" s="457"/>
      <c r="BV12" s="455">
        <v>389755</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130</v>
      </c>
      <c r="N13" s="540"/>
      <c r="O13" s="540"/>
      <c r="P13" s="540"/>
      <c r="Q13" s="541"/>
      <c r="R13" s="542">
        <v>34367</v>
      </c>
      <c r="S13" s="543"/>
      <c r="T13" s="543"/>
      <c r="U13" s="543"/>
      <c r="V13" s="544"/>
      <c r="W13" s="545" t="s">
        <v>131</v>
      </c>
      <c r="X13" s="441"/>
      <c r="Y13" s="441"/>
      <c r="Z13" s="441"/>
      <c r="AA13" s="441"/>
      <c r="AB13" s="442"/>
      <c r="AC13" s="408">
        <v>188</v>
      </c>
      <c r="AD13" s="409"/>
      <c r="AE13" s="409"/>
      <c r="AF13" s="409"/>
      <c r="AG13" s="410"/>
      <c r="AH13" s="408">
        <v>223</v>
      </c>
      <c r="AI13" s="409"/>
      <c r="AJ13" s="409"/>
      <c r="AK13" s="409"/>
      <c r="AL13" s="468"/>
      <c r="AM13" s="512" t="s">
        <v>132</v>
      </c>
      <c r="AN13" s="412"/>
      <c r="AO13" s="412"/>
      <c r="AP13" s="412"/>
      <c r="AQ13" s="412"/>
      <c r="AR13" s="412"/>
      <c r="AS13" s="412"/>
      <c r="AT13" s="413"/>
      <c r="AU13" s="513" t="s">
        <v>110</v>
      </c>
      <c r="AV13" s="514"/>
      <c r="AW13" s="514"/>
      <c r="AX13" s="514"/>
      <c r="AY13" s="469" t="s">
        <v>133</v>
      </c>
      <c r="AZ13" s="470"/>
      <c r="BA13" s="470"/>
      <c r="BB13" s="470"/>
      <c r="BC13" s="470"/>
      <c r="BD13" s="470"/>
      <c r="BE13" s="470"/>
      <c r="BF13" s="470"/>
      <c r="BG13" s="470"/>
      <c r="BH13" s="470"/>
      <c r="BI13" s="470"/>
      <c r="BJ13" s="470"/>
      <c r="BK13" s="470"/>
      <c r="BL13" s="470"/>
      <c r="BM13" s="471"/>
      <c r="BN13" s="455">
        <v>-135405</v>
      </c>
      <c r="BO13" s="456"/>
      <c r="BP13" s="456"/>
      <c r="BQ13" s="456"/>
      <c r="BR13" s="456"/>
      <c r="BS13" s="456"/>
      <c r="BT13" s="456"/>
      <c r="BU13" s="457"/>
      <c r="BV13" s="455">
        <v>-223640</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0.6</v>
      </c>
      <c r="CU13" s="453"/>
      <c r="CV13" s="453"/>
      <c r="CW13" s="453"/>
      <c r="CX13" s="453"/>
      <c r="CY13" s="453"/>
      <c r="CZ13" s="453"/>
      <c r="DA13" s="454"/>
      <c r="DB13" s="452">
        <v>0.7</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135</v>
      </c>
      <c r="M14" s="582"/>
      <c r="N14" s="582"/>
      <c r="O14" s="582"/>
      <c r="P14" s="582"/>
      <c r="Q14" s="583"/>
      <c r="R14" s="542">
        <v>35026</v>
      </c>
      <c r="S14" s="543"/>
      <c r="T14" s="543"/>
      <c r="U14" s="543"/>
      <c r="V14" s="544"/>
      <c r="W14" s="546"/>
      <c r="X14" s="444"/>
      <c r="Y14" s="444"/>
      <c r="Z14" s="444"/>
      <c r="AA14" s="444"/>
      <c r="AB14" s="445"/>
      <c r="AC14" s="535">
        <v>1.1000000000000001</v>
      </c>
      <c r="AD14" s="536"/>
      <c r="AE14" s="536"/>
      <c r="AF14" s="536"/>
      <c r="AG14" s="537"/>
      <c r="AH14" s="535">
        <v>1.4</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t="s">
        <v>122</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130</v>
      </c>
      <c r="N15" s="540"/>
      <c r="O15" s="540"/>
      <c r="P15" s="540"/>
      <c r="Q15" s="541"/>
      <c r="R15" s="542">
        <v>34388</v>
      </c>
      <c r="S15" s="543"/>
      <c r="T15" s="543"/>
      <c r="U15" s="543"/>
      <c r="V15" s="544"/>
      <c r="W15" s="545" t="s">
        <v>137</v>
      </c>
      <c r="X15" s="441"/>
      <c r="Y15" s="441"/>
      <c r="Z15" s="441"/>
      <c r="AA15" s="441"/>
      <c r="AB15" s="442"/>
      <c r="AC15" s="408">
        <v>5498</v>
      </c>
      <c r="AD15" s="409"/>
      <c r="AE15" s="409"/>
      <c r="AF15" s="409"/>
      <c r="AG15" s="410"/>
      <c r="AH15" s="408">
        <v>5522</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4839970</v>
      </c>
      <c r="BO15" s="485"/>
      <c r="BP15" s="485"/>
      <c r="BQ15" s="485"/>
      <c r="BR15" s="485"/>
      <c r="BS15" s="485"/>
      <c r="BT15" s="485"/>
      <c r="BU15" s="486"/>
      <c r="BV15" s="484">
        <v>4526305</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33.5</v>
      </c>
      <c r="AD16" s="536"/>
      <c r="AE16" s="536"/>
      <c r="AF16" s="536"/>
      <c r="AG16" s="537"/>
      <c r="AH16" s="535">
        <v>34.700000000000003</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6402727</v>
      </c>
      <c r="BO16" s="456"/>
      <c r="BP16" s="456"/>
      <c r="BQ16" s="456"/>
      <c r="BR16" s="456"/>
      <c r="BS16" s="456"/>
      <c r="BT16" s="456"/>
      <c r="BU16" s="457"/>
      <c r="BV16" s="455">
        <v>6102285</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10709</v>
      </c>
      <c r="AD17" s="409"/>
      <c r="AE17" s="409"/>
      <c r="AF17" s="409"/>
      <c r="AG17" s="410"/>
      <c r="AH17" s="408">
        <v>10177</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6131092</v>
      </c>
      <c r="BO17" s="456"/>
      <c r="BP17" s="456"/>
      <c r="BQ17" s="456"/>
      <c r="BR17" s="456"/>
      <c r="BS17" s="456"/>
      <c r="BT17" s="456"/>
      <c r="BU17" s="457"/>
      <c r="BV17" s="455">
        <v>5714225</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147</v>
      </c>
      <c r="C18" s="506"/>
      <c r="D18" s="506"/>
      <c r="E18" s="507"/>
      <c r="F18" s="507"/>
      <c r="G18" s="507"/>
      <c r="H18" s="507"/>
      <c r="I18" s="507"/>
      <c r="J18" s="507"/>
      <c r="K18" s="507"/>
      <c r="L18" s="508">
        <v>11.19</v>
      </c>
      <c r="M18" s="508"/>
      <c r="N18" s="508"/>
      <c r="O18" s="508"/>
      <c r="P18" s="508"/>
      <c r="Q18" s="508"/>
      <c r="R18" s="509"/>
      <c r="S18" s="509"/>
      <c r="T18" s="509"/>
      <c r="U18" s="509"/>
      <c r="V18" s="510"/>
      <c r="W18" s="526"/>
      <c r="X18" s="527"/>
      <c r="Y18" s="527"/>
      <c r="Z18" s="527"/>
      <c r="AA18" s="527"/>
      <c r="AB18" s="551"/>
      <c r="AC18" s="425">
        <v>65.3</v>
      </c>
      <c r="AD18" s="426"/>
      <c r="AE18" s="426"/>
      <c r="AF18" s="426"/>
      <c r="AG18" s="511"/>
      <c r="AH18" s="425">
        <v>63.9</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7025085</v>
      </c>
      <c r="BO18" s="456"/>
      <c r="BP18" s="456"/>
      <c r="BQ18" s="456"/>
      <c r="BR18" s="456"/>
      <c r="BS18" s="456"/>
      <c r="BT18" s="456"/>
      <c r="BU18" s="457"/>
      <c r="BV18" s="455">
        <v>6582943</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149</v>
      </c>
      <c r="C19" s="506"/>
      <c r="D19" s="506"/>
      <c r="E19" s="507"/>
      <c r="F19" s="507"/>
      <c r="G19" s="507"/>
      <c r="H19" s="507"/>
      <c r="I19" s="507"/>
      <c r="J19" s="507"/>
      <c r="K19" s="507"/>
      <c r="L19" s="515">
        <v>3050</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9574185</v>
      </c>
      <c r="BO19" s="456"/>
      <c r="BP19" s="456"/>
      <c r="BQ19" s="456"/>
      <c r="BR19" s="456"/>
      <c r="BS19" s="456"/>
      <c r="BT19" s="456"/>
      <c r="BU19" s="457"/>
      <c r="BV19" s="455">
        <v>9457257</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151</v>
      </c>
      <c r="C20" s="506"/>
      <c r="D20" s="506"/>
      <c r="E20" s="507"/>
      <c r="F20" s="507"/>
      <c r="G20" s="507"/>
      <c r="H20" s="507"/>
      <c r="I20" s="507"/>
      <c r="J20" s="507"/>
      <c r="K20" s="507"/>
      <c r="L20" s="515">
        <v>13509</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6513419</v>
      </c>
      <c r="BO22" s="485"/>
      <c r="BP22" s="485"/>
      <c r="BQ22" s="485"/>
      <c r="BR22" s="485"/>
      <c r="BS22" s="485"/>
      <c r="BT22" s="485"/>
      <c r="BU22" s="486"/>
      <c r="BV22" s="484">
        <v>7047637</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5760805</v>
      </c>
      <c r="BO23" s="456"/>
      <c r="BP23" s="456"/>
      <c r="BQ23" s="456"/>
      <c r="BR23" s="456"/>
      <c r="BS23" s="456"/>
      <c r="BT23" s="456"/>
      <c r="BU23" s="457"/>
      <c r="BV23" s="455">
        <v>6251579</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161</v>
      </c>
      <c r="F24" s="412"/>
      <c r="G24" s="412"/>
      <c r="H24" s="412"/>
      <c r="I24" s="412"/>
      <c r="J24" s="412"/>
      <c r="K24" s="413"/>
      <c r="L24" s="408">
        <v>1</v>
      </c>
      <c r="M24" s="409"/>
      <c r="N24" s="409"/>
      <c r="O24" s="409"/>
      <c r="P24" s="410"/>
      <c r="Q24" s="408">
        <v>7920</v>
      </c>
      <c r="R24" s="409"/>
      <c r="S24" s="409"/>
      <c r="T24" s="409"/>
      <c r="U24" s="409"/>
      <c r="V24" s="410"/>
      <c r="W24" s="498"/>
      <c r="X24" s="435"/>
      <c r="Y24" s="436"/>
      <c r="Z24" s="411" t="s">
        <v>162</v>
      </c>
      <c r="AA24" s="412"/>
      <c r="AB24" s="412"/>
      <c r="AC24" s="412"/>
      <c r="AD24" s="412"/>
      <c r="AE24" s="412"/>
      <c r="AF24" s="412"/>
      <c r="AG24" s="413"/>
      <c r="AH24" s="408">
        <v>235</v>
      </c>
      <c r="AI24" s="409"/>
      <c r="AJ24" s="409"/>
      <c r="AK24" s="409"/>
      <c r="AL24" s="410"/>
      <c r="AM24" s="408">
        <v>667165</v>
      </c>
      <c r="AN24" s="409"/>
      <c r="AO24" s="409"/>
      <c r="AP24" s="409"/>
      <c r="AQ24" s="409"/>
      <c r="AR24" s="410"/>
      <c r="AS24" s="408">
        <v>2839</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1531184</v>
      </c>
      <c r="BO24" s="456"/>
      <c r="BP24" s="456"/>
      <c r="BQ24" s="456"/>
      <c r="BR24" s="456"/>
      <c r="BS24" s="456"/>
      <c r="BT24" s="456"/>
      <c r="BU24" s="457"/>
      <c r="BV24" s="455">
        <v>1634455</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164</v>
      </c>
      <c r="F25" s="412"/>
      <c r="G25" s="412"/>
      <c r="H25" s="412"/>
      <c r="I25" s="412"/>
      <c r="J25" s="412"/>
      <c r="K25" s="413"/>
      <c r="L25" s="408">
        <v>1</v>
      </c>
      <c r="M25" s="409"/>
      <c r="N25" s="409"/>
      <c r="O25" s="409"/>
      <c r="P25" s="410"/>
      <c r="Q25" s="408">
        <v>6679</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422072</v>
      </c>
      <c r="BO25" s="485"/>
      <c r="BP25" s="485"/>
      <c r="BQ25" s="485"/>
      <c r="BR25" s="485"/>
      <c r="BS25" s="485"/>
      <c r="BT25" s="485"/>
      <c r="BU25" s="486"/>
      <c r="BV25" s="484">
        <v>153546</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167</v>
      </c>
      <c r="F26" s="412"/>
      <c r="G26" s="412"/>
      <c r="H26" s="412"/>
      <c r="I26" s="412"/>
      <c r="J26" s="412"/>
      <c r="K26" s="413"/>
      <c r="L26" s="408">
        <v>1</v>
      </c>
      <c r="M26" s="409"/>
      <c r="N26" s="409"/>
      <c r="O26" s="409"/>
      <c r="P26" s="410"/>
      <c r="Q26" s="408">
        <v>6118</v>
      </c>
      <c r="R26" s="409"/>
      <c r="S26" s="409"/>
      <c r="T26" s="409"/>
      <c r="U26" s="409"/>
      <c r="V26" s="410"/>
      <c r="W26" s="498"/>
      <c r="X26" s="435"/>
      <c r="Y26" s="436"/>
      <c r="Z26" s="411" t="s">
        <v>168</v>
      </c>
      <c r="AA26" s="466"/>
      <c r="AB26" s="466"/>
      <c r="AC26" s="466"/>
      <c r="AD26" s="466"/>
      <c r="AE26" s="466"/>
      <c r="AF26" s="466"/>
      <c r="AG26" s="467"/>
      <c r="AH26" s="408">
        <v>12</v>
      </c>
      <c r="AI26" s="409"/>
      <c r="AJ26" s="409"/>
      <c r="AK26" s="409"/>
      <c r="AL26" s="410"/>
      <c r="AM26" s="408">
        <v>29352</v>
      </c>
      <c r="AN26" s="409"/>
      <c r="AO26" s="409"/>
      <c r="AP26" s="409"/>
      <c r="AQ26" s="409"/>
      <c r="AR26" s="410"/>
      <c r="AS26" s="408">
        <v>2446</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170</v>
      </c>
      <c r="F27" s="412"/>
      <c r="G27" s="412"/>
      <c r="H27" s="412"/>
      <c r="I27" s="412"/>
      <c r="J27" s="412"/>
      <c r="K27" s="413"/>
      <c r="L27" s="408">
        <v>1</v>
      </c>
      <c r="M27" s="409"/>
      <c r="N27" s="409"/>
      <c r="O27" s="409"/>
      <c r="P27" s="410"/>
      <c r="Q27" s="408">
        <v>3870</v>
      </c>
      <c r="R27" s="409"/>
      <c r="S27" s="409"/>
      <c r="T27" s="409"/>
      <c r="U27" s="409"/>
      <c r="V27" s="410"/>
      <c r="W27" s="498"/>
      <c r="X27" s="435"/>
      <c r="Y27" s="436"/>
      <c r="Z27" s="411" t="s">
        <v>171</v>
      </c>
      <c r="AA27" s="412"/>
      <c r="AB27" s="412"/>
      <c r="AC27" s="412"/>
      <c r="AD27" s="412"/>
      <c r="AE27" s="412"/>
      <c r="AF27" s="412"/>
      <c r="AG27" s="413"/>
      <c r="AH27" s="408">
        <v>1</v>
      </c>
      <c r="AI27" s="409"/>
      <c r="AJ27" s="409"/>
      <c r="AK27" s="409"/>
      <c r="AL27" s="410"/>
      <c r="AM27" s="408" t="s">
        <v>172</v>
      </c>
      <c r="AN27" s="409"/>
      <c r="AO27" s="409"/>
      <c r="AP27" s="409"/>
      <c r="AQ27" s="409"/>
      <c r="AR27" s="410"/>
      <c r="AS27" s="408" t="s">
        <v>172</v>
      </c>
      <c r="AT27" s="409"/>
      <c r="AU27" s="409"/>
      <c r="AV27" s="409"/>
      <c r="AW27" s="409"/>
      <c r="AX27" s="468"/>
      <c r="AY27" s="492" t="s">
        <v>173</v>
      </c>
      <c r="AZ27" s="493"/>
      <c r="BA27" s="493"/>
      <c r="BB27" s="493"/>
      <c r="BC27" s="493"/>
      <c r="BD27" s="493"/>
      <c r="BE27" s="493"/>
      <c r="BF27" s="493"/>
      <c r="BG27" s="493"/>
      <c r="BH27" s="493"/>
      <c r="BI27" s="493"/>
      <c r="BJ27" s="493"/>
      <c r="BK27" s="493"/>
      <c r="BL27" s="493"/>
      <c r="BM27" s="494"/>
      <c r="BN27" s="489">
        <v>90000</v>
      </c>
      <c r="BO27" s="490"/>
      <c r="BP27" s="490"/>
      <c r="BQ27" s="490"/>
      <c r="BR27" s="490"/>
      <c r="BS27" s="490"/>
      <c r="BT27" s="490"/>
      <c r="BU27" s="491"/>
      <c r="BV27" s="489">
        <v>90000</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174</v>
      </c>
      <c r="F28" s="412"/>
      <c r="G28" s="412"/>
      <c r="H28" s="412"/>
      <c r="I28" s="412"/>
      <c r="J28" s="412"/>
      <c r="K28" s="413"/>
      <c r="L28" s="408">
        <v>1</v>
      </c>
      <c r="M28" s="409"/>
      <c r="N28" s="409"/>
      <c r="O28" s="409"/>
      <c r="P28" s="410"/>
      <c r="Q28" s="408">
        <v>3060</v>
      </c>
      <c r="R28" s="409"/>
      <c r="S28" s="409"/>
      <c r="T28" s="409"/>
      <c r="U28" s="409"/>
      <c r="V28" s="410"/>
      <c r="W28" s="498"/>
      <c r="X28" s="435"/>
      <c r="Y28" s="436"/>
      <c r="Z28" s="411" t="s">
        <v>175</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176</v>
      </c>
      <c r="AZ28" s="473"/>
      <c r="BA28" s="473"/>
      <c r="BB28" s="474"/>
      <c r="BC28" s="481" t="s">
        <v>46</v>
      </c>
      <c r="BD28" s="482"/>
      <c r="BE28" s="482"/>
      <c r="BF28" s="482"/>
      <c r="BG28" s="482"/>
      <c r="BH28" s="482"/>
      <c r="BI28" s="482"/>
      <c r="BJ28" s="482"/>
      <c r="BK28" s="482"/>
      <c r="BL28" s="482"/>
      <c r="BM28" s="483"/>
      <c r="BN28" s="484">
        <v>1219758</v>
      </c>
      <c r="BO28" s="485"/>
      <c r="BP28" s="485"/>
      <c r="BQ28" s="485"/>
      <c r="BR28" s="485"/>
      <c r="BS28" s="485"/>
      <c r="BT28" s="485"/>
      <c r="BU28" s="486"/>
      <c r="BV28" s="484">
        <v>1287505</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177</v>
      </c>
      <c r="F29" s="412"/>
      <c r="G29" s="412"/>
      <c r="H29" s="412"/>
      <c r="I29" s="412"/>
      <c r="J29" s="412"/>
      <c r="K29" s="413"/>
      <c r="L29" s="408">
        <v>14</v>
      </c>
      <c r="M29" s="409"/>
      <c r="N29" s="409"/>
      <c r="O29" s="409"/>
      <c r="P29" s="410"/>
      <c r="Q29" s="408">
        <v>2810</v>
      </c>
      <c r="R29" s="409"/>
      <c r="S29" s="409"/>
      <c r="T29" s="409"/>
      <c r="U29" s="409"/>
      <c r="V29" s="410"/>
      <c r="W29" s="499"/>
      <c r="X29" s="500"/>
      <c r="Y29" s="501"/>
      <c r="Z29" s="411" t="s">
        <v>178</v>
      </c>
      <c r="AA29" s="412"/>
      <c r="AB29" s="412"/>
      <c r="AC29" s="412"/>
      <c r="AD29" s="412"/>
      <c r="AE29" s="412"/>
      <c r="AF29" s="412"/>
      <c r="AG29" s="413"/>
      <c r="AH29" s="408">
        <v>236</v>
      </c>
      <c r="AI29" s="409"/>
      <c r="AJ29" s="409"/>
      <c r="AK29" s="409"/>
      <c r="AL29" s="410"/>
      <c r="AM29" s="408">
        <v>670903</v>
      </c>
      <c r="AN29" s="409"/>
      <c r="AO29" s="409"/>
      <c r="AP29" s="409"/>
      <c r="AQ29" s="409"/>
      <c r="AR29" s="410"/>
      <c r="AS29" s="408">
        <v>2843</v>
      </c>
      <c r="AT29" s="409"/>
      <c r="AU29" s="409"/>
      <c r="AV29" s="409"/>
      <c r="AW29" s="409"/>
      <c r="AX29" s="468"/>
      <c r="AY29" s="475"/>
      <c r="AZ29" s="476"/>
      <c r="BA29" s="476"/>
      <c r="BB29" s="477"/>
      <c r="BC29" s="469" t="s">
        <v>179</v>
      </c>
      <c r="BD29" s="470"/>
      <c r="BE29" s="470"/>
      <c r="BF29" s="470"/>
      <c r="BG29" s="470"/>
      <c r="BH29" s="470"/>
      <c r="BI29" s="470"/>
      <c r="BJ29" s="470"/>
      <c r="BK29" s="470"/>
      <c r="BL29" s="470"/>
      <c r="BM29" s="471"/>
      <c r="BN29" s="455">
        <v>352062</v>
      </c>
      <c r="BO29" s="456"/>
      <c r="BP29" s="456"/>
      <c r="BQ29" s="456"/>
      <c r="BR29" s="456"/>
      <c r="BS29" s="456"/>
      <c r="BT29" s="456"/>
      <c r="BU29" s="457"/>
      <c r="BV29" s="455">
        <v>313376</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180</v>
      </c>
      <c r="X30" s="423"/>
      <c r="Y30" s="423"/>
      <c r="Z30" s="423"/>
      <c r="AA30" s="423"/>
      <c r="AB30" s="423"/>
      <c r="AC30" s="423"/>
      <c r="AD30" s="423"/>
      <c r="AE30" s="423"/>
      <c r="AF30" s="423"/>
      <c r="AG30" s="424"/>
      <c r="AH30" s="425">
        <v>96.8</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2372064</v>
      </c>
      <c r="BO30" s="490"/>
      <c r="BP30" s="490"/>
      <c r="BQ30" s="490"/>
      <c r="BR30" s="490"/>
      <c r="BS30" s="490"/>
      <c r="BT30" s="490"/>
      <c r="BU30" s="491"/>
      <c r="BV30" s="489">
        <v>2071385</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181</v>
      </c>
      <c r="D32" s="414"/>
      <c r="E32" s="414"/>
      <c r="F32" s="414"/>
      <c r="G32" s="414"/>
      <c r="H32" s="414"/>
      <c r="I32" s="414"/>
      <c r="J32" s="414"/>
      <c r="K32" s="414"/>
      <c r="L32" s="414"/>
      <c r="M32" s="414"/>
      <c r="N32" s="414"/>
      <c r="O32" s="414"/>
      <c r="P32" s="414"/>
      <c r="Q32" s="414"/>
      <c r="R32" s="414"/>
      <c r="S32" s="414"/>
      <c r="U32" s="415" t="s">
        <v>182</v>
      </c>
      <c r="V32" s="415"/>
      <c r="W32" s="415"/>
      <c r="X32" s="415"/>
      <c r="Y32" s="415"/>
      <c r="Z32" s="415"/>
      <c r="AA32" s="415"/>
      <c r="AB32" s="415"/>
      <c r="AC32" s="415"/>
      <c r="AD32" s="415"/>
      <c r="AE32" s="415"/>
      <c r="AF32" s="415"/>
      <c r="AG32" s="415"/>
      <c r="AH32" s="415"/>
      <c r="AI32" s="415"/>
      <c r="AJ32" s="415"/>
      <c r="AK32" s="415"/>
      <c r="AM32" s="415" t="s">
        <v>183</v>
      </c>
      <c r="AN32" s="415"/>
      <c r="AO32" s="415"/>
      <c r="AP32" s="415"/>
      <c r="AQ32" s="415"/>
      <c r="AR32" s="415"/>
      <c r="AS32" s="415"/>
      <c r="AT32" s="415"/>
      <c r="AU32" s="415"/>
      <c r="AV32" s="415"/>
      <c r="AW32" s="415"/>
      <c r="AX32" s="415"/>
      <c r="AY32" s="415"/>
      <c r="AZ32" s="415"/>
      <c r="BA32" s="415"/>
      <c r="BB32" s="415"/>
      <c r="BC32" s="415"/>
      <c r="BE32" s="415" t="s">
        <v>184</v>
      </c>
      <c r="BF32" s="415"/>
      <c r="BG32" s="415"/>
      <c r="BH32" s="415"/>
      <c r="BI32" s="415"/>
      <c r="BJ32" s="415"/>
      <c r="BK32" s="415"/>
      <c r="BL32" s="415"/>
      <c r="BM32" s="415"/>
      <c r="BN32" s="415"/>
      <c r="BO32" s="415"/>
      <c r="BP32" s="415"/>
      <c r="BQ32" s="415"/>
      <c r="BR32" s="415"/>
      <c r="BS32" s="415"/>
      <c r="BT32" s="415"/>
      <c r="BU32" s="415"/>
      <c r="BW32" s="415" t="s">
        <v>185</v>
      </c>
      <c r="BX32" s="415"/>
      <c r="BY32" s="415"/>
      <c r="BZ32" s="415"/>
      <c r="CA32" s="415"/>
      <c r="CB32" s="415"/>
      <c r="CC32" s="415"/>
      <c r="CD32" s="415"/>
      <c r="CE32" s="415"/>
      <c r="CF32" s="415"/>
      <c r="CG32" s="415"/>
      <c r="CH32" s="415"/>
      <c r="CI32" s="415"/>
      <c r="CJ32" s="415"/>
      <c r="CK32" s="415"/>
      <c r="CL32" s="415"/>
      <c r="CM32" s="415"/>
      <c r="CO32" s="415" t="s">
        <v>186</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187</v>
      </c>
      <c r="D33" s="407"/>
      <c r="E33" s="406" t="s">
        <v>188</v>
      </c>
      <c r="F33" s="406"/>
      <c r="G33" s="406"/>
      <c r="H33" s="406"/>
      <c r="I33" s="406"/>
      <c r="J33" s="406"/>
      <c r="K33" s="406"/>
      <c r="L33" s="406"/>
      <c r="M33" s="406"/>
      <c r="N33" s="406"/>
      <c r="O33" s="406"/>
      <c r="P33" s="406"/>
      <c r="Q33" s="406"/>
      <c r="R33" s="406"/>
      <c r="S33" s="406"/>
      <c r="T33" s="206"/>
      <c r="U33" s="407" t="s">
        <v>187</v>
      </c>
      <c r="V33" s="407"/>
      <c r="W33" s="406" t="s">
        <v>188</v>
      </c>
      <c r="X33" s="406"/>
      <c r="Y33" s="406"/>
      <c r="Z33" s="406"/>
      <c r="AA33" s="406"/>
      <c r="AB33" s="406"/>
      <c r="AC33" s="406"/>
      <c r="AD33" s="406"/>
      <c r="AE33" s="406"/>
      <c r="AF33" s="406"/>
      <c r="AG33" s="406"/>
      <c r="AH33" s="406"/>
      <c r="AI33" s="406"/>
      <c r="AJ33" s="406"/>
      <c r="AK33" s="406"/>
      <c r="AL33" s="206"/>
      <c r="AM33" s="407" t="s">
        <v>187</v>
      </c>
      <c r="AN33" s="407"/>
      <c r="AO33" s="406" t="s">
        <v>188</v>
      </c>
      <c r="AP33" s="406"/>
      <c r="AQ33" s="406"/>
      <c r="AR33" s="406"/>
      <c r="AS33" s="406"/>
      <c r="AT33" s="406"/>
      <c r="AU33" s="406"/>
      <c r="AV33" s="406"/>
      <c r="AW33" s="406"/>
      <c r="AX33" s="406"/>
      <c r="AY33" s="406"/>
      <c r="AZ33" s="406"/>
      <c r="BA33" s="406"/>
      <c r="BB33" s="406"/>
      <c r="BC33" s="406"/>
      <c r="BD33" s="207"/>
      <c r="BE33" s="406" t="s">
        <v>189</v>
      </c>
      <c r="BF33" s="406"/>
      <c r="BG33" s="406" t="s">
        <v>190</v>
      </c>
      <c r="BH33" s="406"/>
      <c r="BI33" s="406"/>
      <c r="BJ33" s="406"/>
      <c r="BK33" s="406"/>
      <c r="BL33" s="406"/>
      <c r="BM33" s="406"/>
      <c r="BN33" s="406"/>
      <c r="BO33" s="406"/>
      <c r="BP33" s="406"/>
      <c r="BQ33" s="406"/>
      <c r="BR33" s="406"/>
      <c r="BS33" s="406"/>
      <c r="BT33" s="406"/>
      <c r="BU33" s="406"/>
      <c r="BV33" s="207"/>
      <c r="BW33" s="407" t="s">
        <v>189</v>
      </c>
      <c r="BX33" s="407"/>
      <c r="BY33" s="406" t="s">
        <v>191</v>
      </c>
      <c r="BZ33" s="406"/>
      <c r="CA33" s="406"/>
      <c r="CB33" s="406"/>
      <c r="CC33" s="406"/>
      <c r="CD33" s="406"/>
      <c r="CE33" s="406"/>
      <c r="CF33" s="406"/>
      <c r="CG33" s="406"/>
      <c r="CH33" s="406"/>
      <c r="CI33" s="406"/>
      <c r="CJ33" s="406"/>
      <c r="CK33" s="406"/>
      <c r="CL33" s="406"/>
      <c r="CM33" s="406"/>
      <c r="CN33" s="206"/>
      <c r="CO33" s="407" t="s">
        <v>187</v>
      </c>
      <c r="CP33" s="407"/>
      <c r="CQ33" s="406" t="s">
        <v>192</v>
      </c>
      <c r="CR33" s="406"/>
      <c r="CS33" s="406"/>
      <c r="CT33" s="406"/>
      <c r="CU33" s="406"/>
      <c r="CV33" s="406"/>
      <c r="CW33" s="406"/>
      <c r="CX33" s="406"/>
      <c r="CY33" s="406"/>
      <c r="CZ33" s="406"/>
      <c r="DA33" s="406"/>
      <c r="DB33" s="406"/>
      <c r="DC33" s="406"/>
      <c r="DD33" s="406"/>
      <c r="DE33" s="406"/>
      <c r="DF33" s="206"/>
      <c r="DG33" s="405" t="s">
        <v>193</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IF('各会計、関係団体の財政状況及び健全化判断比率'!B31="","",'各会計、関係団体の財政状況及び健全化判断比率'!B31)</f>
        <v>下水道事業会計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7</v>
      </c>
      <c r="BX34" s="403"/>
      <c r="BY34" s="404" t="str">
        <f>IF('各会計、関係団体の財政状況及び健全化判断比率'!B68="","",'各会計、関係団体の財政状況及び健全化判断比率'!B68)</f>
        <v>丹羽広域事務組合（公営企業会計）</v>
      </c>
      <c r="BZ34" s="404"/>
      <c r="CA34" s="404"/>
      <c r="CB34" s="404"/>
      <c r="CC34" s="404"/>
      <c r="CD34" s="404"/>
      <c r="CE34" s="404"/>
      <c r="CF34" s="404"/>
      <c r="CG34" s="404"/>
      <c r="CH34" s="404"/>
      <c r="CI34" s="404"/>
      <c r="CJ34" s="404"/>
      <c r="CK34" s="404"/>
      <c r="CL34" s="404"/>
      <c r="CM34" s="404"/>
      <c r="CN34" s="181"/>
      <c r="CO34" s="403" t="str">
        <f>IF(CQ34="","",MAX(C34:D43,U34:V43,AM34:AN43,BE34:BF43,BW34:BX43)+1)</f>
        <v/>
      </c>
      <c r="CP34" s="403"/>
      <c r="CQ34" s="404" t="str">
        <f>IF('各会計、関係団体の財政状況及び健全化判断比率'!BS7="","",'各会計、関係団体の財政状況及び健全化判断比率'!BS7)</f>
        <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f>IF(E35="","",C34+1)</f>
        <v>2</v>
      </c>
      <c r="D35" s="403"/>
      <c r="E35" s="404" t="str">
        <f>IF('各会計、関係団体の財政状況及び健全化判断比率'!B8="","",'各会計、関係団体の財政状況及び健全化判断比率'!B8)</f>
        <v>土地取得特別会計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8</v>
      </c>
      <c r="BX35" s="403"/>
      <c r="BY35" s="404" t="str">
        <f>IF('各会計、関係団体の財政状況及び健全化判断比率'!B69="","",'各会計、関係団体の財政状況及び健全化判断比率'!B69)</f>
        <v>丹羽広域事務組合（一般会計）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9</v>
      </c>
      <c r="BX36" s="403"/>
      <c r="BY36" s="404" t="str">
        <f>IF('各会計、関係団体の財政状況及び健全化判断比率'!B70="","",'各会計、関係団体の財政状況及び健全化判断比率'!B70)</f>
        <v>江南丹羽環境管理組合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10</v>
      </c>
      <c r="BX37" s="403"/>
      <c r="BY37" s="404" t="str">
        <f>IF('各会計、関係団体の財政状況及び健全化判断比率'!B71="","",'各会計、関係団体の財政状況及び健全化判断比率'!B71)</f>
        <v>愛北広域事務組合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11</v>
      </c>
      <c r="BX38" s="403"/>
      <c r="BY38" s="404" t="str">
        <f>IF('各会計、関係団体の財政状況及び健全化判断比率'!B72="","",'各会計、関係団体の財政状況及び健全化判断比率'!B72)</f>
        <v>尾張北部環境組合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12</v>
      </c>
      <c r="BX39" s="403"/>
      <c r="BY39" s="404" t="str">
        <f>IF('各会計、関係団体の財政状況及び健全化判断比率'!B73="","",'各会計、関係団体の財政状況及び健全化判断比率'!B73)</f>
        <v>愛知県市町村職員退職手当組合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13</v>
      </c>
      <c r="BX40" s="403"/>
      <c r="BY40" s="404" t="str">
        <f>IF('各会計、関係団体の財政状況及び健全化判断比率'!B74="","",'各会計、関係団体の財政状況及び健全化判断比率'!B74)</f>
        <v>愛知県後期高齢者医療広域連合（一般会計）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14</v>
      </c>
      <c r="BX41" s="403"/>
      <c r="BY41" s="404" t="str">
        <f>IF('各会計、関係団体の財政状況及び健全化判断比率'!B75="","",'各会計、関係団体の財政状況及び健全化判断比率'!B75)</f>
        <v>愛知県後期高齢者医療広域連合（後期高齢者医療特別会計）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194</v>
      </c>
      <c r="E46" s="400" t="s">
        <v>195</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196</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197</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198</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199</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200</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201</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202</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isyNCIlBXEqjwk9BG4lHxJlhXLIlbwoBIYFlcdCM90ZjBdMVNYZafwkVMwvKKevaUG6NoOPgBL69sS9DlKKWwQ==" saltValue="jzYqz+uKZSg+KoBMLrLuH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87" t="s">
        <v>533</v>
      </c>
      <c r="D34" s="1187"/>
      <c r="E34" s="1188"/>
      <c r="F34" s="32">
        <v>3.71</v>
      </c>
      <c r="G34" s="33">
        <v>4.95</v>
      </c>
      <c r="H34" s="33">
        <v>5.5</v>
      </c>
      <c r="I34" s="33">
        <v>5.0199999999999996</v>
      </c>
      <c r="J34" s="34">
        <v>3.96</v>
      </c>
      <c r="K34" s="22"/>
      <c r="L34" s="22"/>
      <c r="M34" s="22"/>
      <c r="N34" s="22"/>
      <c r="O34" s="22"/>
      <c r="P34" s="22"/>
    </row>
    <row r="35" spans="1:16" ht="39" customHeight="1" x14ac:dyDescent="0.2">
      <c r="A35" s="22"/>
      <c r="B35" s="35"/>
      <c r="C35" s="1181" t="s">
        <v>534</v>
      </c>
      <c r="D35" s="1182"/>
      <c r="E35" s="1183"/>
      <c r="F35" s="36">
        <v>1.2</v>
      </c>
      <c r="G35" s="37">
        <v>1.29</v>
      </c>
      <c r="H35" s="37">
        <v>1.51</v>
      </c>
      <c r="I35" s="37">
        <v>2.13</v>
      </c>
      <c r="J35" s="38">
        <v>2.59</v>
      </c>
      <c r="K35" s="22"/>
      <c r="L35" s="22"/>
      <c r="M35" s="22"/>
      <c r="N35" s="22"/>
      <c r="O35" s="22"/>
      <c r="P35" s="22"/>
    </row>
    <row r="36" spans="1:16" ht="39" customHeight="1" x14ac:dyDescent="0.2">
      <c r="A36" s="22"/>
      <c r="B36" s="35"/>
      <c r="C36" s="1181" t="s">
        <v>535</v>
      </c>
      <c r="D36" s="1182"/>
      <c r="E36" s="1183"/>
      <c r="F36" s="36">
        <v>1.1399999999999999</v>
      </c>
      <c r="G36" s="37">
        <v>1.41</v>
      </c>
      <c r="H36" s="37">
        <v>0.75</v>
      </c>
      <c r="I36" s="37">
        <v>1.34</v>
      </c>
      <c r="J36" s="38">
        <v>0.62</v>
      </c>
      <c r="K36" s="22"/>
      <c r="L36" s="22"/>
      <c r="M36" s="22"/>
      <c r="N36" s="22"/>
      <c r="O36" s="22"/>
      <c r="P36" s="22"/>
    </row>
    <row r="37" spans="1:16" ht="39" customHeight="1" x14ac:dyDescent="0.2">
      <c r="A37" s="22"/>
      <c r="B37" s="35"/>
      <c r="C37" s="1181" t="s">
        <v>536</v>
      </c>
      <c r="D37" s="1182"/>
      <c r="E37" s="1183"/>
      <c r="F37" s="36">
        <v>2.14</v>
      </c>
      <c r="G37" s="37">
        <v>1.63</v>
      </c>
      <c r="H37" s="37">
        <v>1.74</v>
      </c>
      <c r="I37" s="37">
        <v>1.2</v>
      </c>
      <c r="J37" s="38">
        <v>0.27</v>
      </c>
      <c r="K37" s="22"/>
      <c r="L37" s="22"/>
      <c r="M37" s="22"/>
      <c r="N37" s="22"/>
      <c r="O37" s="22"/>
      <c r="P37" s="22"/>
    </row>
    <row r="38" spans="1:16" ht="39" customHeight="1" x14ac:dyDescent="0.2">
      <c r="A38" s="22"/>
      <c r="B38" s="35"/>
      <c r="C38" s="1181" t="s">
        <v>537</v>
      </c>
      <c r="D38" s="1182"/>
      <c r="E38" s="1183"/>
      <c r="F38" s="36">
        <v>0.04</v>
      </c>
      <c r="G38" s="37">
        <v>0.04</v>
      </c>
      <c r="H38" s="37">
        <v>0.04</v>
      </c>
      <c r="I38" s="37">
        <v>0.04</v>
      </c>
      <c r="J38" s="38">
        <v>0.04</v>
      </c>
      <c r="K38" s="22"/>
      <c r="L38" s="22"/>
      <c r="M38" s="22"/>
      <c r="N38" s="22"/>
      <c r="O38" s="22"/>
      <c r="P38" s="22"/>
    </row>
    <row r="39" spans="1:16" ht="39" customHeight="1" x14ac:dyDescent="0.2">
      <c r="A39" s="22"/>
      <c r="B39" s="35"/>
      <c r="C39" s="1181" t="s">
        <v>538</v>
      </c>
      <c r="D39" s="1182"/>
      <c r="E39" s="1183"/>
      <c r="F39" s="36">
        <v>0.01</v>
      </c>
      <c r="G39" s="37">
        <v>0</v>
      </c>
      <c r="H39" s="37">
        <v>0</v>
      </c>
      <c r="I39" s="37">
        <v>0</v>
      </c>
      <c r="J39" s="38">
        <v>0</v>
      </c>
      <c r="K39" s="22"/>
      <c r="L39" s="22"/>
      <c r="M39" s="22"/>
      <c r="N39" s="22"/>
      <c r="O39" s="22"/>
      <c r="P39" s="22"/>
    </row>
    <row r="40" spans="1:16" ht="39" customHeight="1" x14ac:dyDescent="0.2">
      <c r="A40" s="22"/>
      <c r="B40" s="35"/>
      <c r="C40" s="1181"/>
      <c r="D40" s="1182"/>
      <c r="E40" s="1183"/>
      <c r="F40" s="36"/>
      <c r="G40" s="37"/>
      <c r="H40" s="37"/>
      <c r="I40" s="37"/>
      <c r="J40" s="38"/>
      <c r="K40" s="22"/>
      <c r="L40" s="22"/>
      <c r="M40" s="22"/>
      <c r="N40" s="22"/>
      <c r="O40" s="22"/>
      <c r="P40" s="22"/>
    </row>
    <row r="41" spans="1:16" ht="39" customHeight="1" x14ac:dyDescent="0.2">
      <c r="A41" s="22"/>
      <c r="B41" s="35"/>
      <c r="C41" s="1181"/>
      <c r="D41" s="1182"/>
      <c r="E41" s="1183"/>
      <c r="F41" s="36"/>
      <c r="G41" s="37"/>
      <c r="H41" s="37"/>
      <c r="I41" s="37"/>
      <c r="J41" s="38"/>
      <c r="K41" s="22"/>
      <c r="L41" s="22"/>
      <c r="M41" s="22"/>
      <c r="N41" s="22"/>
      <c r="O41" s="22"/>
      <c r="P41" s="22"/>
    </row>
    <row r="42" spans="1:16" ht="39" customHeight="1" x14ac:dyDescent="0.2">
      <c r="A42" s="22"/>
      <c r="B42" s="39"/>
      <c r="C42" s="1181" t="s">
        <v>539</v>
      </c>
      <c r="D42" s="1182"/>
      <c r="E42" s="1183"/>
      <c r="F42" s="36" t="s">
        <v>502</v>
      </c>
      <c r="G42" s="37" t="s">
        <v>502</v>
      </c>
      <c r="H42" s="37" t="s">
        <v>502</v>
      </c>
      <c r="I42" s="37" t="s">
        <v>502</v>
      </c>
      <c r="J42" s="38" t="s">
        <v>502</v>
      </c>
      <c r="K42" s="22"/>
      <c r="L42" s="22"/>
      <c r="M42" s="22"/>
      <c r="N42" s="22"/>
      <c r="O42" s="22"/>
      <c r="P42" s="22"/>
    </row>
    <row r="43" spans="1:16" ht="39" customHeight="1" thickBot="1" x14ac:dyDescent="0.25">
      <c r="A43" s="22"/>
      <c r="B43" s="40"/>
      <c r="C43" s="1184" t="s">
        <v>540</v>
      </c>
      <c r="D43" s="1185"/>
      <c r="E43" s="1186"/>
      <c r="F43" s="41" t="s">
        <v>502</v>
      </c>
      <c r="G43" s="42" t="s">
        <v>502</v>
      </c>
      <c r="H43" s="42" t="s">
        <v>502</v>
      </c>
      <c r="I43" s="42" t="s">
        <v>502</v>
      </c>
      <c r="J43" s="43" t="s">
        <v>502</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4yF/E0MKuUG49EC1VFfJ4E5i0y8iv/7YBJyQ5qeM1/pmLOqRlZVguX/idpcp6JvKJgi3S9OwoC+xYZsj7Bekjg==" saltValue="/aVv4K33366fTRLxDCza5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212" t="s">
        <v>9</v>
      </c>
      <c r="C45" s="1213"/>
      <c r="D45" s="58"/>
      <c r="E45" s="1218" t="s">
        <v>10</v>
      </c>
      <c r="F45" s="1218"/>
      <c r="G45" s="1218"/>
      <c r="H45" s="1218"/>
      <c r="I45" s="1218"/>
      <c r="J45" s="1219"/>
      <c r="K45" s="59">
        <v>621</v>
      </c>
      <c r="L45" s="60">
        <v>639</v>
      </c>
      <c r="M45" s="60">
        <v>674</v>
      </c>
      <c r="N45" s="60">
        <v>737</v>
      </c>
      <c r="O45" s="61">
        <v>712</v>
      </c>
      <c r="P45" s="48"/>
      <c r="Q45" s="48"/>
      <c r="R45" s="48"/>
      <c r="S45" s="48"/>
      <c r="T45" s="48"/>
      <c r="U45" s="48"/>
    </row>
    <row r="46" spans="1:21" ht="30.75" customHeight="1" x14ac:dyDescent="0.2">
      <c r="A46" s="48"/>
      <c r="B46" s="1214"/>
      <c r="C46" s="1215"/>
      <c r="D46" s="62"/>
      <c r="E46" s="1191" t="s">
        <v>11</v>
      </c>
      <c r="F46" s="1191"/>
      <c r="G46" s="1191"/>
      <c r="H46" s="1191"/>
      <c r="I46" s="1191"/>
      <c r="J46" s="1192"/>
      <c r="K46" s="63" t="s">
        <v>502</v>
      </c>
      <c r="L46" s="64" t="s">
        <v>502</v>
      </c>
      <c r="M46" s="64" t="s">
        <v>502</v>
      </c>
      <c r="N46" s="64" t="s">
        <v>502</v>
      </c>
      <c r="O46" s="65" t="s">
        <v>502</v>
      </c>
      <c r="P46" s="48"/>
      <c r="Q46" s="48"/>
      <c r="R46" s="48"/>
      <c r="S46" s="48"/>
      <c r="T46" s="48"/>
      <c r="U46" s="48"/>
    </row>
    <row r="47" spans="1:21" ht="30.75" customHeight="1" x14ac:dyDescent="0.2">
      <c r="A47" s="48"/>
      <c r="B47" s="1214"/>
      <c r="C47" s="1215"/>
      <c r="D47" s="62"/>
      <c r="E47" s="1191" t="s">
        <v>12</v>
      </c>
      <c r="F47" s="1191"/>
      <c r="G47" s="1191"/>
      <c r="H47" s="1191"/>
      <c r="I47" s="1191"/>
      <c r="J47" s="1192"/>
      <c r="K47" s="63" t="s">
        <v>502</v>
      </c>
      <c r="L47" s="64" t="s">
        <v>502</v>
      </c>
      <c r="M47" s="64" t="s">
        <v>502</v>
      </c>
      <c r="N47" s="64" t="s">
        <v>502</v>
      </c>
      <c r="O47" s="65" t="s">
        <v>502</v>
      </c>
      <c r="P47" s="48"/>
      <c r="Q47" s="48"/>
      <c r="R47" s="48"/>
      <c r="S47" s="48"/>
      <c r="T47" s="48"/>
      <c r="U47" s="48"/>
    </row>
    <row r="48" spans="1:21" ht="30.75" customHeight="1" x14ac:dyDescent="0.2">
      <c r="A48" s="48"/>
      <c r="B48" s="1214"/>
      <c r="C48" s="1215"/>
      <c r="D48" s="62"/>
      <c r="E48" s="1191" t="s">
        <v>13</v>
      </c>
      <c r="F48" s="1191"/>
      <c r="G48" s="1191"/>
      <c r="H48" s="1191"/>
      <c r="I48" s="1191"/>
      <c r="J48" s="1192"/>
      <c r="K48" s="63">
        <v>134</v>
      </c>
      <c r="L48" s="64">
        <v>146</v>
      </c>
      <c r="M48" s="64">
        <v>106</v>
      </c>
      <c r="N48" s="64">
        <v>115</v>
      </c>
      <c r="O48" s="65">
        <v>131</v>
      </c>
      <c r="P48" s="48"/>
      <c r="Q48" s="48"/>
      <c r="R48" s="48"/>
      <c r="S48" s="48"/>
      <c r="T48" s="48"/>
      <c r="U48" s="48"/>
    </row>
    <row r="49" spans="1:21" ht="30.75" customHeight="1" x14ac:dyDescent="0.2">
      <c r="A49" s="48"/>
      <c r="B49" s="1214"/>
      <c r="C49" s="1215"/>
      <c r="D49" s="62"/>
      <c r="E49" s="1191" t="s">
        <v>14</v>
      </c>
      <c r="F49" s="1191"/>
      <c r="G49" s="1191"/>
      <c r="H49" s="1191"/>
      <c r="I49" s="1191"/>
      <c r="J49" s="1192"/>
      <c r="K49" s="63">
        <v>48</v>
      </c>
      <c r="L49" s="64">
        <v>45</v>
      </c>
      <c r="M49" s="64">
        <v>26</v>
      </c>
      <c r="N49" s="64">
        <v>7</v>
      </c>
      <c r="O49" s="65">
        <v>7</v>
      </c>
      <c r="P49" s="48"/>
      <c r="Q49" s="48"/>
      <c r="R49" s="48"/>
      <c r="S49" s="48"/>
      <c r="T49" s="48"/>
      <c r="U49" s="48"/>
    </row>
    <row r="50" spans="1:21" ht="30.75" customHeight="1" x14ac:dyDescent="0.2">
      <c r="A50" s="48"/>
      <c r="B50" s="1214"/>
      <c r="C50" s="1215"/>
      <c r="D50" s="62"/>
      <c r="E50" s="1191" t="s">
        <v>15</v>
      </c>
      <c r="F50" s="1191"/>
      <c r="G50" s="1191"/>
      <c r="H50" s="1191"/>
      <c r="I50" s="1191"/>
      <c r="J50" s="1192"/>
      <c r="K50" s="63">
        <v>2</v>
      </c>
      <c r="L50" s="64">
        <v>2</v>
      </c>
      <c r="M50" s="64" t="s">
        <v>502</v>
      </c>
      <c r="N50" s="64" t="s">
        <v>502</v>
      </c>
      <c r="O50" s="65" t="s">
        <v>502</v>
      </c>
      <c r="P50" s="48"/>
      <c r="Q50" s="48"/>
      <c r="R50" s="48"/>
      <c r="S50" s="48"/>
      <c r="T50" s="48"/>
      <c r="U50" s="48"/>
    </row>
    <row r="51" spans="1:21" ht="30.75" customHeight="1" x14ac:dyDescent="0.2">
      <c r="A51" s="48"/>
      <c r="B51" s="1216"/>
      <c r="C51" s="1217"/>
      <c r="D51" s="66"/>
      <c r="E51" s="1191" t="s">
        <v>16</v>
      </c>
      <c r="F51" s="1191"/>
      <c r="G51" s="1191"/>
      <c r="H51" s="1191"/>
      <c r="I51" s="1191"/>
      <c r="J51" s="1192"/>
      <c r="K51" s="63" t="s">
        <v>502</v>
      </c>
      <c r="L51" s="64" t="s">
        <v>502</v>
      </c>
      <c r="M51" s="64" t="s">
        <v>502</v>
      </c>
      <c r="N51" s="64" t="s">
        <v>502</v>
      </c>
      <c r="O51" s="65" t="s">
        <v>502</v>
      </c>
      <c r="P51" s="48"/>
      <c r="Q51" s="48"/>
      <c r="R51" s="48"/>
      <c r="S51" s="48"/>
      <c r="T51" s="48"/>
      <c r="U51" s="48"/>
    </row>
    <row r="52" spans="1:21" ht="30.75" customHeight="1" x14ac:dyDescent="0.2">
      <c r="A52" s="48"/>
      <c r="B52" s="1189" t="s">
        <v>17</v>
      </c>
      <c r="C52" s="1190"/>
      <c r="D52" s="66"/>
      <c r="E52" s="1191" t="s">
        <v>18</v>
      </c>
      <c r="F52" s="1191"/>
      <c r="G52" s="1191"/>
      <c r="H52" s="1191"/>
      <c r="I52" s="1191"/>
      <c r="J52" s="1192"/>
      <c r="K52" s="63">
        <v>750</v>
      </c>
      <c r="L52" s="64">
        <v>778</v>
      </c>
      <c r="M52" s="64">
        <v>780</v>
      </c>
      <c r="N52" s="64">
        <v>791</v>
      </c>
      <c r="O52" s="65">
        <v>812</v>
      </c>
      <c r="P52" s="48"/>
      <c r="Q52" s="48"/>
      <c r="R52" s="48"/>
      <c r="S52" s="48"/>
      <c r="T52" s="48"/>
      <c r="U52" s="48"/>
    </row>
    <row r="53" spans="1:21" ht="30.75" customHeight="1" thickBot="1" x14ac:dyDescent="0.25">
      <c r="A53" s="48"/>
      <c r="B53" s="1193" t="s">
        <v>19</v>
      </c>
      <c r="C53" s="1194"/>
      <c r="D53" s="67"/>
      <c r="E53" s="1195" t="s">
        <v>20</v>
      </c>
      <c r="F53" s="1195"/>
      <c r="G53" s="1195"/>
      <c r="H53" s="1195"/>
      <c r="I53" s="1195"/>
      <c r="J53" s="1196"/>
      <c r="K53" s="68">
        <v>55</v>
      </c>
      <c r="L53" s="69">
        <v>54</v>
      </c>
      <c r="M53" s="69">
        <v>26</v>
      </c>
      <c r="N53" s="69">
        <v>68</v>
      </c>
      <c r="O53" s="70">
        <v>38</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2">
      <c r="B58" s="1197" t="s">
        <v>24</v>
      </c>
      <c r="C58" s="1198"/>
      <c r="D58" s="1203" t="s">
        <v>25</v>
      </c>
      <c r="E58" s="1204"/>
      <c r="F58" s="1204"/>
      <c r="G58" s="1204"/>
      <c r="H58" s="1204"/>
      <c r="I58" s="1204"/>
      <c r="J58" s="1205"/>
      <c r="K58" s="83" t="s">
        <v>554</v>
      </c>
      <c r="L58" s="84" t="s">
        <v>554</v>
      </c>
      <c r="M58" s="84" t="s">
        <v>554</v>
      </c>
      <c r="N58" s="84" t="s">
        <v>554</v>
      </c>
      <c r="O58" s="85" t="s">
        <v>554</v>
      </c>
    </row>
    <row r="59" spans="1:21" ht="31.5" customHeight="1" x14ac:dyDescent="0.2">
      <c r="B59" s="1199"/>
      <c r="C59" s="1200"/>
      <c r="D59" s="1206" t="s">
        <v>26</v>
      </c>
      <c r="E59" s="1207"/>
      <c r="F59" s="1207"/>
      <c r="G59" s="1207"/>
      <c r="H59" s="1207"/>
      <c r="I59" s="1207"/>
      <c r="J59" s="1208"/>
      <c r="K59" s="86" t="s">
        <v>554</v>
      </c>
      <c r="L59" s="87" t="s">
        <v>554</v>
      </c>
      <c r="M59" s="87" t="s">
        <v>554</v>
      </c>
      <c r="N59" s="87" t="s">
        <v>554</v>
      </c>
      <c r="O59" s="88" t="s">
        <v>554</v>
      </c>
    </row>
    <row r="60" spans="1:21" ht="31.5" customHeight="1" thickBot="1" x14ac:dyDescent="0.25">
      <c r="B60" s="1201"/>
      <c r="C60" s="1202"/>
      <c r="D60" s="1209" t="s">
        <v>27</v>
      </c>
      <c r="E60" s="1210"/>
      <c r="F60" s="1210"/>
      <c r="G60" s="1210"/>
      <c r="H60" s="1210"/>
      <c r="I60" s="1210"/>
      <c r="J60" s="1211"/>
      <c r="K60" s="89" t="s">
        <v>554</v>
      </c>
      <c r="L60" s="90" t="s">
        <v>554</v>
      </c>
      <c r="M60" s="90" t="s">
        <v>554</v>
      </c>
      <c r="N60" s="90" t="s">
        <v>554</v>
      </c>
      <c r="O60" s="91" t="s">
        <v>554</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ZFLRVUWgypjbvll5+KplDLrdBM46KgihyuZ5n3iu9twP8QA83DvM6nHj+jYUU6aI2jFqrLr9z+l0JJQbEeWYzg==" saltValue="PPVIjZgb7KdkyGEFgYlI3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232" t="s">
        <v>30</v>
      </c>
      <c r="C41" s="1233"/>
      <c r="D41" s="105"/>
      <c r="E41" s="1234" t="s">
        <v>31</v>
      </c>
      <c r="F41" s="1234"/>
      <c r="G41" s="1234"/>
      <c r="H41" s="1235"/>
      <c r="I41" s="355">
        <v>7463</v>
      </c>
      <c r="J41" s="356">
        <v>7429</v>
      </c>
      <c r="K41" s="356">
        <v>7588</v>
      </c>
      <c r="L41" s="356">
        <v>7048</v>
      </c>
      <c r="M41" s="357">
        <v>6513</v>
      </c>
    </row>
    <row r="42" spans="2:13" ht="27.75" customHeight="1" x14ac:dyDescent="0.2">
      <c r="B42" s="1222"/>
      <c r="C42" s="1223"/>
      <c r="D42" s="106"/>
      <c r="E42" s="1226" t="s">
        <v>32</v>
      </c>
      <c r="F42" s="1226"/>
      <c r="G42" s="1226"/>
      <c r="H42" s="1227"/>
      <c r="I42" s="358">
        <v>2</v>
      </c>
      <c r="J42" s="359" t="s">
        <v>502</v>
      </c>
      <c r="K42" s="359" t="s">
        <v>502</v>
      </c>
      <c r="L42" s="359" t="s">
        <v>502</v>
      </c>
      <c r="M42" s="360" t="s">
        <v>502</v>
      </c>
    </row>
    <row r="43" spans="2:13" ht="27.75" customHeight="1" x14ac:dyDescent="0.2">
      <c r="B43" s="1222"/>
      <c r="C43" s="1223"/>
      <c r="D43" s="106"/>
      <c r="E43" s="1226" t="s">
        <v>33</v>
      </c>
      <c r="F43" s="1226"/>
      <c r="G43" s="1226"/>
      <c r="H43" s="1227"/>
      <c r="I43" s="358">
        <v>2623</v>
      </c>
      <c r="J43" s="359">
        <v>2677</v>
      </c>
      <c r="K43" s="359">
        <v>2424</v>
      </c>
      <c r="L43" s="359">
        <v>2271</v>
      </c>
      <c r="M43" s="360">
        <v>2110</v>
      </c>
    </row>
    <row r="44" spans="2:13" ht="27.75" customHeight="1" x14ac:dyDescent="0.2">
      <c r="B44" s="1222"/>
      <c r="C44" s="1223"/>
      <c r="D44" s="106"/>
      <c r="E44" s="1226" t="s">
        <v>34</v>
      </c>
      <c r="F44" s="1226"/>
      <c r="G44" s="1226"/>
      <c r="H44" s="1227"/>
      <c r="I44" s="358">
        <v>97</v>
      </c>
      <c r="J44" s="359">
        <v>58</v>
      </c>
      <c r="K44" s="359">
        <v>31</v>
      </c>
      <c r="L44" s="359">
        <v>36</v>
      </c>
      <c r="M44" s="360">
        <v>39</v>
      </c>
    </row>
    <row r="45" spans="2:13" ht="27.75" customHeight="1" x14ac:dyDescent="0.2">
      <c r="B45" s="1222"/>
      <c r="C45" s="1223"/>
      <c r="D45" s="106"/>
      <c r="E45" s="1226" t="s">
        <v>35</v>
      </c>
      <c r="F45" s="1226"/>
      <c r="G45" s="1226"/>
      <c r="H45" s="1227"/>
      <c r="I45" s="358">
        <v>1330</v>
      </c>
      <c r="J45" s="359">
        <v>1320</v>
      </c>
      <c r="K45" s="359">
        <v>1267</v>
      </c>
      <c r="L45" s="359">
        <v>1210</v>
      </c>
      <c r="M45" s="360">
        <v>1058</v>
      </c>
    </row>
    <row r="46" spans="2:13" ht="27.75" customHeight="1" x14ac:dyDescent="0.2">
      <c r="B46" s="1222"/>
      <c r="C46" s="1223"/>
      <c r="D46" s="107"/>
      <c r="E46" s="1226" t="s">
        <v>36</v>
      </c>
      <c r="F46" s="1226"/>
      <c r="G46" s="1226"/>
      <c r="H46" s="1227"/>
      <c r="I46" s="358" t="s">
        <v>502</v>
      </c>
      <c r="J46" s="359" t="s">
        <v>502</v>
      </c>
      <c r="K46" s="359" t="s">
        <v>502</v>
      </c>
      <c r="L46" s="359" t="s">
        <v>502</v>
      </c>
      <c r="M46" s="360" t="s">
        <v>502</v>
      </c>
    </row>
    <row r="47" spans="2:13" ht="27.75" customHeight="1" x14ac:dyDescent="0.2">
      <c r="B47" s="1222"/>
      <c r="C47" s="1223"/>
      <c r="D47" s="108"/>
      <c r="E47" s="1236" t="s">
        <v>37</v>
      </c>
      <c r="F47" s="1237"/>
      <c r="G47" s="1237"/>
      <c r="H47" s="1238"/>
      <c r="I47" s="358" t="s">
        <v>502</v>
      </c>
      <c r="J47" s="359" t="s">
        <v>502</v>
      </c>
      <c r="K47" s="359" t="s">
        <v>502</v>
      </c>
      <c r="L47" s="359" t="s">
        <v>502</v>
      </c>
      <c r="M47" s="360" t="s">
        <v>502</v>
      </c>
    </row>
    <row r="48" spans="2:13" ht="27.75" customHeight="1" x14ac:dyDescent="0.2">
      <c r="B48" s="1222"/>
      <c r="C48" s="1223"/>
      <c r="D48" s="106"/>
      <c r="E48" s="1226" t="s">
        <v>38</v>
      </c>
      <c r="F48" s="1226"/>
      <c r="G48" s="1226"/>
      <c r="H48" s="1227"/>
      <c r="I48" s="358" t="s">
        <v>502</v>
      </c>
      <c r="J48" s="359" t="s">
        <v>502</v>
      </c>
      <c r="K48" s="359" t="s">
        <v>502</v>
      </c>
      <c r="L48" s="359" t="s">
        <v>502</v>
      </c>
      <c r="M48" s="360" t="s">
        <v>502</v>
      </c>
    </row>
    <row r="49" spans="2:13" ht="27.75" customHeight="1" x14ac:dyDescent="0.2">
      <c r="B49" s="1224"/>
      <c r="C49" s="1225"/>
      <c r="D49" s="106"/>
      <c r="E49" s="1226" t="s">
        <v>39</v>
      </c>
      <c r="F49" s="1226"/>
      <c r="G49" s="1226"/>
      <c r="H49" s="1227"/>
      <c r="I49" s="358" t="s">
        <v>502</v>
      </c>
      <c r="J49" s="359" t="s">
        <v>502</v>
      </c>
      <c r="K49" s="359" t="s">
        <v>502</v>
      </c>
      <c r="L49" s="359" t="s">
        <v>502</v>
      </c>
      <c r="M49" s="360" t="s">
        <v>502</v>
      </c>
    </row>
    <row r="50" spans="2:13" ht="27.75" customHeight="1" x14ac:dyDescent="0.2">
      <c r="B50" s="1220" t="s">
        <v>40</v>
      </c>
      <c r="C50" s="1221"/>
      <c r="D50" s="109"/>
      <c r="E50" s="1226" t="s">
        <v>41</v>
      </c>
      <c r="F50" s="1226"/>
      <c r="G50" s="1226"/>
      <c r="H50" s="1227"/>
      <c r="I50" s="358">
        <v>2942</v>
      </c>
      <c r="J50" s="359">
        <v>3126</v>
      </c>
      <c r="K50" s="359">
        <v>3945</v>
      </c>
      <c r="L50" s="359">
        <v>3905</v>
      </c>
      <c r="M50" s="360">
        <v>4123</v>
      </c>
    </row>
    <row r="51" spans="2:13" ht="27.75" customHeight="1" x14ac:dyDescent="0.2">
      <c r="B51" s="1222"/>
      <c r="C51" s="1223"/>
      <c r="D51" s="106"/>
      <c r="E51" s="1226" t="s">
        <v>42</v>
      </c>
      <c r="F51" s="1226"/>
      <c r="G51" s="1226"/>
      <c r="H51" s="1227"/>
      <c r="I51" s="358">
        <v>2104</v>
      </c>
      <c r="J51" s="359">
        <v>2520</v>
      </c>
      <c r="K51" s="359">
        <v>2679</v>
      </c>
      <c r="L51" s="359">
        <v>2631</v>
      </c>
      <c r="M51" s="360">
        <v>2610</v>
      </c>
    </row>
    <row r="52" spans="2:13" ht="27.75" customHeight="1" x14ac:dyDescent="0.2">
      <c r="B52" s="1224"/>
      <c r="C52" s="1225"/>
      <c r="D52" s="106"/>
      <c r="E52" s="1226" t="s">
        <v>43</v>
      </c>
      <c r="F52" s="1226"/>
      <c r="G52" s="1226"/>
      <c r="H52" s="1227"/>
      <c r="I52" s="358">
        <v>7849</v>
      </c>
      <c r="J52" s="359">
        <v>7932</v>
      </c>
      <c r="K52" s="359">
        <v>7967</v>
      </c>
      <c r="L52" s="359">
        <v>7629</v>
      </c>
      <c r="M52" s="360">
        <v>7156</v>
      </c>
    </row>
    <row r="53" spans="2:13" ht="27.75" customHeight="1" thickBot="1" x14ac:dyDescent="0.25">
      <c r="B53" s="1228" t="s">
        <v>19</v>
      </c>
      <c r="C53" s="1229"/>
      <c r="D53" s="110"/>
      <c r="E53" s="1230" t="s">
        <v>44</v>
      </c>
      <c r="F53" s="1230"/>
      <c r="G53" s="1230"/>
      <c r="H53" s="1231"/>
      <c r="I53" s="361">
        <v>-1381</v>
      </c>
      <c r="J53" s="362">
        <v>-2093</v>
      </c>
      <c r="K53" s="362">
        <v>-3280</v>
      </c>
      <c r="L53" s="362">
        <v>-3601</v>
      </c>
      <c r="M53" s="363">
        <v>-4169</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iPDQ8HjOoidyCacgnR45G/gxDUBsBmQ6wHacESR4W/TjFDFGJpuIMFQAwl7MeKGqr0XcfVArR4RLK06pyg09ow==" saltValue="qu671z3wLs6U95eZUzlFZ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528</v>
      </c>
      <c r="G54" s="119" t="s">
        <v>529</v>
      </c>
      <c r="H54" s="120" t="s">
        <v>530</v>
      </c>
    </row>
    <row r="55" spans="2:8" ht="52.5" customHeight="1" x14ac:dyDescent="0.2">
      <c r="B55" s="121"/>
      <c r="C55" s="1247" t="s">
        <v>46</v>
      </c>
      <c r="D55" s="1247"/>
      <c r="E55" s="1248"/>
      <c r="F55" s="122">
        <v>1465</v>
      </c>
      <c r="G55" s="122">
        <v>1288</v>
      </c>
      <c r="H55" s="123">
        <v>1220</v>
      </c>
    </row>
    <row r="56" spans="2:8" ht="52.5" customHeight="1" x14ac:dyDescent="0.2">
      <c r="B56" s="124"/>
      <c r="C56" s="1249" t="s">
        <v>47</v>
      </c>
      <c r="D56" s="1249"/>
      <c r="E56" s="1250"/>
      <c r="F56" s="125">
        <v>213</v>
      </c>
      <c r="G56" s="125">
        <v>313</v>
      </c>
      <c r="H56" s="126">
        <v>352</v>
      </c>
    </row>
    <row r="57" spans="2:8" ht="53.25" customHeight="1" x14ac:dyDescent="0.2">
      <c r="B57" s="124"/>
      <c r="C57" s="1251" t="s">
        <v>48</v>
      </c>
      <c r="D57" s="1251"/>
      <c r="E57" s="1252"/>
      <c r="F57" s="127">
        <v>1965</v>
      </c>
      <c r="G57" s="127">
        <v>2071</v>
      </c>
      <c r="H57" s="128">
        <v>2372</v>
      </c>
    </row>
    <row r="58" spans="2:8" ht="45.75" customHeight="1" x14ac:dyDescent="0.2">
      <c r="B58" s="129"/>
      <c r="C58" s="1239" t="s">
        <v>555</v>
      </c>
      <c r="D58" s="1240"/>
      <c r="E58" s="1241"/>
      <c r="F58" s="130">
        <v>721</v>
      </c>
      <c r="G58" s="130">
        <v>771</v>
      </c>
      <c r="H58" s="131">
        <v>772</v>
      </c>
    </row>
    <row r="59" spans="2:8" ht="45.75" customHeight="1" x14ac:dyDescent="0.2">
      <c r="B59" s="129"/>
      <c r="C59" s="1239" t="s">
        <v>558</v>
      </c>
      <c r="D59" s="1240"/>
      <c r="E59" s="1241"/>
      <c r="F59" s="130">
        <v>244</v>
      </c>
      <c r="G59" s="130">
        <v>226</v>
      </c>
      <c r="H59" s="131">
        <v>497</v>
      </c>
    </row>
    <row r="60" spans="2:8" ht="45.75" customHeight="1" x14ac:dyDescent="0.2">
      <c r="B60" s="129"/>
      <c r="C60" s="1239" t="s">
        <v>556</v>
      </c>
      <c r="D60" s="1240"/>
      <c r="E60" s="1241"/>
      <c r="F60" s="130">
        <v>450</v>
      </c>
      <c r="G60" s="130">
        <v>451</v>
      </c>
      <c r="H60" s="131">
        <v>394</v>
      </c>
    </row>
    <row r="61" spans="2:8" ht="45.75" customHeight="1" x14ac:dyDescent="0.2">
      <c r="B61" s="129"/>
      <c r="C61" s="1239" t="s">
        <v>557</v>
      </c>
      <c r="D61" s="1240"/>
      <c r="E61" s="1241"/>
      <c r="F61" s="130">
        <v>255</v>
      </c>
      <c r="G61" s="130">
        <v>255</v>
      </c>
      <c r="H61" s="131">
        <v>255</v>
      </c>
    </row>
    <row r="62" spans="2:8" ht="45.75" customHeight="1" thickBot="1" x14ac:dyDescent="0.25">
      <c r="B62" s="132"/>
      <c r="C62" s="1242" t="s">
        <v>559</v>
      </c>
      <c r="D62" s="1243"/>
      <c r="E62" s="1244"/>
      <c r="F62" s="133">
        <v>151</v>
      </c>
      <c r="G62" s="133">
        <v>201</v>
      </c>
      <c r="H62" s="134">
        <v>251</v>
      </c>
    </row>
    <row r="63" spans="2:8" ht="52.5" customHeight="1" thickBot="1" x14ac:dyDescent="0.25">
      <c r="B63" s="135"/>
      <c r="C63" s="1245" t="s">
        <v>49</v>
      </c>
      <c r="D63" s="1245"/>
      <c r="E63" s="1246"/>
      <c r="F63" s="136">
        <v>3644</v>
      </c>
      <c r="G63" s="136">
        <v>3672</v>
      </c>
      <c r="H63" s="137">
        <v>3944</v>
      </c>
    </row>
    <row r="64" spans="2:8" ht="13" x14ac:dyDescent="0.2"/>
  </sheetData>
  <sheetProtection algorithmName="SHA-512" hashValue="xCgCpeil5Cpn14mtJzn2D+MoqaMrohLNJgCzA28nlRiss7ZXjxUWDftdL6/LZbHpgvkQQWUY1O5Upg6OK6ltBw==" saltValue="R9r5e/biFnAxb6Km8h90q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EBF7E7-342A-4FB4-8B23-ADB1515F05E9}">
  <sheetPr>
    <pageSetUpPr fitToPage="1"/>
  </sheetPr>
  <dimension ref="A1:DE85"/>
  <sheetViews>
    <sheetView showGridLines="0" zoomScaleNormal="100" zoomScaleSheetLayoutView="55" workbookViewId="0">
      <selection activeCell="AS60" sqref="AS60"/>
    </sheetView>
  </sheetViews>
  <sheetFormatPr defaultColWidth="0" defaultRowHeight="0" customHeight="1" zeroHeight="1" x14ac:dyDescent="0.2"/>
  <cols>
    <col min="1" max="1" width="6.36328125" style="364" customWidth="1"/>
    <col min="2" max="107" width="2.453125" style="364" customWidth="1"/>
    <col min="108" max="108" width="6.08984375" style="366" customWidth="1"/>
    <col min="109" max="109" width="5.90625" style="365" customWidth="1"/>
    <col min="110" max="16384" width="8.6328125" style="364" hidden="1"/>
  </cols>
  <sheetData>
    <row r="1" spans="1:109" ht="42.75" customHeight="1" x14ac:dyDescent="0.2">
      <c r="A1" s="399"/>
      <c r="B1" s="398"/>
      <c r="DD1" s="364"/>
      <c r="DE1" s="364"/>
    </row>
    <row r="2" spans="1:109" ht="25.5" customHeight="1" x14ac:dyDescent="0.2">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2">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 x14ac:dyDescent="0.2">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 x14ac:dyDescent="0.2">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 x14ac:dyDescent="0.2">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 x14ac:dyDescent="0.2">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 x14ac:dyDescent="0.2">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 x14ac:dyDescent="0.2">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 x14ac:dyDescent="0.2">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 x14ac:dyDescent="0.2">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 x14ac:dyDescent="0.2">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 x14ac:dyDescent="0.2">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 x14ac:dyDescent="0.2">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 x14ac:dyDescent="0.2">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 x14ac:dyDescent="0.2">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 x14ac:dyDescent="0.2">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 x14ac:dyDescent="0.2">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 x14ac:dyDescent="0.2">
      <c r="DD19" s="364"/>
      <c r="DE19" s="364"/>
    </row>
    <row r="20" spans="1:109" ht="13" x14ac:dyDescent="0.2">
      <c r="DD20" s="364"/>
      <c r="DE20" s="364"/>
    </row>
    <row r="21" spans="1:109" ht="17.25" customHeight="1" x14ac:dyDescent="0.2">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2">
      <c r="B22" s="365"/>
    </row>
    <row r="23" spans="1:109" ht="13" x14ac:dyDescent="0.2">
      <c r="B23" s="365"/>
    </row>
    <row r="24" spans="1:109" ht="13" x14ac:dyDescent="0.2">
      <c r="B24" s="365"/>
    </row>
    <row r="25" spans="1:109" ht="13" x14ac:dyDescent="0.2">
      <c r="B25" s="365"/>
    </row>
    <row r="26" spans="1:109" ht="13" x14ac:dyDescent="0.2">
      <c r="B26" s="365"/>
    </row>
    <row r="27" spans="1:109" ht="13" x14ac:dyDescent="0.2">
      <c r="B27" s="365"/>
    </row>
    <row r="28" spans="1:109" ht="13" x14ac:dyDescent="0.2">
      <c r="B28" s="365"/>
    </row>
    <row r="29" spans="1:109" ht="13" x14ac:dyDescent="0.2">
      <c r="B29" s="365"/>
    </row>
    <row r="30" spans="1:109" ht="13" x14ac:dyDescent="0.2">
      <c r="B30" s="365"/>
    </row>
    <row r="31" spans="1:109" ht="13" x14ac:dyDescent="0.2">
      <c r="B31" s="365"/>
    </row>
    <row r="32" spans="1:109" ht="13" x14ac:dyDescent="0.2">
      <c r="B32" s="365"/>
    </row>
    <row r="33" spans="2:109" ht="13" x14ac:dyDescent="0.2">
      <c r="B33" s="365"/>
    </row>
    <row r="34" spans="2:109" ht="13" x14ac:dyDescent="0.2">
      <c r="B34" s="365"/>
    </row>
    <row r="35" spans="2:109" ht="13" x14ac:dyDescent="0.2">
      <c r="B35" s="365"/>
    </row>
    <row r="36" spans="2:109" ht="13" x14ac:dyDescent="0.2">
      <c r="B36" s="365"/>
    </row>
    <row r="37" spans="2:109" ht="13" x14ac:dyDescent="0.2">
      <c r="B37" s="365"/>
    </row>
    <row r="38" spans="2:109" ht="13" x14ac:dyDescent="0.2">
      <c r="B38" s="365"/>
    </row>
    <row r="39" spans="2:109" ht="13" x14ac:dyDescent="0.2">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 x14ac:dyDescent="0.2">
      <c r="B40" s="384"/>
      <c r="DD40" s="384"/>
      <c r="DE40" s="364"/>
    </row>
    <row r="41" spans="2:109" ht="16.5" x14ac:dyDescent="0.2">
      <c r="B41" s="394" t="s">
        <v>568</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 x14ac:dyDescent="0.2">
      <c r="B42" s="365"/>
      <c r="G42" s="380"/>
      <c r="I42" s="379"/>
      <c r="J42" s="379"/>
      <c r="K42" s="379"/>
      <c r="AM42" s="380"/>
      <c r="AN42" s="380" t="s">
        <v>565</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2">
      <c r="B43" s="365"/>
      <c r="AN43" s="1266" t="s">
        <v>569</v>
      </c>
      <c r="AO43" s="1267"/>
      <c r="AP43" s="1267"/>
      <c r="AQ43" s="1267"/>
      <c r="AR43" s="1267"/>
      <c r="AS43" s="1267"/>
      <c r="AT43" s="1267"/>
      <c r="AU43" s="1267"/>
      <c r="AV43" s="1267"/>
      <c r="AW43" s="1267"/>
      <c r="AX43" s="1267"/>
      <c r="AY43" s="1267"/>
      <c r="AZ43" s="1267"/>
      <c r="BA43" s="1267"/>
      <c r="BB43" s="1267"/>
      <c r="BC43" s="1267"/>
      <c r="BD43" s="1267"/>
      <c r="BE43" s="1267"/>
      <c r="BF43" s="1267"/>
      <c r="BG43" s="1267"/>
      <c r="BH43" s="1267"/>
      <c r="BI43" s="1267"/>
      <c r="BJ43" s="1267"/>
      <c r="BK43" s="1267"/>
      <c r="BL43" s="1267"/>
      <c r="BM43" s="1267"/>
      <c r="BN43" s="1267"/>
      <c r="BO43" s="1267"/>
      <c r="BP43" s="1267"/>
      <c r="BQ43" s="1267"/>
      <c r="BR43" s="1267"/>
      <c r="BS43" s="1267"/>
      <c r="BT43" s="1267"/>
      <c r="BU43" s="1267"/>
      <c r="BV43" s="1267"/>
      <c r="BW43" s="1267"/>
      <c r="BX43" s="1267"/>
      <c r="BY43" s="1267"/>
      <c r="BZ43" s="1267"/>
      <c r="CA43" s="1267"/>
      <c r="CB43" s="1267"/>
      <c r="CC43" s="1267"/>
      <c r="CD43" s="1267"/>
      <c r="CE43" s="1267"/>
      <c r="CF43" s="1267"/>
      <c r="CG43" s="1267"/>
      <c r="CH43" s="1267"/>
      <c r="CI43" s="1267"/>
      <c r="CJ43" s="1267"/>
      <c r="CK43" s="1267"/>
      <c r="CL43" s="1267"/>
      <c r="CM43" s="1267"/>
      <c r="CN43" s="1267"/>
      <c r="CO43" s="1267"/>
      <c r="CP43" s="1267"/>
      <c r="CQ43" s="1267"/>
      <c r="CR43" s="1267"/>
      <c r="CS43" s="1267"/>
      <c r="CT43" s="1267"/>
      <c r="CU43" s="1267"/>
      <c r="CV43" s="1267"/>
      <c r="CW43" s="1267"/>
      <c r="CX43" s="1267"/>
      <c r="CY43" s="1267"/>
      <c r="CZ43" s="1267"/>
      <c r="DA43" s="1267"/>
      <c r="DB43" s="1267"/>
      <c r="DC43" s="1268"/>
    </row>
    <row r="44" spans="2:109" ht="13" x14ac:dyDescent="0.2">
      <c r="B44" s="365"/>
      <c r="AN44" s="1269"/>
      <c r="AO44" s="1270"/>
      <c r="AP44" s="1270"/>
      <c r="AQ44" s="1270"/>
      <c r="AR44" s="1270"/>
      <c r="AS44" s="1270"/>
      <c r="AT44" s="1270"/>
      <c r="AU44" s="1270"/>
      <c r="AV44" s="1270"/>
      <c r="AW44" s="1270"/>
      <c r="AX44" s="1270"/>
      <c r="AY44" s="1270"/>
      <c r="AZ44" s="1270"/>
      <c r="BA44" s="1270"/>
      <c r="BB44" s="1270"/>
      <c r="BC44" s="1270"/>
      <c r="BD44" s="1270"/>
      <c r="BE44" s="1270"/>
      <c r="BF44" s="1270"/>
      <c r="BG44" s="1270"/>
      <c r="BH44" s="1270"/>
      <c r="BI44" s="1270"/>
      <c r="BJ44" s="1270"/>
      <c r="BK44" s="1270"/>
      <c r="BL44" s="1270"/>
      <c r="BM44" s="1270"/>
      <c r="BN44" s="1270"/>
      <c r="BO44" s="1270"/>
      <c r="BP44" s="1270"/>
      <c r="BQ44" s="1270"/>
      <c r="BR44" s="1270"/>
      <c r="BS44" s="1270"/>
      <c r="BT44" s="1270"/>
      <c r="BU44" s="1270"/>
      <c r="BV44" s="1270"/>
      <c r="BW44" s="1270"/>
      <c r="BX44" s="1270"/>
      <c r="BY44" s="1270"/>
      <c r="BZ44" s="1270"/>
      <c r="CA44" s="1270"/>
      <c r="CB44" s="1270"/>
      <c r="CC44" s="1270"/>
      <c r="CD44" s="1270"/>
      <c r="CE44" s="1270"/>
      <c r="CF44" s="1270"/>
      <c r="CG44" s="1270"/>
      <c r="CH44" s="1270"/>
      <c r="CI44" s="1270"/>
      <c r="CJ44" s="1270"/>
      <c r="CK44" s="1270"/>
      <c r="CL44" s="1270"/>
      <c r="CM44" s="1270"/>
      <c r="CN44" s="1270"/>
      <c r="CO44" s="1270"/>
      <c r="CP44" s="1270"/>
      <c r="CQ44" s="1270"/>
      <c r="CR44" s="1270"/>
      <c r="CS44" s="1270"/>
      <c r="CT44" s="1270"/>
      <c r="CU44" s="1270"/>
      <c r="CV44" s="1270"/>
      <c r="CW44" s="1270"/>
      <c r="CX44" s="1270"/>
      <c r="CY44" s="1270"/>
      <c r="CZ44" s="1270"/>
      <c r="DA44" s="1270"/>
      <c r="DB44" s="1270"/>
      <c r="DC44" s="1271"/>
    </row>
    <row r="45" spans="2:109" ht="13" x14ac:dyDescent="0.2">
      <c r="B45" s="365"/>
      <c r="AN45" s="1269"/>
      <c r="AO45" s="1270"/>
      <c r="AP45" s="1270"/>
      <c r="AQ45" s="1270"/>
      <c r="AR45" s="1270"/>
      <c r="AS45" s="1270"/>
      <c r="AT45" s="1270"/>
      <c r="AU45" s="1270"/>
      <c r="AV45" s="1270"/>
      <c r="AW45" s="1270"/>
      <c r="AX45" s="1270"/>
      <c r="AY45" s="1270"/>
      <c r="AZ45" s="1270"/>
      <c r="BA45" s="1270"/>
      <c r="BB45" s="1270"/>
      <c r="BC45" s="1270"/>
      <c r="BD45" s="1270"/>
      <c r="BE45" s="1270"/>
      <c r="BF45" s="1270"/>
      <c r="BG45" s="1270"/>
      <c r="BH45" s="1270"/>
      <c r="BI45" s="1270"/>
      <c r="BJ45" s="1270"/>
      <c r="BK45" s="1270"/>
      <c r="BL45" s="1270"/>
      <c r="BM45" s="1270"/>
      <c r="BN45" s="1270"/>
      <c r="BO45" s="1270"/>
      <c r="BP45" s="1270"/>
      <c r="BQ45" s="1270"/>
      <c r="BR45" s="1270"/>
      <c r="BS45" s="1270"/>
      <c r="BT45" s="1270"/>
      <c r="BU45" s="1270"/>
      <c r="BV45" s="1270"/>
      <c r="BW45" s="1270"/>
      <c r="BX45" s="1270"/>
      <c r="BY45" s="1270"/>
      <c r="BZ45" s="1270"/>
      <c r="CA45" s="1270"/>
      <c r="CB45" s="1270"/>
      <c r="CC45" s="1270"/>
      <c r="CD45" s="1270"/>
      <c r="CE45" s="1270"/>
      <c r="CF45" s="1270"/>
      <c r="CG45" s="1270"/>
      <c r="CH45" s="1270"/>
      <c r="CI45" s="1270"/>
      <c r="CJ45" s="1270"/>
      <c r="CK45" s="1270"/>
      <c r="CL45" s="1270"/>
      <c r="CM45" s="1270"/>
      <c r="CN45" s="1270"/>
      <c r="CO45" s="1270"/>
      <c r="CP45" s="1270"/>
      <c r="CQ45" s="1270"/>
      <c r="CR45" s="1270"/>
      <c r="CS45" s="1270"/>
      <c r="CT45" s="1270"/>
      <c r="CU45" s="1270"/>
      <c r="CV45" s="1270"/>
      <c r="CW45" s="1270"/>
      <c r="CX45" s="1270"/>
      <c r="CY45" s="1270"/>
      <c r="CZ45" s="1270"/>
      <c r="DA45" s="1270"/>
      <c r="DB45" s="1270"/>
      <c r="DC45" s="1271"/>
    </row>
    <row r="46" spans="2:109" ht="13" x14ac:dyDescent="0.2">
      <c r="B46" s="365"/>
      <c r="AN46" s="1269"/>
      <c r="AO46" s="1270"/>
      <c r="AP46" s="1270"/>
      <c r="AQ46" s="1270"/>
      <c r="AR46" s="1270"/>
      <c r="AS46" s="1270"/>
      <c r="AT46" s="1270"/>
      <c r="AU46" s="1270"/>
      <c r="AV46" s="1270"/>
      <c r="AW46" s="1270"/>
      <c r="AX46" s="1270"/>
      <c r="AY46" s="1270"/>
      <c r="AZ46" s="1270"/>
      <c r="BA46" s="1270"/>
      <c r="BB46" s="1270"/>
      <c r="BC46" s="1270"/>
      <c r="BD46" s="1270"/>
      <c r="BE46" s="1270"/>
      <c r="BF46" s="1270"/>
      <c r="BG46" s="1270"/>
      <c r="BH46" s="1270"/>
      <c r="BI46" s="1270"/>
      <c r="BJ46" s="1270"/>
      <c r="BK46" s="1270"/>
      <c r="BL46" s="1270"/>
      <c r="BM46" s="1270"/>
      <c r="BN46" s="1270"/>
      <c r="BO46" s="1270"/>
      <c r="BP46" s="1270"/>
      <c r="BQ46" s="1270"/>
      <c r="BR46" s="1270"/>
      <c r="BS46" s="1270"/>
      <c r="BT46" s="1270"/>
      <c r="BU46" s="1270"/>
      <c r="BV46" s="1270"/>
      <c r="BW46" s="1270"/>
      <c r="BX46" s="1270"/>
      <c r="BY46" s="1270"/>
      <c r="BZ46" s="1270"/>
      <c r="CA46" s="1270"/>
      <c r="CB46" s="1270"/>
      <c r="CC46" s="1270"/>
      <c r="CD46" s="1270"/>
      <c r="CE46" s="1270"/>
      <c r="CF46" s="1270"/>
      <c r="CG46" s="1270"/>
      <c r="CH46" s="1270"/>
      <c r="CI46" s="1270"/>
      <c r="CJ46" s="1270"/>
      <c r="CK46" s="1270"/>
      <c r="CL46" s="1270"/>
      <c r="CM46" s="1270"/>
      <c r="CN46" s="1270"/>
      <c r="CO46" s="1270"/>
      <c r="CP46" s="1270"/>
      <c r="CQ46" s="1270"/>
      <c r="CR46" s="1270"/>
      <c r="CS46" s="1270"/>
      <c r="CT46" s="1270"/>
      <c r="CU46" s="1270"/>
      <c r="CV46" s="1270"/>
      <c r="CW46" s="1270"/>
      <c r="CX46" s="1270"/>
      <c r="CY46" s="1270"/>
      <c r="CZ46" s="1270"/>
      <c r="DA46" s="1270"/>
      <c r="DB46" s="1270"/>
      <c r="DC46" s="1271"/>
    </row>
    <row r="47" spans="2:109" ht="13" x14ac:dyDescent="0.2">
      <c r="B47" s="365"/>
      <c r="AN47" s="1272"/>
      <c r="AO47" s="1273"/>
      <c r="AP47" s="1273"/>
      <c r="AQ47" s="1273"/>
      <c r="AR47" s="1273"/>
      <c r="AS47" s="1273"/>
      <c r="AT47" s="1273"/>
      <c r="AU47" s="1273"/>
      <c r="AV47" s="1273"/>
      <c r="AW47" s="1273"/>
      <c r="AX47" s="1273"/>
      <c r="AY47" s="1273"/>
      <c r="AZ47" s="1273"/>
      <c r="BA47" s="1273"/>
      <c r="BB47" s="1273"/>
      <c r="BC47" s="1273"/>
      <c r="BD47" s="1273"/>
      <c r="BE47" s="1273"/>
      <c r="BF47" s="1273"/>
      <c r="BG47" s="1273"/>
      <c r="BH47" s="1273"/>
      <c r="BI47" s="1273"/>
      <c r="BJ47" s="1273"/>
      <c r="BK47" s="1273"/>
      <c r="BL47" s="1273"/>
      <c r="BM47" s="1273"/>
      <c r="BN47" s="1273"/>
      <c r="BO47" s="1273"/>
      <c r="BP47" s="1273"/>
      <c r="BQ47" s="1273"/>
      <c r="BR47" s="1273"/>
      <c r="BS47" s="1273"/>
      <c r="BT47" s="1273"/>
      <c r="BU47" s="1273"/>
      <c r="BV47" s="1273"/>
      <c r="BW47" s="1273"/>
      <c r="BX47" s="1273"/>
      <c r="BY47" s="1273"/>
      <c r="BZ47" s="1273"/>
      <c r="CA47" s="1273"/>
      <c r="CB47" s="1273"/>
      <c r="CC47" s="1273"/>
      <c r="CD47" s="1273"/>
      <c r="CE47" s="1273"/>
      <c r="CF47" s="1273"/>
      <c r="CG47" s="1273"/>
      <c r="CH47" s="1273"/>
      <c r="CI47" s="1273"/>
      <c r="CJ47" s="1273"/>
      <c r="CK47" s="1273"/>
      <c r="CL47" s="1273"/>
      <c r="CM47" s="1273"/>
      <c r="CN47" s="1273"/>
      <c r="CO47" s="1273"/>
      <c r="CP47" s="1273"/>
      <c r="CQ47" s="1273"/>
      <c r="CR47" s="1273"/>
      <c r="CS47" s="1273"/>
      <c r="CT47" s="1273"/>
      <c r="CU47" s="1273"/>
      <c r="CV47" s="1273"/>
      <c r="CW47" s="1273"/>
      <c r="CX47" s="1273"/>
      <c r="CY47" s="1273"/>
      <c r="CZ47" s="1273"/>
      <c r="DA47" s="1273"/>
      <c r="DB47" s="1273"/>
      <c r="DC47" s="1274"/>
    </row>
    <row r="48" spans="2:109" ht="13" x14ac:dyDescent="0.2">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 x14ac:dyDescent="0.2">
      <c r="B49" s="365"/>
      <c r="AN49" s="364" t="s">
        <v>564</v>
      </c>
    </row>
    <row r="50" spans="1:109" ht="13" x14ac:dyDescent="0.2">
      <c r="B50" s="365"/>
      <c r="G50" s="1258"/>
      <c r="H50" s="1258"/>
      <c r="I50" s="1258"/>
      <c r="J50" s="1258"/>
      <c r="K50" s="373"/>
      <c r="L50" s="373"/>
      <c r="M50" s="372"/>
      <c r="N50" s="372"/>
      <c r="AN50" s="1261"/>
      <c r="AO50" s="1262"/>
      <c r="AP50" s="1262"/>
      <c r="AQ50" s="1262"/>
      <c r="AR50" s="1262"/>
      <c r="AS50" s="1262"/>
      <c r="AT50" s="1262"/>
      <c r="AU50" s="1262"/>
      <c r="AV50" s="1262"/>
      <c r="AW50" s="1262"/>
      <c r="AX50" s="1262"/>
      <c r="AY50" s="1262"/>
      <c r="AZ50" s="1262"/>
      <c r="BA50" s="1262"/>
      <c r="BB50" s="1262"/>
      <c r="BC50" s="1262"/>
      <c r="BD50" s="1262"/>
      <c r="BE50" s="1262"/>
      <c r="BF50" s="1262"/>
      <c r="BG50" s="1262"/>
      <c r="BH50" s="1262"/>
      <c r="BI50" s="1262"/>
      <c r="BJ50" s="1262"/>
      <c r="BK50" s="1262"/>
      <c r="BL50" s="1262"/>
      <c r="BM50" s="1262"/>
      <c r="BN50" s="1262"/>
      <c r="BO50" s="1263"/>
      <c r="BP50" s="1255" t="s">
        <v>526</v>
      </c>
      <c r="BQ50" s="1255"/>
      <c r="BR50" s="1255"/>
      <c r="BS50" s="1255"/>
      <c r="BT50" s="1255"/>
      <c r="BU50" s="1255"/>
      <c r="BV50" s="1255"/>
      <c r="BW50" s="1255"/>
      <c r="BX50" s="1255" t="s">
        <v>527</v>
      </c>
      <c r="BY50" s="1255"/>
      <c r="BZ50" s="1255"/>
      <c r="CA50" s="1255"/>
      <c r="CB50" s="1255"/>
      <c r="CC50" s="1255"/>
      <c r="CD50" s="1255"/>
      <c r="CE50" s="1255"/>
      <c r="CF50" s="1255" t="s">
        <v>528</v>
      </c>
      <c r="CG50" s="1255"/>
      <c r="CH50" s="1255"/>
      <c r="CI50" s="1255"/>
      <c r="CJ50" s="1255"/>
      <c r="CK50" s="1255"/>
      <c r="CL50" s="1255"/>
      <c r="CM50" s="1255"/>
      <c r="CN50" s="1255" t="s">
        <v>529</v>
      </c>
      <c r="CO50" s="1255"/>
      <c r="CP50" s="1255"/>
      <c r="CQ50" s="1255"/>
      <c r="CR50" s="1255"/>
      <c r="CS50" s="1255"/>
      <c r="CT50" s="1255"/>
      <c r="CU50" s="1255"/>
      <c r="CV50" s="1255" t="s">
        <v>530</v>
      </c>
      <c r="CW50" s="1255"/>
      <c r="CX50" s="1255"/>
      <c r="CY50" s="1255"/>
      <c r="CZ50" s="1255"/>
      <c r="DA50" s="1255"/>
      <c r="DB50" s="1255"/>
      <c r="DC50" s="1255"/>
    </row>
    <row r="51" spans="1:109" ht="13.5" customHeight="1" x14ac:dyDescent="0.2">
      <c r="B51" s="365"/>
      <c r="G51" s="1264"/>
      <c r="H51" s="1264"/>
      <c r="I51" s="1265"/>
      <c r="J51" s="1265"/>
      <c r="K51" s="1257"/>
      <c r="L51" s="1257"/>
      <c r="M51" s="1257"/>
      <c r="N51" s="1257"/>
      <c r="AM51" s="371"/>
      <c r="AN51" s="1256" t="s">
        <v>563</v>
      </c>
      <c r="AO51" s="1256"/>
      <c r="AP51" s="1256"/>
      <c r="AQ51" s="1256"/>
      <c r="AR51" s="1256"/>
      <c r="AS51" s="1256"/>
      <c r="AT51" s="1256"/>
      <c r="AU51" s="1256"/>
      <c r="AV51" s="1256"/>
      <c r="AW51" s="1256"/>
      <c r="AX51" s="1256"/>
      <c r="AY51" s="1256"/>
      <c r="AZ51" s="1256"/>
      <c r="BA51" s="1256"/>
      <c r="BB51" s="1256" t="s">
        <v>561</v>
      </c>
      <c r="BC51" s="1256"/>
      <c r="BD51" s="1256"/>
      <c r="BE51" s="1256"/>
      <c r="BF51" s="1256"/>
      <c r="BG51" s="1256"/>
      <c r="BH51" s="1256"/>
      <c r="BI51" s="1256"/>
      <c r="BJ51" s="1256"/>
      <c r="BK51" s="1256"/>
      <c r="BL51" s="1256"/>
      <c r="BM51" s="1256"/>
      <c r="BN51" s="1256"/>
      <c r="BO51" s="1256"/>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ht="13" x14ac:dyDescent="0.2">
      <c r="B52" s="365"/>
      <c r="G52" s="1264"/>
      <c r="H52" s="1264"/>
      <c r="I52" s="1265"/>
      <c r="J52" s="1265"/>
      <c r="K52" s="1257"/>
      <c r="L52" s="1257"/>
      <c r="M52" s="1257"/>
      <c r="N52" s="1257"/>
      <c r="AM52" s="37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 x14ac:dyDescent="0.2">
      <c r="A53" s="379"/>
      <c r="B53" s="365"/>
      <c r="G53" s="1264"/>
      <c r="H53" s="1264"/>
      <c r="I53" s="1258"/>
      <c r="J53" s="1258"/>
      <c r="K53" s="1257"/>
      <c r="L53" s="1257"/>
      <c r="M53" s="1257"/>
      <c r="N53" s="1257"/>
      <c r="AM53" s="371"/>
      <c r="AN53" s="1256"/>
      <c r="AO53" s="1256"/>
      <c r="AP53" s="1256"/>
      <c r="AQ53" s="1256"/>
      <c r="AR53" s="1256"/>
      <c r="AS53" s="1256"/>
      <c r="AT53" s="1256"/>
      <c r="AU53" s="1256"/>
      <c r="AV53" s="1256"/>
      <c r="AW53" s="1256"/>
      <c r="AX53" s="1256"/>
      <c r="AY53" s="1256"/>
      <c r="AZ53" s="1256"/>
      <c r="BA53" s="1256"/>
      <c r="BB53" s="1256" t="s">
        <v>567</v>
      </c>
      <c r="BC53" s="1256"/>
      <c r="BD53" s="1256"/>
      <c r="BE53" s="1256"/>
      <c r="BF53" s="1256"/>
      <c r="BG53" s="1256"/>
      <c r="BH53" s="1256"/>
      <c r="BI53" s="1256"/>
      <c r="BJ53" s="1256"/>
      <c r="BK53" s="1256"/>
      <c r="BL53" s="1256"/>
      <c r="BM53" s="1256"/>
      <c r="BN53" s="1256"/>
      <c r="BO53" s="1256"/>
      <c r="BP53" s="1253">
        <v>65.099999999999994</v>
      </c>
      <c r="BQ53" s="1253"/>
      <c r="BR53" s="1253"/>
      <c r="BS53" s="1253"/>
      <c r="BT53" s="1253"/>
      <c r="BU53" s="1253"/>
      <c r="BV53" s="1253"/>
      <c r="BW53" s="1253"/>
      <c r="BX53" s="1253">
        <v>66.8</v>
      </c>
      <c r="BY53" s="1253"/>
      <c r="BZ53" s="1253"/>
      <c r="CA53" s="1253"/>
      <c r="CB53" s="1253"/>
      <c r="CC53" s="1253"/>
      <c r="CD53" s="1253"/>
      <c r="CE53" s="1253"/>
      <c r="CF53" s="1253">
        <v>68.3</v>
      </c>
      <c r="CG53" s="1253"/>
      <c r="CH53" s="1253"/>
      <c r="CI53" s="1253"/>
      <c r="CJ53" s="1253"/>
      <c r="CK53" s="1253"/>
      <c r="CL53" s="1253"/>
      <c r="CM53" s="1253"/>
      <c r="CN53" s="1253">
        <v>69.2</v>
      </c>
      <c r="CO53" s="1253"/>
      <c r="CP53" s="1253"/>
      <c r="CQ53" s="1253"/>
      <c r="CR53" s="1253"/>
      <c r="CS53" s="1253"/>
      <c r="CT53" s="1253"/>
      <c r="CU53" s="1253"/>
      <c r="CV53" s="1253">
        <v>70.900000000000006</v>
      </c>
      <c r="CW53" s="1253"/>
      <c r="CX53" s="1253"/>
      <c r="CY53" s="1253"/>
      <c r="CZ53" s="1253"/>
      <c r="DA53" s="1253"/>
      <c r="DB53" s="1253"/>
      <c r="DC53" s="1253"/>
    </row>
    <row r="54" spans="1:109" ht="13" x14ac:dyDescent="0.2">
      <c r="A54" s="379"/>
      <c r="B54" s="365"/>
      <c r="G54" s="1264"/>
      <c r="H54" s="1264"/>
      <c r="I54" s="1258"/>
      <c r="J54" s="1258"/>
      <c r="K54" s="1257"/>
      <c r="L54" s="1257"/>
      <c r="M54" s="1257"/>
      <c r="N54" s="1257"/>
      <c r="AM54" s="37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 x14ac:dyDescent="0.2">
      <c r="A55" s="379"/>
      <c r="B55" s="365"/>
      <c r="G55" s="1258"/>
      <c r="H55" s="1258"/>
      <c r="I55" s="1258"/>
      <c r="J55" s="1258"/>
      <c r="K55" s="1257"/>
      <c r="L55" s="1257"/>
      <c r="M55" s="1257"/>
      <c r="N55" s="1257"/>
      <c r="AN55" s="1255" t="s">
        <v>562</v>
      </c>
      <c r="AO55" s="1255"/>
      <c r="AP55" s="1255"/>
      <c r="AQ55" s="1255"/>
      <c r="AR55" s="1255"/>
      <c r="AS55" s="1255"/>
      <c r="AT55" s="1255"/>
      <c r="AU55" s="1255"/>
      <c r="AV55" s="1255"/>
      <c r="AW55" s="1255"/>
      <c r="AX55" s="1255"/>
      <c r="AY55" s="1255"/>
      <c r="AZ55" s="1255"/>
      <c r="BA55" s="1255"/>
      <c r="BB55" s="1256" t="s">
        <v>561</v>
      </c>
      <c r="BC55" s="1256"/>
      <c r="BD55" s="1256"/>
      <c r="BE55" s="1256"/>
      <c r="BF55" s="1256"/>
      <c r="BG55" s="1256"/>
      <c r="BH55" s="1256"/>
      <c r="BI55" s="1256"/>
      <c r="BJ55" s="1256"/>
      <c r="BK55" s="1256"/>
      <c r="BL55" s="1256"/>
      <c r="BM55" s="1256"/>
      <c r="BN55" s="1256"/>
      <c r="BO55" s="1256"/>
      <c r="BP55" s="1253">
        <v>20.3</v>
      </c>
      <c r="BQ55" s="1253"/>
      <c r="BR55" s="1253"/>
      <c r="BS55" s="1253"/>
      <c r="BT55" s="1253"/>
      <c r="BU55" s="1253"/>
      <c r="BV55" s="1253"/>
      <c r="BW55" s="1253"/>
      <c r="BX55" s="1253">
        <v>15.5</v>
      </c>
      <c r="BY55" s="1253"/>
      <c r="BZ55" s="1253"/>
      <c r="CA55" s="1253"/>
      <c r="CB55" s="1253"/>
      <c r="CC55" s="1253"/>
      <c r="CD55" s="1253"/>
      <c r="CE55" s="1253"/>
      <c r="CF55" s="1253">
        <v>4.5999999999999996</v>
      </c>
      <c r="CG55" s="1253"/>
      <c r="CH55" s="1253"/>
      <c r="CI55" s="1253"/>
      <c r="CJ55" s="1253"/>
      <c r="CK55" s="1253"/>
      <c r="CL55" s="1253"/>
      <c r="CM55" s="1253"/>
      <c r="CN55" s="1253">
        <v>1.6</v>
      </c>
      <c r="CO55" s="1253"/>
      <c r="CP55" s="1253"/>
      <c r="CQ55" s="1253"/>
      <c r="CR55" s="1253"/>
      <c r="CS55" s="1253"/>
      <c r="CT55" s="1253"/>
      <c r="CU55" s="1253"/>
      <c r="CV55" s="1253">
        <v>0</v>
      </c>
      <c r="CW55" s="1253"/>
      <c r="CX55" s="1253"/>
      <c r="CY55" s="1253"/>
      <c r="CZ55" s="1253"/>
      <c r="DA55" s="1253"/>
      <c r="DB55" s="1253"/>
      <c r="DC55" s="1253"/>
    </row>
    <row r="56" spans="1:109" ht="13" x14ac:dyDescent="0.2">
      <c r="A56" s="379"/>
      <c r="B56" s="365"/>
      <c r="G56" s="1258"/>
      <c r="H56" s="1258"/>
      <c r="I56" s="1258"/>
      <c r="J56" s="1258"/>
      <c r="K56" s="1257"/>
      <c r="L56" s="1257"/>
      <c r="M56" s="1257"/>
      <c r="N56" s="1257"/>
      <c r="AN56" s="1255"/>
      <c r="AO56" s="1255"/>
      <c r="AP56" s="1255"/>
      <c r="AQ56" s="1255"/>
      <c r="AR56" s="1255"/>
      <c r="AS56" s="1255"/>
      <c r="AT56" s="1255"/>
      <c r="AU56" s="1255"/>
      <c r="AV56" s="1255"/>
      <c r="AW56" s="1255"/>
      <c r="AX56" s="1255"/>
      <c r="AY56" s="1255"/>
      <c r="AZ56" s="1255"/>
      <c r="BA56" s="1255"/>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79" customFormat="1" ht="13" x14ac:dyDescent="0.2">
      <c r="B57" s="385"/>
      <c r="G57" s="1258"/>
      <c r="H57" s="1258"/>
      <c r="I57" s="1259"/>
      <c r="J57" s="1259"/>
      <c r="K57" s="1257"/>
      <c r="L57" s="1257"/>
      <c r="M57" s="1257"/>
      <c r="N57" s="1257"/>
      <c r="AM57" s="364"/>
      <c r="AN57" s="1255"/>
      <c r="AO57" s="1255"/>
      <c r="AP57" s="1255"/>
      <c r="AQ57" s="1255"/>
      <c r="AR57" s="1255"/>
      <c r="AS57" s="1255"/>
      <c r="AT57" s="1255"/>
      <c r="AU57" s="1255"/>
      <c r="AV57" s="1255"/>
      <c r="AW57" s="1255"/>
      <c r="AX57" s="1255"/>
      <c r="AY57" s="1255"/>
      <c r="AZ57" s="1255"/>
      <c r="BA57" s="1255"/>
      <c r="BB57" s="1256" t="s">
        <v>567</v>
      </c>
      <c r="BC57" s="1256"/>
      <c r="BD57" s="1256"/>
      <c r="BE57" s="1256"/>
      <c r="BF57" s="1256"/>
      <c r="BG57" s="1256"/>
      <c r="BH57" s="1256"/>
      <c r="BI57" s="1256"/>
      <c r="BJ57" s="1256"/>
      <c r="BK57" s="1256"/>
      <c r="BL57" s="1256"/>
      <c r="BM57" s="1256"/>
      <c r="BN57" s="1256"/>
      <c r="BO57" s="1256"/>
      <c r="BP57" s="1253">
        <v>60.4</v>
      </c>
      <c r="BQ57" s="1253"/>
      <c r="BR57" s="1253"/>
      <c r="BS57" s="1253"/>
      <c r="BT57" s="1253"/>
      <c r="BU57" s="1253"/>
      <c r="BV57" s="1253"/>
      <c r="BW57" s="1253"/>
      <c r="BX57" s="1253">
        <v>61.5</v>
      </c>
      <c r="BY57" s="1253"/>
      <c r="BZ57" s="1253"/>
      <c r="CA57" s="1253"/>
      <c r="CB57" s="1253"/>
      <c r="CC57" s="1253"/>
      <c r="CD57" s="1253"/>
      <c r="CE57" s="1253"/>
      <c r="CF57" s="1253">
        <v>61.3</v>
      </c>
      <c r="CG57" s="1253"/>
      <c r="CH57" s="1253"/>
      <c r="CI57" s="1253"/>
      <c r="CJ57" s="1253"/>
      <c r="CK57" s="1253"/>
      <c r="CL57" s="1253"/>
      <c r="CM57" s="1253"/>
      <c r="CN57" s="1253">
        <v>62.4</v>
      </c>
      <c r="CO57" s="1253"/>
      <c r="CP57" s="1253"/>
      <c r="CQ57" s="1253"/>
      <c r="CR57" s="1253"/>
      <c r="CS57" s="1253"/>
      <c r="CT57" s="1253"/>
      <c r="CU57" s="1253"/>
      <c r="CV57" s="1253">
        <v>63.5</v>
      </c>
      <c r="CW57" s="1253"/>
      <c r="CX57" s="1253"/>
      <c r="CY57" s="1253"/>
      <c r="CZ57" s="1253"/>
      <c r="DA57" s="1253"/>
      <c r="DB57" s="1253"/>
      <c r="DC57" s="1253"/>
      <c r="DD57" s="390"/>
      <c r="DE57" s="385"/>
    </row>
    <row r="58" spans="1:109" s="379" customFormat="1" ht="13" x14ac:dyDescent="0.2">
      <c r="A58" s="364"/>
      <c r="B58" s="385"/>
      <c r="G58" s="1258"/>
      <c r="H58" s="1258"/>
      <c r="I58" s="1259"/>
      <c r="J58" s="1259"/>
      <c r="K58" s="1257"/>
      <c r="L58" s="1257"/>
      <c r="M58" s="1257"/>
      <c r="N58" s="1257"/>
      <c r="AM58" s="364"/>
      <c r="AN58" s="1255"/>
      <c r="AO58" s="1255"/>
      <c r="AP58" s="1255"/>
      <c r="AQ58" s="1255"/>
      <c r="AR58" s="1255"/>
      <c r="AS58" s="1255"/>
      <c r="AT58" s="1255"/>
      <c r="AU58" s="1255"/>
      <c r="AV58" s="1255"/>
      <c r="AW58" s="1255"/>
      <c r="AX58" s="1255"/>
      <c r="AY58" s="1255"/>
      <c r="AZ58" s="1255"/>
      <c r="BA58" s="1255"/>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90"/>
      <c r="DE58" s="385"/>
    </row>
    <row r="59" spans="1:109" s="379" customFormat="1" ht="13" x14ac:dyDescent="0.2">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 x14ac:dyDescent="0.2">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 x14ac:dyDescent="0.2">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 x14ac:dyDescent="0.2">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6.5" x14ac:dyDescent="0.2">
      <c r="B63" s="383" t="s">
        <v>566</v>
      </c>
    </row>
    <row r="64" spans="1:109" ht="13" x14ac:dyDescent="0.2">
      <c r="B64" s="365"/>
      <c r="G64" s="380"/>
      <c r="I64" s="382"/>
      <c r="J64" s="382"/>
      <c r="K64" s="382"/>
      <c r="L64" s="382"/>
      <c r="M64" s="382"/>
      <c r="N64" s="381"/>
      <c r="AM64" s="380"/>
      <c r="AN64" s="380" t="s">
        <v>565</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 x14ac:dyDescent="0.2">
      <c r="B65" s="365"/>
      <c r="AN65" s="1266" t="s">
        <v>570</v>
      </c>
      <c r="AO65" s="1267"/>
      <c r="AP65" s="1267"/>
      <c r="AQ65" s="1267"/>
      <c r="AR65" s="1267"/>
      <c r="AS65" s="1267"/>
      <c r="AT65" s="1267"/>
      <c r="AU65" s="1267"/>
      <c r="AV65" s="1267"/>
      <c r="AW65" s="1267"/>
      <c r="AX65" s="1267"/>
      <c r="AY65" s="1267"/>
      <c r="AZ65" s="1267"/>
      <c r="BA65" s="1267"/>
      <c r="BB65" s="1267"/>
      <c r="BC65" s="1267"/>
      <c r="BD65" s="1267"/>
      <c r="BE65" s="1267"/>
      <c r="BF65" s="1267"/>
      <c r="BG65" s="1267"/>
      <c r="BH65" s="1267"/>
      <c r="BI65" s="1267"/>
      <c r="BJ65" s="1267"/>
      <c r="BK65" s="1267"/>
      <c r="BL65" s="1267"/>
      <c r="BM65" s="1267"/>
      <c r="BN65" s="1267"/>
      <c r="BO65" s="1267"/>
      <c r="BP65" s="1267"/>
      <c r="BQ65" s="1267"/>
      <c r="BR65" s="1267"/>
      <c r="BS65" s="1267"/>
      <c r="BT65" s="1267"/>
      <c r="BU65" s="1267"/>
      <c r="BV65" s="1267"/>
      <c r="BW65" s="1267"/>
      <c r="BX65" s="1267"/>
      <c r="BY65" s="1267"/>
      <c r="BZ65" s="1267"/>
      <c r="CA65" s="1267"/>
      <c r="CB65" s="1267"/>
      <c r="CC65" s="1267"/>
      <c r="CD65" s="1267"/>
      <c r="CE65" s="1267"/>
      <c r="CF65" s="1267"/>
      <c r="CG65" s="1267"/>
      <c r="CH65" s="1267"/>
      <c r="CI65" s="1267"/>
      <c r="CJ65" s="1267"/>
      <c r="CK65" s="1267"/>
      <c r="CL65" s="1267"/>
      <c r="CM65" s="1267"/>
      <c r="CN65" s="1267"/>
      <c r="CO65" s="1267"/>
      <c r="CP65" s="1267"/>
      <c r="CQ65" s="1267"/>
      <c r="CR65" s="1267"/>
      <c r="CS65" s="1267"/>
      <c r="CT65" s="1267"/>
      <c r="CU65" s="1267"/>
      <c r="CV65" s="1267"/>
      <c r="CW65" s="1267"/>
      <c r="CX65" s="1267"/>
      <c r="CY65" s="1267"/>
      <c r="CZ65" s="1267"/>
      <c r="DA65" s="1267"/>
      <c r="DB65" s="1267"/>
      <c r="DC65" s="1268"/>
    </row>
    <row r="66" spans="2:107" ht="13" x14ac:dyDescent="0.2">
      <c r="B66" s="365"/>
      <c r="AN66" s="1269"/>
      <c r="AO66" s="1270"/>
      <c r="AP66" s="1270"/>
      <c r="AQ66" s="1270"/>
      <c r="AR66" s="1270"/>
      <c r="AS66" s="1270"/>
      <c r="AT66" s="1270"/>
      <c r="AU66" s="1270"/>
      <c r="AV66" s="1270"/>
      <c r="AW66" s="1270"/>
      <c r="AX66" s="1270"/>
      <c r="AY66" s="1270"/>
      <c r="AZ66" s="1270"/>
      <c r="BA66" s="1270"/>
      <c r="BB66" s="1270"/>
      <c r="BC66" s="1270"/>
      <c r="BD66" s="1270"/>
      <c r="BE66" s="1270"/>
      <c r="BF66" s="1270"/>
      <c r="BG66" s="1270"/>
      <c r="BH66" s="1270"/>
      <c r="BI66" s="1270"/>
      <c r="BJ66" s="1270"/>
      <c r="BK66" s="1270"/>
      <c r="BL66" s="1270"/>
      <c r="BM66" s="1270"/>
      <c r="BN66" s="1270"/>
      <c r="BO66" s="1270"/>
      <c r="BP66" s="1270"/>
      <c r="BQ66" s="1270"/>
      <c r="BR66" s="1270"/>
      <c r="BS66" s="1270"/>
      <c r="BT66" s="1270"/>
      <c r="BU66" s="1270"/>
      <c r="BV66" s="1270"/>
      <c r="BW66" s="1270"/>
      <c r="BX66" s="1270"/>
      <c r="BY66" s="1270"/>
      <c r="BZ66" s="1270"/>
      <c r="CA66" s="1270"/>
      <c r="CB66" s="1270"/>
      <c r="CC66" s="1270"/>
      <c r="CD66" s="1270"/>
      <c r="CE66" s="1270"/>
      <c r="CF66" s="1270"/>
      <c r="CG66" s="1270"/>
      <c r="CH66" s="1270"/>
      <c r="CI66" s="1270"/>
      <c r="CJ66" s="1270"/>
      <c r="CK66" s="1270"/>
      <c r="CL66" s="1270"/>
      <c r="CM66" s="1270"/>
      <c r="CN66" s="1270"/>
      <c r="CO66" s="1270"/>
      <c r="CP66" s="1270"/>
      <c r="CQ66" s="1270"/>
      <c r="CR66" s="1270"/>
      <c r="CS66" s="1270"/>
      <c r="CT66" s="1270"/>
      <c r="CU66" s="1270"/>
      <c r="CV66" s="1270"/>
      <c r="CW66" s="1270"/>
      <c r="CX66" s="1270"/>
      <c r="CY66" s="1270"/>
      <c r="CZ66" s="1270"/>
      <c r="DA66" s="1270"/>
      <c r="DB66" s="1270"/>
      <c r="DC66" s="1271"/>
    </row>
    <row r="67" spans="2:107" ht="13" x14ac:dyDescent="0.2">
      <c r="B67" s="365"/>
      <c r="AN67" s="1269"/>
      <c r="AO67" s="1270"/>
      <c r="AP67" s="1270"/>
      <c r="AQ67" s="1270"/>
      <c r="AR67" s="1270"/>
      <c r="AS67" s="1270"/>
      <c r="AT67" s="1270"/>
      <c r="AU67" s="1270"/>
      <c r="AV67" s="1270"/>
      <c r="AW67" s="1270"/>
      <c r="AX67" s="1270"/>
      <c r="AY67" s="1270"/>
      <c r="AZ67" s="1270"/>
      <c r="BA67" s="1270"/>
      <c r="BB67" s="1270"/>
      <c r="BC67" s="1270"/>
      <c r="BD67" s="1270"/>
      <c r="BE67" s="1270"/>
      <c r="BF67" s="1270"/>
      <c r="BG67" s="1270"/>
      <c r="BH67" s="1270"/>
      <c r="BI67" s="1270"/>
      <c r="BJ67" s="1270"/>
      <c r="BK67" s="1270"/>
      <c r="BL67" s="1270"/>
      <c r="BM67" s="1270"/>
      <c r="BN67" s="1270"/>
      <c r="BO67" s="1270"/>
      <c r="BP67" s="1270"/>
      <c r="BQ67" s="1270"/>
      <c r="BR67" s="1270"/>
      <c r="BS67" s="1270"/>
      <c r="BT67" s="1270"/>
      <c r="BU67" s="1270"/>
      <c r="BV67" s="1270"/>
      <c r="BW67" s="1270"/>
      <c r="BX67" s="1270"/>
      <c r="BY67" s="1270"/>
      <c r="BZ67" s="1270"/>
      <c r="CA67" s="1270"/>
      <c r="CB67" s="1270"/>
      <c r="CC67" s="1270"/>
      <c r="CD67" s="1270"/>
      <c r="CE67" s="1270"/>
      <c r="CF67" s="1270"/>
      <c r="CG67" s="1270"/>
      <c r="CH67" s="1270"/>
      <c r="CI67" s="1270"/>
      <c r="CJ67" s="1270"/>
      <c r="CK67" s="1270"/>
      <c r="CL67" s="1270"/>
      <c r="CM67" s="1270"/>
      <c r="CN67" s="1270"/>
      <c r="CO67" s="1270"/>
      <c r="CP67" s="1270"/>
      <c r="CQ67" s="1270"/>
      <c r="CR67" s="1270"/>
      <c r="CS67" s="1270"/>
      <c r="CT67" s="1270"/>
      <c r="CU67" s="1270"/>
      <c r="CV67" s="1270"/>
      <c r="CW67" s="1270"/>
      <c r="CX67" s="1270"/>
      <c r="CY67" s="1270"/>
      <c r="CZ67" s="1270"/>
      <c r="DA67" s="1270"/>
      <c r="DB67" s="1270"/>
      <c r="DC67" s="1271"/>
    </row>
    <row r="68" spans="2:107" ht="13" x14ac:dyDescent="0.2">
      <c r="B68" s="365"/>
      <c r="AN68" s="1269"/>
      <c r="AO68" s="1270"/>
      <c r="AP68" s="1270"/>
      <c r="AQ68" s="1270"/>
      <c r="AR68" s="1270"/>
      <c r="AS68" s="1270"/>
      <c r="AT68" s="1270"/>
      <c r="AU68" s="1270"/>
      <c r="AV68" s="1270"/>
      <c r="AW68" s="1270"/>
      <c r="AX68" s="1270"/>
      <c r="AY68" s="1270"/>
      <c r="AZ68" s="1270"/>
      <c r="BA68" s="1270"/>
      <c r="BB68" s="1270"/>
      <c r="BC68" s="1270"/>
      <c r="BD68" s="1270"/>
      <c r="BE68" s="1270"/>
      <c r="BF68" s="1270"/>
      <c r="BG68" s="1270"/>
      <c r="BH68" s="1270"/>
      <c r="BI68" s="1270"/>
      <c r="BJ68" s="1270"/>
      <c r="BK68" s="1270"/>
      <c r="BL68" s="1270"/>
      <c r="BM68" s="1270"/>
      <c r="BN68" s="1270"/>
      <c r="BO68" s="1270"/>
      <c r="BP68" s="1270"/>
      <c r="BQ68" s="1270"/>
      <c r="BR68" s="1270"/>
      <c r="BS68" s="1270"/>
      <c r="BT68" s="1270"/>
      <c r="BU68" s="1270"/>
      <c r="BV68" s="1270"/>
      <c r="BW68" s="1270"/>
      <c r="BX68" s="1270"/>
      <c r="BY68" s="1270"/>
      <c r="BZ68" s="1270"/>
      <c r="CA68" s="1270"/>
      <c r="CB68" s="1270"/>
      <c r="CC68" s="1270"/>
      <c r="CD68" s="1270"/>
      <c r="CE68" s="1270"/>
      <c r="CF68" s="1270"/>
      <c r="CG68" s="1270"/>
      <c r="CH68" s="1270"/>
      <c r="CI68" s="1270"/>
      <c r="CJ68" s="1270"/>
      <c r="CK68" s="1270"/>
      <c r="CL68" s="1270"/>
      <c r="CM68" s="1270"/>
      <c r="CN68" s="1270"/>
      <c r="CO68" s="1270"/>
      <c r="CP68" s="1270"/>
      <c r="CQ68" s="1270"/>
      <c r="CR68" s="1270"/>
      <c r="CS68" s="1270"/>
      <c r="CT68" s="1270"/>
      <c r="CU68" s="1270"/>
      <c r="CV68" s="1270"/>
      <c r="CW68" s="1270"/>
      <c r="CX68" s="1270"/>
      <c r="CY68" s="1270"/>
      <c r="CZ68" s="1270"/>
      <c r="DA68" s="1270"/>
      <c r="DB68" s="1270"/>
      <c r="DC68" s="1271"/>
    </row>
    <row r="69" spans="2:107" ht="13" x14ac:dyDescent="0.2">
      <c r="B69" s="365"/>
      <c r="AN69" s="1272"/>
      <c r="AO69" s="1273"/>
      <c r="AP69" s="1273"/>
      <c r="AQ69" s="1273"/>
      <c r="AR69" s="1273"/>
      <c r="AS69" s="1273"/>
      <c r="AT69" s="1273"/>
      <c r="AU69" s="1273"/>
      <c r="AV69" s="1273"/>
      <c r="AW69" s="1273"/>
      <c r="AX69" s="1273"/>
      <c r="AY69" s="1273"/>
      <c r="AZ69" s="1273"/>
      <c r="BA69" s="1273"/>
      <c r="BB69" s="1273"/>
      <c r="BC69" s="1273"/>
      <c r="BD69" s="1273"/>
      <c r="BE69" s="1273"/>
      <c r="BF69" s="1273"/>
      <c r="BG69" s="1273"/>
      <c r="BH69" s="1273"/>
      <c r="BI69" s="1273"/>
      <c r="BJ69" s="1273"/>
      <c r="BK69" s="1273"/>
      <c r="BL69" s="1273"/>
      <c r="BM69" s="1273"/>
      <c r="BN69" s="1273"/>
      <c r="BO69" s="1273"/>
      <c r="BP69" s="1273"/>
      <c r="BQ69" s="1273"/>
      <c r="BR69" s="1273"/>
      <c r="BS69" s="1273"/>
      <c r="BT69" s="1273"/>
      <c r="BU69" s="1273"/>
      <c r="BV69" s="1273"/>
      <c r="BW69" s="1273"/>
      <c r="BX69" s="1273"/>
      <c r="BY69" s="1273"/>
      <c r="BZ69" s="1273"/>
      <c r="CA69" s="1273"/>
      <c r="CB69" s="1273"/>
      <c r="CC69" s="1273"/>
      <c r="CD69" s="1273"/>
      <c r="CE69" s="1273"/>
      <c r="CF69" s="1273"/>
      <c r="CG69" s="1273"/>
      <c r="CH69" s="1273"/>
      <c r="CI69" s="1273"/>
      <c r="CJ69" s="1273"/>
      <c r="CK69" s="1273"/>
      <c r="CL69" s="1273"/>
      <c r="CM69" s="1273"/>
      <c r="CN69" s="1273"/>
      <c r="CO69" s="1273"/>
      <c r="CP69" s="1273"/>
      <c r="CQ69" s="1273"/>
      <c r="CR69" s="1273"/>
      <c r="CS69" s="1273"/>
      <c r="CT69" s="1273"/>
      <c r="CU69" s="1273"/>
      <c r="CV69" s="1273"/>
      <c r="CW69" s="1273"/>
      <c r="CX69" s="1273"/>
      <c r="CY69" s="1273"/>
      <c r="CZ69" s="1273"/>
      <c r="DA69" s="1273"/>
      <c r="DB69" s="1273"/>
      <c r="DC69" s="1274"/>
    </row>
    <row r="70" spans="2:107" ht="13" x14ac:dyDescent="0.2">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 x14ac:dyDescent="0.2">
      <c r="B71" s="365"/>
      <c r="G71" s="374"/>
      <c r="I71" s="377"/>
      <c r="J71" s="376"/>
      <c r="K71" s="376"/>
      <c r="L71" s="375"/>
      <c r="M71" s="376"/>
      <c r="N71" s="375"/>
      <c r="AM71" s="374"/>
      <c r="AN71" s="364" t="s">
        <v>564</v>
      </c>
    </row>
    <row r="72" spans="2:107" ht="13" x14ac:dyDescent="0.2">
      <c r="B72" s="365"/>
      <c r="G72" s="1258"/>
      <c r="H72" s="1258"/>
      <c r="I72" s="1258"/>
      <c r="J72" s="1258"/>
      <c r="K72" s="373"/>
      <c r="L72" s="373"/>
      <c r="M72" s="372"/>
      <c r="N72" s="372"/>
      <c r="AN72" s="1261"/>
      <c r="AO72" s="1262"/>
      <c r="AP72" s="1262"/>
      <c r="AQ72" s="1262"/>
      <c r="AR72" s="1262"/>
      <c r="AS72" s="1262"/>
      <c r="AT72" s="1262"/>
      <c r="AU72" s="1262"/>
      <c r="AV72" s="1262"/>
      <c r="AW72" s="1262"/>
      <c r="AX72" s="1262"/>
      <c r="AY72" s="1262"/>
      <c r="AZ72" s="1262"/>
      <c r="BA72" s="1262"/>
      <c r="BB72" s="1262"/>
      <c r="BC72" s="1262"/>
      <c r="BD72" s="1262"/>
      <c r="BE72" s="1262"/>
      <c r="BF72" s="1262"/>
      <c r="BG72" s="1262"/>
      <c r="BH72" s="1262"/>
      <c r="BI72" s="1262"/>
      <c r="BJ72" s="1262"/>
      <c r="BK72" s="1262"/>
      <c r="BL72" s="1262"/>
      <c r="BM72" s="1262"/>
      <c r="BN72" s="1262"/>
      <c r="BO72" s="1263"/>
      <c r="BP72" s="1255" t="s">
        <v>526</v>
      </c>
      <c r="BQ72" s="1255"/>
      <c r="BR72" s="1255"/>
      <c r="BS72" s="1255"/>
      <c r="BT72" s="1255"/>
      <c r="BU72" s="1255"/>
      <c r="BV72" s="1255"/>
      <c r="BW72" s="1255"/>
      <c r="BX72" s="1255" t="s">
        <v>527</v>
      </c>
      <c r="BY72" s="1255"/>
      <c r="BZ72" s="1255"/>
      <c r="CA72" s="1255"/>
      <c r="CB72" s="1255"/>
      <c r="CC72" s="1255"/>
      <c r="CD72" s="1255"/>
      <c r="CE72" s="1255"/>
      <c r="CF72" s="1255" t="s">
        <v>528</v>
      </c>
      <c r="CG72" s="1255"/>
      <c r="CH72" s="1255"/>
      <c r="CI72" s="1255"/>
      <c r="CJ72" s="1255"/>
      <c r="CK72" s="1255"/>
      <c r="CL72" s="1255"/>
      <c r="CM72" s="1255"/>
      <c r="CN72" s="1255" t="s">
        <v>529</v>
      </c>
      <c r="CO72" s="1255"/>
      <c r="CP72" s="1255"/>
      <c r="CQ72" s="1255"/>
      <c r="CR72" s="1255"/>
      <c r="CS72" s="1255"/>
      <c r="CT72" s="1255"/>
      <c r="CU72" s="1255"/>
      <c r="CV72" s="1255" t="s">
        <v>530</v>
      </c>
      <c r="CW72" s="1255"/>
      <c r="CX72" s="1255"/>
      <c r="CY72" s="1255"/>
      <c r="CZ72" s="1255"/>
      <c r="DA72" s="1255"/>
      <c r="DB72" s="1255"/>
      <c r="DC72" s="1255"/>
    </row>
    <row r="73" spans="2:107" ht="13" x14ac:dyDescent="0.2">
      <c r="B73" s="365"/>
      <c r="G73" s="1264"/>
      <c r="H73" s="1264"/>
      <c r="I73" s="1264"/>
      <c r="J73" s="1264"/>
      <c r="K73" s="1254"/>
      <c r="L73" s="1254"/>
      <c r="M73" s="1254"/>
      <c r="N73" s="1254"/>
      <c r="AM73" s="371"/>
      <c r="AN73" s="1256" t="s">
        <v>563</v>
      </c>
      <c r="AO73" s="1256"/>
      <c r="AP73" s="1256"/>
      <c r="AQ73" s="1256"/>
      <c r="AR73" s="1256"/>
      <c r="AS73" s="1256"/>
      <c r="AT73" s="1256"/>
      <c r="AU73" s="1256"/>
      <c r="AV73" s="1256"/>
      <c r="AW73" s="1256"/>
      <c r="AX73" s="1256"/>
      <c r="AY73" s="1256"/>
      <c r="AZ73" s="1256"/>
      <c r="BA73" s="1256"/>
      <c r="BB73" s="1256" t="s">
        <v>561</v>
      </c>
      <c r="BC73" s="1256"/>
      <c r="BD73" s="1256"/>
      <c r="BE73" s="1256"/>
      <c r="BF73" s="1256"/>
      <c r="BG73" s="1256"/>
      <c r="BH73" s="1256"/>
      <c r="BI73" s="1256"/>
      <c r="BJ73" s="1256"/>
      <c r="BK73" s="1256"/>
      <c r="BL73" s="1256"/>
      <c r="BM73" s="1256"/>
      <c r="BN73" s="1256"/>
      <c r="BO73" s="1256"/>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ht="13" x14ac:dyDescent="0.2">
      <c r="B74" s="365"/>
      <c r="G74" s="1264"/>
      <c r="H74" s="1264"/>
      <c r="I74" s="1264"/>
      <c r="J74" s="1264"/>
      <c r="K74" s="1254"/>
      <c r="L74" s="1254"/>
      <c r="M74" s="1254"/>
      <c r="N74" s="1254"/>
      <c r="AM74" s="37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 x14ac:dyDescent="0.2">
      <c r="B75" s="365"/>
      <c r="G75" s="1264"/>
      <c r="H75" s="1264"/>
      <c r="I75" s="1258"/>
      <c r="J75" s="1258"/>
      <c r="K75" s="1257"/>
      <c r="L75" s="1257"/>
      <c r="M75" s="1257"/>
      <c r="N75" s="1257"/>
      <c r="AM75" s="371"/>
      <c r="AN75" s="1256"/>
      <c r="AO75" s="1256"/>
      <c r="AP75" s="1256"/>
      <c r="AQ75" s="1256"/>
      <c r="AR75" s="1256"/>
      <c r="AS75" s="1256"/>
      <c r="AT75" s="1256"/>
      <c r="AU75" s="1256"/>
      <c r="AV75" s="1256"/>
      <c r="AW75" s="1256"/>
      <c r="AX75" s="1256"/>
      <c r="AY75" s="1256"/>
      <c r="AZ75" s="1256"/>
      <c r="BA75" s="1256"/>
      <c r="BB75" s="1256" t="s">
        <v>560</v>
      </c>
      <c r="BC75" s="1256"/>
      <c r="BD75" s="1256"/>
      <c r="BE75" s="1256"/>
      <c r="BF75" s="1256"/>
      <c r="BG75" s="1256"/>
      <c r="BH75" s="1256"/>
      <c r="BI75" s="1256"/>
      <c r="BJ75" s="1256"/>
      <c r="BK75" s="1256"/>
      <c r="BL75" s="1256"/>
      <c r="BM75" s="1256"/>
      <c r="BN75" s="1256"/>
      <c r="BO75" s="1256"/>
      <c r="BP75" s="1253">
        <v>1.2</v>
      </c>
      <c r="BQ75" s="1253"/>
      <c r="BR75" s="1253"/>
      <c r="BS75" s="1253"/>
      <c r="BT75" s="1253"/>
      <c r="BU75" s="1253"/>
      <c r="BV75" s="1253"/>
      <c r="BW75" s="1253"/>
      <c r="BX75" s="1253">
        <v>0.9</v>
      </c>
      <c r="BY75" s="1253"/>
      <c r="BZ75" s="1253"/>
      <c r="CA75" s="1253"/>
      <c r="CB75" s="1253"/>
      <c r="CC75" s="1253"/>
      <c r="CD75" s="1253"/>
      <c r="CE75" s="1253"/>
      <c r="CF75" s="1253">
        <v>0.6</v>
      </c>
      <c r="CG75" s="1253"/>
      <c r="CH75" s="1253"/>
      <c r="CI75" s="1253"/>
      <c r="CJ75" s="1253"/>
      <c r="CK75" s="1253"/>
      <c r="CL75" s="1253"/>
      <c r="CM75" s="1253"/>
      <c r="CN75" s="1253">
        <v>0.7</v>
      </c>
      <c r="CO75" s="1253"/>
      <c r="CP75" s="1253"/>
      <c r="CQ75" s="1253"/>
      <c r="CR75" s="1253"/>
      <c r="CS75" s="1253"/>
      <c r="CT75" s="1253"/>
      <c r="CU75" s="1253"/>
      <c r="CV75" s="1253">
        <v>0.6</v>
      </c>
      <c r="CW75" s="1253"/>
      <c r="CX75" s="1253"/>
      <c r="CY75" s="1253"/>
      <c r="CZ75" s="1253"/>
      <c r="DA75" s="1253"/>
      <c r="DB75" s="1253"/>
      <c r="DC75" s="1253"/>
    </row>
    <row r="76" spans="2:107" ht="13" x14ac:dyDescent="0.2">
      <c r="B76" s="365"/>
      <c r="G76" s="1264"/>
      <c r="H76" s="1264"/>
      <c r="I76" s="1258"/>
      <c r="J76" s="1258"/>
      <c r="K76" s="1257"/>
      <c r="L76" s="1257"/>
      <c r="M76" s="1257"/>
      <c r="N76" s="1257"/>
      <c r="AM76" s="37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 x14ac:dyDescent="0.2">
      <c r="B77" s="365"/>
      <c r="G77" s="1258"/>
      <c r="H77" s="1258"/>
      <c r="I77" s="1258"/>
      <c r="J77" s="1258"/>
      <c r="K77" s="1254"/>
      <c r="L77" s="1254"/>
      <c r="M77" s="1254"/>
      <c r="N77" s="1254"/>
      <c r="AN77" s="1255" t="s">
        <v>562</v>
      </c>
      <c r="AO77" s="1255"/>
      <c r="AP77" s="1255"/>
      <c r="AQ77" s="1255"/>
      <c r="AR77" s="1255"/>
      <c r="AS77" s="1255"/>
      <c r="AT77" s="1255"/>
      <c r="AU77" s="1255"/>
      <c r="AV77" s="1255"/>
      <c r="AW77" s="1255"/>
      <c r="AX77" s="1255"/>
      <c r="AY77" s="1255"/>
      <c r="AZ77" s="1255"/>
      <c r="BA77" s="1255"/>
      <c r="BB77" s="1256" t="s">
        <v>561</v>
      </c>
      <c r="BC77" s="1256"/>
      <c r="BD77" s="1256"/>
      <c r="BE77" s="1256"/>
      <c r="BF77" s="1256"/>
      <c r="BG77" s="1256"/>
      <c r="BH77" s="1256"/>
      <c r="BI77" s="1256"/>
      <c r="BJ77" s="1256"/>
      <c r="BK77" s="1256"/>
      <c r="BL77" s="1256"/>
      <c r="BM77" s="1256"/>
      <c r="BN77" s="1256"/>
      <c r="BO77" s="1256"/>
      <c r="BP77" s="1253">
        <v>20.3</v>
      </c>
      <c r="BQ77" s="1253"/>
      <c r="BR77" s="1253"/>
      <c r="BS77" s="1253"/>
      <c r="BT77" s="1253"/>
      <c r="BU77" s="1253"/>
      <c r="BV77" s="1253"/>
      <c r="BW77" s="1253"/>
      <c r="BX77" s="1253">
        <v>15.5</v>
      </c>
      <c r="BY77" s="1253"/>
      <c r="BZ77" s="1253"/>
      <c r="CA77" s="1253"/>
      <c r="CB77" s="1253"/>
      <c r="CC77" s="1253"/>
      <c r="CD77" s="1253"/>
      <c r="CE77" s="1253"/>
      <c r="CF77" s="1253">
        <v>4.5999999999999996</v>
      </c>
      <c r="CG77" s="1253"/>
      <c r="CH77" s="1253"/>
      <c r="CI77" s="1253"/>
      <c r="CJ77" s="1253"/>
      <c r="CK77" s="1253"/>
      <c r="CL77" s="1253"/>
      <c r="CM77" s="1253"/>
      <c r="CN77" s="1253">
        <v>1.6</v>
      </c>
      <c r="CO77" s="1253"/>
      <c r="CP77" s="1253"/>
      <c r="CQ77" s="1253"/>
      <c r="CR77" s="1253"/>
      <c r="CS77" s="1253"/>
      <c r="CT77" s="1253"/>
      <c r="CU77" s="1253"/>
      <c r="CV77" s="1253">
        <v>0</v>
      </c>
      <c r="CW77" s="1253"/>
      <c r="CX77" s="1253"/>
      <c r="CY77" s="1253"/>
      <c r="CZ77" s="1253"/>
      <c r="DA77" s="1253"/>
      <c r="DB77" s="1253"/>
      <c r="DC77" s="1253"/>
    </row>
    <row r="78" spans="2:107" ht="13" x14ac:dyDescent="0.2">
      <c r="B78" s="365"/>
      <c r="G78" s="1258"/>
      <c r="H78" s="1258"/>
      <c r="I78" s="1258"/>
      <c r="J78" s="1258"/>
      <c r="K78" s="1254"/>
      <c r="L78" s="1254"/>
      <c r="M78" s="1254"/>
      <c r="N78" s="1254"/>
      <c r="AN78" s="1255"/>
      <c r="AO78" s="1255"/>
      <c r="AP78" s="1255"/>
      <c r="AQ78" s="1255"/>
      <c r="AR78" s="1255"/>
      <c r="AS78" s="1255"/>
      <c r="AT78" s="1255"/>
      <c r="AU78" s="1255"/>
      <c r="AV78" s="1255"/>
      <c r="AW78" s="1255"/>
      <c r="AX78" s="1255"/>
      <c r="AY78" s="1255"/>
      <c r="AZ78" s="1255"/>
      <c r="BA78" s="1255"/>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 x14ac:dyDescent="0.2">
      <c r="B79" s="365"/>
      <c r="G79" s="1258"/>
      <c r="H79" s="1258"/>
      <c r="I79" s="1259"/>
      <c r="J79" s="1259"/>
      <c r="K79" s="1260"/>
      <c r="L79" s="1260"/>
      <c r="M79" s="1260"/>
      <c r="N79" s="1260"/>
      <c r="AN79" s="1255"/>
      <c r="AO79" s="1255"/>
      <c r="AP79" s="1255"/>
      <c r="AQ79" s="1255"/>
      <c r="AR79" s="1255"/>
      <c r="AS79" s="1255"/>
      <c r="AT79" s="1255"/>
      <c r="AU79" s="1255"/>
      <c r="AV79" s="1255"/>
      <c r="AW79" s="1255"/>
      <c r="AX79" s="1255"/>
      <c r="AY79" s="1255"/>
      <c r="AZ79" s="1255"/>
      <c r="BA79" s="1255"/>
      <c r="BB79" s="1256" t="s">
        <v>560</v>
      </c>
      <c r="BC79" s="1256"/>
      <c r="BD79" s="1256"/>
      <c r="BE79" s="1256"/>
      <c r="BF79" s="1256"/>
      <c r="BG79" s="1256"/>
      <c r="BH79" s="1256"/>
      <c r="BI79" s="1256"/>
      <c r="BJ79" s="1256"/>
      <c r="BK79" s="1256"/>
      <c r="BL79" s="1256"/>
      <c r="BM79" s="1256"/>
      <c r="BN79" s="1256"/>
      <c r="BO79" s="1256"/>
      <c r="BP79" s="1253">
        <v>6.6</v>
      </c>
      <c r="BQ79" s="1253"/>
      <c r="BR79" s="1253"/>
      <c r="BS79" s="1253"/>
      <c r="BT79" s="1253"/>
      <c r="BU79" s="1253"/>
      <c r="BV79" s="1253"/>
      <c r="BW79" s="1253"/>
      <c r="BX79" s="1253">
        <v>6.4</v>
      </c>
      <c r="BY79" s="1253"/>
      <c r="BZ79" s="1253"/>
      <c r="CA79" s="1253"/>
      <c r="CB79" s="1253"/>
      <c r="CC79" s="1253"/>
      <c r="CD79" s="1253"/>
      <c r="CE79" s="1253"/>
      <c r="CF79" s="1253">
        <v>6.3</v>
      </c>
      <c r="CG79" s="1253"/>
      <c r="CH79" s="1253"/>
      <c r="CI79" s="1253"/>
      <c r="CJ79" s="1253"/>
      <c r="CK79" s="1253"/>
      <c r="CL79" s="1253"/>
      <c r="CM79" s="1253"/>
      <c r="CN79" s="1253">
        <v>6.6</v>
      </c>
      <c r="CO79" s="1253"/>
      <c r="CP79" s="1253"/>
      <c r="CQ79" s="1253"/>
      <c r="CR79" s="1253"/>
      <c r="CS79" s="1253"/>
      <c r="CT79" s="1253"/>
      <c r="CU79" s="1253"/>
      <c r="CV79" s="1253">
        <v>6.8</v>
      </c>
      <c r="CW79" s="1253"/>
      <c r="CX79" s="1253"/>
      <c r="CY79" s="1253"/>
      <c r="CZ79" s="1253"/>
      <c r="DA79" s="1253"/>
      <c r="DB79" s="1253"/>
      <c r="DC79" s="1253"/>
    </row>
    <row r="80" spans="2:107" ht="13" x14ac:dyDescent="0.2">
      <c r="B80" s="365"/>
      <c r="G80" s="1258"/>
      <c r="H80" s="1258"/>
      <c r="I80" s="1259"/>
      <c r="J80" s="1259"/>
      <c r="K80" s="1260"/>
      <c r="L80" s="1260"/>
      <c r="M80" s="1260"/>
      <c r="N80" s="1260"/>
      <c r="AN80" s="1255"/>
      <c r="AO80" s="1255"/>
      <c r="AP80" s="1255"/>
      <c r="AQ80" s="1255"/>
      <c r="AR80" s="1255"/>
      <c r="AS80" s="1255"/>
      <c r="AT80" s="1255"/>
      <c r="AU80" s="1255"/>
      <c r="AV80" s="1255"/>
      <c r="AW80" s="1255"/>
      <c r="AX80" s="1255"/>
      <c r="AY80" s="1255"/>
      <c r="AZ80" s="1255"/>
      <c r="BA80" s="1255"/>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 x14ac:dyDescent="0.2">
      <c r="B81" s="365"/>
    </row>
    <row r="82" spans="2:109" ht="16.5" x14ac:dyDescent="0.2">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 x14ac:dyDescent="0.2">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 x14ac:dyDescent="0.2">
      <c r="DD84" s="364"/>
      <c r="DE84" s="364"/>
    </row>
    <row r="85" spans="2:109" ht="13" x14ac:dyDescent="0.2">
      <c r="DD85" s="364"/>
      <c r="DE85" s="364"/>
    </row>
  </sheetData>
  <sheetProtection algorithmName="SHA-512" hashValue="FHWavuvdRvHf6Om3t9qtYOR2UjK3TX9X542IWqxfIet/MrDic+Fxl1EGxQpVOrrouKXlIpIdPgaCWSEC+7jbdw==" saltValue="6nv2s/M1iXyjYZ89vfDX4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BX77:CE78"/>
    <mergeCell ref="N75:N76"/>
    <mergeCell ref="BB75:BO76"/>
    <mergeCell ref="BP75:BW76"/>
    <mergeCell ref="BX75:CE76"/>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0F3F97-D818-4784-958A-E5E801D21BB6}">
  <sheetPr>
    <pageSetUpPr fitToPage="1"/>
  </sheetPr>
  <dimension ref="A1:DR125"/>
  <sheetViews>
    <sheetView showGridLines="0" zoomScaleNormal="100" zoomScaleSheetLayoutView="70" workbookViewId="0">
      <selection activeCell="AS60" sqref="AS60"/>
    </sheetView>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sheetProtection algorithmName="SHA-512" hashValue="HFfbcTq1DUJ7gQBQ7yY64og8BLBAyuRqTaILBOWCInOFRggX7zipJy6OVM5kqxMIB5UJI27VcqyeWEeKYKqnQg==" saltValue="ybQe/ifvpU9jb8vjoncRq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FAE12C-F9C5-437A-8AA2-C55EC992ACAE}">
  <sheetPr>
    <pageSetUpPr fitToPage="1"/>
  </sheetPr>
  <dimension ref="A1:DR125"/>
  <sheetViews>
    <sheetView showGridLines="0" zoomScaleNormal="100" zoomScaleSheetLayoutView="55" workbookViewId="0">
      <selection activeCell="AS60" sqref="AS60"/>
    </sheetView>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sheetProtection algorithmName="SHA-512" hashValue="sBYEVR3YdO2tUVXfoCz6gsmzhQ2IecdigkqfYg/6sp4AeXoHPhsT7EIRAfVHxzgJU0UTh8/Wu5TISy/SAzn/9Q==" saltValue="HPOhcSLn8GLeJ5mz8PYqD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525</v>
      </c>
      <c r="G2" s="151"/>
      <c r="H2" s="152"/>
    </row>
    <row r="3" spans="1:8" x14ac:dyDescent="0.2">
      <c r="A3" s="148" t="s">
        <v>518</v>
      </c>
      <c r="B3" s="153"/>
      <c r="C3" s="154"/>
      <c r="D3" s="155">
        <v>24088</v>
      </c>
      <c r="E3" s="156"/>
      <c r="F3" s="157">
        <v>51264</v>
      </c>
      <c r="G3" s="158"/>
      <c r="H3" s="159"/>
    </row>
    <row r="4" spans="1:8" x14ac:dyDescent="0.2">
      <c r="A4" s="160"/>
      <c r="B4" s="161"/>
      <c r="C4" s="162"/>
      <c r="D4" s="163">
        <v>14122</v>
      </c>
      <c r="E4" s="164"/>
      <c r="F4" s="165">
        <v>26040</v>
      </c>
      <c r="G4" s="166"/>
      <c r="H4" s="167"/>
    </row>
    <row r="5" spans="1:8" x14ac:dyDescent="0.2">
      <c r="A5" s="148" t="s">
        <v>520</v>
      </c>
      <c r="B5" s="153"/>
      <c r="C5" s="154"/>
      <c r="D5" s="155">
        <v>16541</v>
      </c>
      <c r="E5" s="156"/>
      <c r="F5" s="157">
        <v>52068</v>
      </c>
      <c r="G5" s="158"/>
      <c r="H5" s="159"/>
    </row>
    <row r="6" spans="1:8" x14ac:dyDescent="0.2">
      <c r="A6" s="160"/>
      <c r="B6" s="161"/>
      <c r="C6" s="162"/>
      <c r="D6" s="163">
        <v>11784</v>
      </c>
      <c r="E6" s="164"/>
      <c r="F6" s="165">
        <v>26936</v>
      </c>
      <c r="G6" s="166"/>
      <c r="H6" s="167"/>
    </row>
    <row r="7" spans="1:8" x14ac:dyDescent="0.2">
      <c r="A7" s="148" t="s">
        <v>521</v>
      </c>
      <c r="B7" s="153"/>
      <c r="C7" s="154"/>
      <c r="D7" s="155">
        <v>18606</v>
      </c>
      <c r="E7" s="156"/>
      <c r="F7" s="157">
        <v>47161</v>
      </c>
      <c r="G7" s="158"/>
      <c r="H7" s="159"/>
    </row>
    <row r="8" spans="1:8" x14ac:dyDescent="0.2">
      <c r="A8" s="160"/>
      <c r="B8" s="161"/>
      <c r="C8" s="162"/>
      <c r="D8" s="163">
        <v>13121</v>
      </c>
      <c r="E8" s="164"/>
      <c r="F8" s="165">
        <v>24595</v>
      </c>
      <c r="G8" s="166"/>
      <c r="H8" s="167"/>
    </row>
    <row r="9" spans="1:8" x14ac:dyDescent="0.2">
      <c r="A9" s="148" t="s">
        <v>522</v>
      </c>
      <c r="B9" s="153"/>
      <c r="C9" s="154"/>
      <c r="D9" s="155">
        <v>30408</v>
      </c>
      <c r="E9" s="156"/>
      <c r="F9" s="157">
        <v>43423</v>
      </c>
      <c r="G9" s="158"/>
      <c r="H9" s="159"/>
    </row>
    <row r="10" spans="1:8" x14ac:dyDescent="0.2">
      <c r="A10" s="160"/>
      <c r="B10" s="161"/>
      <c r="C10" s="162"/>
      <c r="D10" s="163">
        <v>20731</v>
      </c>
      <c r="E10" s="164"/>
      <c r="F10" s="165">
        <v>22207</v>
      </c>
      <c r="G10" s="166"/>
      <c r="H10" s="167"/>
    </row>
    <row r="11" spans="1:8" x14ac:dyDescent="0.2">
      <c r="A11" s="148" t="s">
        <v>523</v>
      </c>
      <c r="B11" s="153"/>
      <c r="C11" s="154"/>
      <c r="D11" s="155">
        <v>20862</v>
      </c>
      <c r="E11" s="156"/>
      <c r="F11" s="157">
        <v>45265</v>
      </c>
      <c r="G11" s="158"/>
      <c r="H11" s="159"/>
    </row>
    <row r="12" spans="1:8" x14ac:dyDescent="0.2">
      <c r="A12" s="160"/>
      <c r="B12" s="161"/>
      <c r="C12" s="168"/>
      <c r="D12" s="163">
        <v>16924</v>
      </c>
      <c r="E12" s="164"/>
      <c r="F12" s="165">
        <v>22600</v>
      </c>
      <c r="G12" s="166"/>
      <c r="H12" s="167"/>
    </row>
    <row r="13" spans="1:8" x14ac:dyDescent="0.2">
      <c r="A13" s="148"/>
      <c r="B13" s="153"/>
      <c r="C13" s="169"/>
      <c r="D13" s="170">
        <v>22101</v>
      </c>
      <c r="E13" s="171"/>
      <c r="F13" s="172">
        <v>47836</v>
      </c>
      <c r="G13" s="173"/>
      <c r="H13" s="159"/>
    </row>
    <row r="14" spans="1:8" x14ac:dyDescent="0.2">
      <c r="A14" s="160"/>
      <c r="B14" s="161"/>
      <c r="C14" s="162"/>
      <c r="D14" s="163">
        <v>15336</v>
      </c>
      <c r="E14" s="164"/>
      <c r="F14" s="165">
        <v>24476</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5.05</v>
      </c>
      <c r="C19" s="174">
        <f>ROUND(VALUE(SUBSTITUTE(実質収支比率等に係る経年分析!G$48,"▲","-")),2)</f>
        <v>5</v>
      </c>
      <c r="D19" s="174">
        <f>ROUND(VALUE(SUBSTITUTE(実質収支比率等に係る経年分析!H$48,"▲","-")),2)</f>
        <v>5.55</v>
      </c>
      <c r="E19" s="174">
        <f>ROUND(VALUE(SUBSTITUTE(実質収支比率等に係る経年分析!I$48,"▲","-")),2)</f>
        <v>5.07</v>
      </c>
      <c r="F19" s="174">
        <f>ROUND(VALUE(SUBSTITUTE(実質収支比率等に係る経年分析!J$48,"▲","-")),2)</f>
        <v>4.01</v>
      </c>
    </row>
    <row r="20" spans="1:11" x14ac:dyDescent="0.2">
      <c r="A20" s="174" t="s">
        <v>53</v>
      </c>
      <c r="B20" s="174">
        <f>ROUND(VALUE(SUBSTITUTE(実質収支比率等に係る経年分析!F$47,"▲","-")),2)</f>
        <v>14.73</v>
      </c>
      <c r="C20" s="174">
        <f>ROUND(VALUE(SUBSTITUTE(実質収支比率等に係る経年分析!G$47,"▲","-")),2)</f>
        <v>14.77</v>
      </c>
      <c r="D20" s="174">
        <f>ROUND(VALUE(SUBSTITUTE(実質収支比率等に係る経年分析!H$47,"▲","-")),2)</f>
        <v>19.09</v>
      </c>
      <c r="E20" s="174">
        <f>ROUND(VALUE(SUBSTITUTE(実質収支比率等に係る経年分析!I$47,"▲","-")),2)</f>
        <v>17.16</v>
      </c>
      <c r="F20" s="174">
        <f>ROUND(VALUE(SUBSTITUTE(実質収支比率等に係る経年分析!J$47,"▲","-")),2)</f>
        <v>15.66</v>
      </c>
    </row>
    <row r="21" spans="1:11" x14ac:dyDescent="0.2">
      <c r="A21" s="174" t="s">
        <v>54</v>
      </c>
      <c r="B21" s="174">
        <f>IF(ISNUMBER(VALUE(SUBSTITUTE(実質収支比率等に係る経年分析!F$49,"▲","-"))),ROUND(VALUE(SUBSTITUTE(実質収支比率等に係る経年分析!F$49,"▲","-")),2),NA())</f>
        <v>3.94</v>
      </c>
      <c r="C21" s="174">
        <f>IF(ISNUMBER(VALUE(SUBSTITUTE(実質収支比率等に係る経年分析!G$49,"▲","-"))),ROUND(VALUE(SUBSTITUTE(実質収支比率等に係る経年分析!G$49,"▲","-")),2),NA())</f>
        <v>1.22</v>
      </c>
      <c r="D21" s="174">
        <f>IF(ISNUMBER(VALUE(SUBSTITUTE(実質収支比率等に係る経年分析!H$49,"▲","-"))),ROUND(VALUE(SUBSTITUTE(実質収支比率等に係る経年分析!H$49,"▲","-")),2),NA())</f>
        <v>6.14</v>
      </c>
      <c r="E21" s="174">
        <f>IF(ISNUMBER(VALUE(SUBSTITUTE(実質収支比率等に係る経年分析!I$49,"▲","-"))),ROUND(VALUE(SUBSTITUTE(実質収支比率等に係る経年分析!I$49,"▲","-")),2),NA())</f>
        <v>-2.98</v>
      </c>
      <c r="F21" s="174">
        <f>IF(ISNUMBER(VALUE(SUBSTITUTE(実質収支比率等に係る経年分析!J$49,"▲","-"))),ROUND(VALUE(SUBSTITUTE(実質収支比率等に係る経年分析!J$49,"▲","-")),2),NA())</f>
        <v>-1.74</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2">
      <c r="A32" s="175" t="str">
        <f>IF(連結実質赤字比率に係る赤字・黒字の構成分析!C$38="",NA(),連結実質赤字比率に係る赤字・黒字の構成分析!C$38)</f>
        <v>土地取得特別会計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0.04</v>
      </c>
    </row>
    <row r="33" spans="1:16" x14ac:dyDescent="0.2">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2.14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1.63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1.74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0.27</v>
      </c>
    </row>
    <row r="34" spans="1:16" x14ac:dyDescent="0.2">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1.1399999999999999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1.41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0.75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1.34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0.62</v>
      </c>
    </row>
    <row r="35" spans="1:16" x14ac:dyDescent="0.2">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1.29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1.51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2.13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2.59</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3.71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4.95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5.5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5.0199999999999996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3.96</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750</v>
      </c>
      <c r="E42" s="176"/>
      <c r="F42" s="176"/>
      <c r="G42" s="176">
        <f>'実質公債費比率（分子）の構造'!L$52</f>
        <v>778</v>
      </c>
      <c r="H42" s="176"/>
      <c r="I42" s="176"/>
      <c r="J42" s="176">
        <f>'実質公債費比率（分子）の構造'!M$52</f>
        <v>780</v>
      </c>
      <c r="K42" s="176"/>
      <c r="L42" s="176"/>
      <c r="M42" s="176">
        <f>'実質公債費比率（分子）の構造'!N$52</f>
        <v>791</v>
      </c>
      <c r="N42" s="176"/>
      <c r="O42" s="176"/>
      <c r="P42" s="176">
        <f>'実質公債費比率（分子）の構造'!O$52</f>
        <v>812</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2</v>
      </c>
      <c r="C44" s="176"/>
      <c r="D44" s="176"/>
      <c r="E44" s="176">
        <f>'実質公債費比率（分子）の構造'!L$50</f>
        <v>2</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48</v>
      </c>
      <c r="C45" s="176"/>
      <c r="D45" s="176"/>
      <c r="E45" s="176">
        <f>'実質公債費比率（分子）の構造'!L$49</f>
        <v>45</v>
      </c>
      <c r="F45" s="176"/>
      <c r="G45" s="176"/>
      <c r="H45" s="176">
        <f>'実質公債費比率（分子）の構造'!M$49</f>
        <v>26</v>
      </c>
      <c r="I45" s="176"/>
      <c r="J45" s="176"/>
      <c r="K45" s="176">
        <f>'実質公債費比率（分子）の構造'!N$49</f>
        <v>7</v>
      </c>
      <c r="L45" s="176"/>
      <c r="M45" s="176"/>
      <c r="N45" s="176">
        <f>'実質公債費比率（分子）の構造'!O$49</f>
        <v>7</v>
      </c>
      <c r="O45" s="176"/>
      <c r="P45" s="176"/>
    </row>
    <row r="46" spans="1:16" x14ac:dyDescent="0.2">
      <c r="A46" s="176" t="s">
        <v>64</v>
      </c>
      <c r="B46" s="176">
        <f>'実質公債費比率（分子）の構造'!K$48</f>
        <v>134</v>
      </c>
      <c r="C46" s="176"/>
      <c r="D46" s="176"/>
      <c r="E46" s="176">
        <f>'実質公債費比率（分子）の構造'!L$48</f>
        <v>146</v>
      </c>
      <c r="F46" s="176"/>
      <c r="G46" s="176"/>
      <c r="H46" s="176">
        <f>'実質公債費比率（分子）の構造'!M$48</f>
        <v>106</v>
      </c>
      <c r="I46" s="176"/>
      <c r="J46" s="176"/>
      <c r="K46" s="176">
        <f>'実質公債費比率（分子）の構造'!N$48</f>
        <v>115</v>
      </c>
      <c r="L46" s="176"/>
      <c r="M46" s="176"/>
      <c r="N46" s="176">
        <f>'実質公債費比率（分子）の構造'!O$48</f>
        <v>131</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621</v>
      </c>
      <c r="C49" s="176"/>
      <c r="D49" s="176"/>
      <c r="E49" s="176">
        <f>'実質公債費比率（分子）の構造'!L$45</f>
        <v>639</v>
      </c>
      <c r="F49" s="176"/>
      <c r="G49" s="176"/>
      <c r="H49" s="176">
        <f>'実質公債費比率（分子）の構造'!M$45</f>
        <v>674</v>
      </c>
      <c r="I49" s="176"/>
      <c r="J49" s="176"/>
      <c r="K49" s="176">
        <f>'実質公債費比率（分子）の構造'!N$45</f>
        <v>737</v>
      </c>
      <c r="L49" s="176"/>
      <c r="M49" s="176"/>
      <c r="N49" s="176">
        <f>'実質公債費比率（分子）の構造'!O$45</f>
        <v>712</v>
      </c>
      <c r="O49" s="176"/>
      <c r="P49" s="176"/>
    </row>
    <row r="50" spans="1:16" x14ac:dyDescent="0.2">
      <c r="A50" s="176" t="s">
        <v>67</v>
      </c>
      <c r="B50" s="176" t="e">
        <f>NA()</f>
        <v>#N/A</v>
      </c>
      <c r="C50" s="176">
        <f>IF(ISNUMBER('実質公債費比率（分子）の構造'!K$53),'実質公債費比率（分子）の構造'!K$53,NA())</f>
        <v>55</v>
      </c>
      <c r="D50" s="176" t="e">
        <f>NA()</f>
        <v>#N/A</v>
      </c>
      <c r="E50" s="176" t="e">
        <f>NA()</f>
        <v>#N/A</v>
      </c>
      <c r="F50" s="176">
        <f>IF(ISNUMBER('実質公債費比率（分子）の構造'!L$53),'実質公債費比率（分子）の構造'!L$53,NA())</f>
        <v>54</v>
      </c>
      <c r="G50" s="176" t="e">
        <f>NA()</f>
        <v>#N/A</v>
      </c>
      <c r="H50" s="176" t="e">
        <f>NA()</f>
        <v>#N/A</v>
      </c>
      <c r="I50" s="176">
        <f>IF(ISNUMBER('実質公債費比率（分子）の構造'!M$53),'実質公債費比率（分子）の構造'!M$53,NA())</f>
        <v>26</v>
      </c>
      <c r="J50" s="176" t="e">
        <f>NA()</f>
        <v>#N/A</v>
      </c>
      <c r="K50" s="176" t="e">
        <f>NA()</f>
        <v>#N/A</v>
      </c>
      <c r="L50" s="176">
        <f>IF(ISNUMBER('実質公債費比率（分子）の構造'!N$53),'実質公債費比率（分子）の構造'!N$53,NA())</f>
        <v>68</v>
      </c>
      <c r="M50" s="176" t="e">
        <f>NA()</f>
        <v>#N/A</v>
      </c>
      <c r="N50" s="176" t="e">
        <f>NA()</f>
        <v>#N/A</v>
      </c>
      <c r="O50" s="176">
        <f>IF(ISNUMBER('実質公債費比率（分子）の構造'!O$53),'実質公債費比率（分子）の構造'!O$53,NA())</f>
        <v>38</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7849</v>
      </c>
      <c r="E56" s="175"/>
      <c r="F56" s="175"/>
      <c r="G56" s="175">
        <f>'将来負担比率（分子）の構造'!J$52</f>
        <v>7932</v>
      </c>
      <c r="H56" s="175"/>
      <c r="I56" s="175"/>
      <c r="J56" s="175">
        <f>'将来負担比率（分子）の構造'!K$52</f>
        <v>7967</v>
      </c>
      <c r="K56" s="175"/>
      <c r="L56" s="175"/>
      <c r="M56" s="175">
        <f>'将来負担比率（分子）の構造'!L$52</f>
        <v>7629</v>
      </c>
      <c r="N56" s="175"/>
      <c r="O56" s="175"/>
      <c r="P56" s="175">
        <f>'将来負担比率（分子）の構造'!M$52</f>
        <v>7156</v>
      </c>
    </row>
    <row r="57" spans="1:16" x14ac:dyDescent="0.2">
      <c r="A57" s="175" t="s">
        <v>42</v>
      </c>
      <c r="B57" s="175"/>
      <c r="C57" s="175"/>
      <c r="D57" s="175">
        <f>'将来負担比率（分子）の構造'!I$51</f>
        <v>2104</v>
      </c>
      <c r="E57" s="175"/>
      <c r="F57" s="175"/>
      <c r="G57" s="175">
        <f>'将来負担比率（分子）の構造'!J$51</f>
        <v>2520</v>
      </c>
      <c r="H57" s="175"/>
      <c r="I57" s="175"/>
      <c r="J57" s="175">
        <f>'将来負担比率（分子）の構造'!K$51</f>
        <v>2679</v>
      </c>
      <c r="K57" s="175"/>
      <c r="L57" s="175"/>
      <c r="M57" s="175">
        <f>'将来負担比率（分子）の構造'!L$51</f>
        <v>2631</v>
      </c>
      <c r="N57" s="175"/>
      <c r="O57" s="175"/>
      <c r="P57" s="175">
        <f>'将来負担比率（分子）の構造'!M$51</f>
        <v>2610</v>
      </c>
    </row>
    <row r="58" spans="1:16" x14ac:dyDescent="0.2">
      <c r="A58" s="175" t="s">
        <v>41</v>
      </c>
      <c r="B58" s="175"/>
      <c r="C58" s="175"/>
      <c r="D58" s="175">
        <f>'将来負担比率（分子）の構造'!I$50</f>
        <v>2942</v>
      </c>
      <c r="E58" s="175"/>
      <c r="F58" s="175"/>
      <c r="G58" s="175">
        <f>'将来負担比率（分子）の構造'!J$50</f>
        <v>3126</v>
      </c>
      <c r="H58" s="175"/>
      <c r="I58" s="175"/>
      <c r="J58" s="175">
        <f>'将来負担比率（分子）の構造'!K$50</f>
        <v>3945</v>
      </c>
      <c r="K58" s="175"/>
      <c r="L58" s="175"/>
      <c r="M58" s="175">
        <f>'将来負担比率（分子）の構造'!L$50</f>
        <v>3905</v>
      </c>
      <c r="N58" s="175"/>
      <c r="O58" s="175"/>
      <c r="P58" s="175">
        <f>'将来負担比率（分子）の構造'!M$50</f>
        <v>4123</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1330</v>
      </c>
      <c r="C62" s="175"/>
      <c r="D62" s="175"/>
      <c r="E62" s="175">
        <f>'将来負担比率（分子）の構造'!J$45</f>
        <v>1320</v>
      </c>
      <c r="F62" s="175"/>
      <c r="G62" s="175"/>
      <c r="H62" s="175">
        <f>'将来負担比率（分子）の構造'!K$45</f>
        <v>1267</v>
      </c>
      <c r="I62" s="175"/>
      <c r="J62" s="175"/>
      <c r="K62" s="175">
        <f>'将来負担比率（分子）の構造'!L$45</f>
        <v>1210</v>
      </c>
      <c r="L62" s="175"/>
      <c r="M62" s="175"/>
      <c r="N62" s="175">
        <f>'将来負担比率（分子）の構造'!M$45</f>
        <v>1058</v>
      </c>
      <c r="O62" s="175"/>
      <c r="P62" s="175"/>
    </row>
    <row r="63" spans="1:16" x14ac:dyDescent="0.2">
      <c r="A63" s="175" t="s">
        <v>34</v>
      </c>
      <c r="B63" s="175">
        <f>'将来負担比率（分子）の構造'!I$44</f>
        <v>97</v>
      </c>
      <c r="C63" s="175"/>
      <c r="D63" s="175"/>
      <c r="E63" s="175">
        <f>'将来負担比率（分子）の構造'!J$44</f>
        <v>58</v>
      </c>
      <c r="F63" s="175"/>
      <c r="G63" s="175"/>
      <c r="H63" s="175">
        <f>'将来負担比率（分子）の構造'!K$44</f>
        <v>31</v>
      </c>
      <c r="I63" s="175"/>
      <c r="J63" s="175"/>
      <c r="K63" s="175">
        <f>'将来負担比率（分子）の構造'!L$44</f>
        <v>36</v>
      </c>
      <c r="L63" s="175"/>
      <c r="M63" s="175"/>
      <c r="N63" s="175">
        <f>'将来負担比率（分子）の構造'!M$44</f>
        <v>39</v>
      </c>
      <c r="O63" s="175"/>
      <c r="P63" s="175"/>
    </row>
    <row r="64" spans="1:16" x14ac:dyDescent="0.2">
      <c r="A64" s="175" t="s">
        <v>33</v>
      </c>
      <c r="B64" s="175">
        <f>'将来負担比率（分子）の構造'!I$43</f>
        <v>2623</v>
      </c>
      <c r="C64" s="175"/>
      <c r="D64" s="175"/>
      <c r="E64" s="175">
        <f>'将来負担比率（分子）の構造'!J$43</f>
        <v>2677</v>
      </c>
      <c r="F64" s="175"/>
      <c r="G64" s="175"/>
      <c r="H64" s="175">
        <f>'将来負担比率（分子）の構造'!K$43</f>
        <v>2424</v>
      </c>
      <c r="I64" s="175"/>
      <c r="J64" s="175"/>
      <c r="K64" s="175">
        <f>'将来負担比率（分子）の構造'!L$43</f>
        <v>2271</v>
      </c>
      <c r="L64" s="175"/>
      <c r="M64" s="175"/>
      <c r="N64" s="175">
        <f>'将来負担比率（分子）の構造'!M$43</f>
        <v>2110</v>
      </c>
      <c r="O64" s="175"/>
      <c r="P64" s="175"/>
    </row>
    <row r="65" spans="1:16" x14ac:dyDescent="0.2">
      <c r="A65" s="175" t="s">
        <v>32</v>
      </c>
      <c r="B65" s="175">
        <f>'将来負担比率（分子）の構造'!I$42</f>
        <v>2</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7463</v>
      </c>
      <c r="C66" s="175"/>
      <c r="D66" s="175"/>
      <c r="E66" s="175">
        <f>'将来負担比率（分子）の構造'!J$41</f>
        <v>7429</v>
      </c>
      <c r="F66" s="175"/>
      <c r="G66" s="175"/>
      <c r="H66" s="175">
        <f>'将来負担比率（分子）の構造'!K$41</f>
        <v>7588</v>
      </c>
      <c r="I66" s="175"/>
      <c r="J66" s="175"/>
      <c r="K66" s="175">
        <f>'将来負担比率（分子）の構造'!L$41</f>
        <v>7048</v>
      </c>
      <c r="L66" s="175"/>
      <c r="M66" s="175"/>
      <c r="N66" s="175">
        <f>'将来負担比率（分子）の構造'!M$41</f>
        <v>6513</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1465</v>
      </c>
      <c r="C72" s="179">
        <f>基金残高に係る経年分析!G55</f>
        <v>1288</v>
      </c>
      <c r="D72" s="179">
        <f>基金残高に係る経年分析!H55</f>
        <v>1220</v>
      </c>
    </row>
    <row r="73" spans="1:16" x14ac:dyDescent="0.2">
      <c r="A73" s="178" t="s">
        <v>74</v>
      </c>
      <c r="B73" s="179">
        <f>基金残高に係る経年分析!F56</f>
        <v>213</v>
      </c>
      <c r="C73" s="179">
        <f>基金残高に係る経年分析!G56</f>
        <v>313</v>
      </c>
      <c r="D73" s="179">
        <f>基金残高に係る経年分析!H56</f>
        <v>352</v>
      </c>
    </row>
    <row r="74" spans="1:16" x14ac:dyDescent="0.2">
      <c r="A74" s="178" t="s">
        <v>75</v>
      </c>
      <c r="B74" s="179">
        <f>基金残高に係る経年分析!F57</f>
        <v>1965</v>
      </c>
      <c r="C74" s="179">
        <f>基金残高に係る経年分析!G57</f>
        <v>2071</v>
      </c>
      <c r="D74" s="179">
        <f>基金残高に係る経年分析!H57</f>
        <v>2372</v>
      </c>
    </row>
  </sheetData>
  <sheetProtection algorithmName="SHA-512" hashValue="lqIAMUEAIZiLiISodciOlzicmDJ4LGD6u2reQnE9qblRWJFOysh9UvjvUXvzzcj43PQ95mNJpuR4AB3I+yIpSA==" saltValue="kXcSIFosisxGkqm2MMLs+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203</v>
      </c>
      <c r="DI1" s="754"/>
      <c r="DJ1" s="754"/>
      <c r="DK1" s="754"/>
      <c r="DL1" s="754"/>
      <c r="DM1" s="754"/>
      <c r="DN1" s="755"/>
      <c r="DO1" s="214"/>
      <c r="DP1" s="753" t="s">
        <v>204</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206</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207</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208</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209</v>
      </c>
      <c r="S4" s="710"/>
      <c r="T4" s="710"/>
      <c r="U4" s="710"/>
      <c r="V4" s="710"/>
      <c r="W4" s="710"/>
      <c r="X4" s="710"/>
      <c r="Y4" s="711"/>
      <c r="Z4" s="709" t="s">
        <v>210</v>
      </c>
      <c r="AA4" s="710"/>
      <c r="AB4" s="710"/>
      <c r="AC4" s="711"/>
      <c r="AD4" s="709" t="s">
        <v>211</v>
      </c>
      <c r="AE4" s="710"/>
      <c r="AF4" s="710"/>
      <c r="AG4" s="710"/>
      <c r="AH4" s="710"/>
      <c r="AI4" s="710"/>
      <c r="AJ4" s="710"/>
      <c r="AK4" s="711"/>
      <c r="AL4" s="709" t="s">
        <v>210</v>
      </c>
      <c r="AM4" s="710"/>
      <c r="AN4" s="710"/>
      <c r="AO4" s="711"/>
      <c r="AP4" s="756" t="s">
        <v>212</v>
      </c>
      <c r="AQ4" s="756"/>
      <c r="AR4" s="756"/>
      <c r="AS4" s="756"/>
      <c r="AT4" s="756"/>
      <c r="AU4" s="756"/>
      <c r="AV4" s="756"/>
      <c r="AW4" s="756"/>
      <c r="AX4" s="756"/>
      <c r="AY4" s="756"/>
      <c r="AZ4" s="756"/>
      <c r="BA4" s="756"/>
      <c r="BB4" s="756"/>
      <c r="BC4" s="756"/>
      <c r="BD4" s="756"/>
      <c r="BE4" s="756"/>
      <c r="BF4" s="756"/>
      <c r="BG4" s="756" t="s">
        <v>213</v>
      </c>
      <c r="BH4" s="756"/>
      <c r="BI4" s="756"/>
      <c r="BJ4" s="756"/>
      <c r="BK4" s="756"/>
      <c r="BL4" s="756"/>
      <c r="BM4" s="756"/>
      <c r="BN4" s="756"/>
      <c r="BO4" s="756" t="s">
        <v>210</v>
      </c>
      <c r="BP4" s="756"/>
      <c r="BQ4" s="756"/>
      <c r="BR4" s="756"/>
      <c r="BS4" s="756" t="s">
        <v>214</v>
      </c>
      <c r="BT4" s="756"/>
      <c r="BU4" s="756"/>
      <c r="BV4" s="756"/>
      <c r="BW4" s="756"/>
      <c r="BX4" s="756"/>
      <c r="BY4" s="756"/>
      <c r="BZ4" s="756"/>
      <c r="CA4" s="756"/>
      <c r="CB4" s="756"/>
      <c r="CD4" s="709" t="s">
        <v>215</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216</v>
      </c>
      <c r="C5" s="716"/>
      <c r="D5" s="716"/>
      <c r="E5" s="716"/>
      <c r="F5" s="716"/>
      <c r="G5" s="716"/>
      <c r="H5" s="716"/>
      <c r="I5" s="716"/>
      <c r="J5" s="716"/>
      <c r="K5" s="716"/>
      <c r="L5" s="716"/>
      <c r="M5" s="716"/>
      <c r="N5" s="716"/>
      <c r="O5" s="716"/>
      <c r="P5" s="716"/>
      <c r="Q5" s="717"/>
      <c r="R5" s="712">
        <v>5548394</v>
      </c>
      <c r="S5" s="713"/>
      <c r="T5" s="713"/>
      <c r="U5" s="713"/>
      <c r="V5" s="713"/>
      <c r="W5" s="713"/>
      <c r="X5" s="713"/>
      <c r="Y5" s="738"/>
      <c r="Z5" s="751">
        <v>45.7</v>
      </c>
      <c r="AA5" s="751"/>
      <c r="AB5" s="751"/>
      <c r="AC5" s="751"/>
      <c r="AD5" s="752">
        <v>5032041</v>
      </c>
      <c r="AE5" s="752"/>
      <c r="AF5" s="752"/>
      <c r="AG5" s="752"/>
      <c r="AH5" s="752"/>
      <c r="AI5" s="752"/>
      <c r="AJ5" s="752"/>
      <c r="AK5" s="752"/>
      <c r="AL5" s="739">
        <v>65</v>
      </c>
      <c r="AM5" s="721"/>
      <c r="AN5" s="721"/>
      <c r="AO5" s="740"/>
      <c r="AP5" s="715" t="s">
        <v>217</v>
      </c>
      <c r="AQ5" s="716"/>
      <c r="AR5" s="716"/>
      <c r="AS5" s="716"/>
      <c r="AT5" s="716"/>
      <c r="AU5" s="716"/>
      <c r="AV5" s="716"/>
      <c r="AW5" s="716"/>
      <c r="AX5" s="716"/>
      <c r="AY5" s="716"/>
      <c r="AZ5" s="716"/>
      <c r="BA5" s="716"/>
      <c r="BB5" s="716"/>
      <c r="BC5" s="716"/>
      <c r="BD5" s="716"/>
      <c r="BE5" s="716"/>
      <c r="BF5" s="717"/>
      <c r="BG5" s="657">
        <v>5229941</v>
      </c>
      <c r="BH5" s="658"/>
      <c r="BI5" s="658"/>
      <c r="BJ5" s="658"/>
      <c r="BK5" s="658"/>
      <c r="BL5" s="658"/>
      <c r="BM5" s="658"/>
      <c r="BN5" s="659"/>
      <c r="BO5" s="695">
        <v>94.3</v>
      </c>
      <c r="BP5" s="695"/>
      <c r="BQ5" s="695"/>
      <c r="BR5" s="695"/>
      <c r="BS5" s="696">
        <v>197900</v>
      </c>
      <c r="BT5" s="696"/>
      <c r="BU5" s="696"/>
      <c r="BV5" s="696"/>
      <c r="BW5" s="696"/>
      <c r="BX5" s="696"/>
      <c r="BY5" s="696"/>
      <c r="BZ5" s="696"/>
      <c r="CA5" s="696"/>
      <c r="CB5" s="736"/>
      <c r="CD5" s="709" t="s">
        <v>212</v>
      </c>
      <c r="CE5" s="710"/>
      <c r="CF5" s="710"/>
      <c r="CG5" s="710"/>
      <c r="CH5" s="710"/>
      <c r="CI5" s="710"/>
      <c r="CJ5" s="710"/>
      <c r="CK5" s="710"/>
      <c r="CL5" s="710"/>
      <c r="CM5" s="710"/>
      <c r="CN5" s="710"/>
      <c r="CO5" s="710"/>
      <c r="CP5" s="710"/>
      <c r="CQ5" s="711"/>
      <c r="CR5" s="709" t="s">
        <v>218</v>
      </c>
      <c r="CS5" s="710"/>
      <c r="CT5" s="710"/>
      <c r="CU5" s="710"/>
      <c r="CV5" s="710"/>
      <c r="CW5" s="710"/>
      <c r="CX5" s="710"/>
      <c r="CY5" s="711"/>
      <c r="CZ5" s="709" t="s">
        <v>210</v>
      </c>
      <c r="DA5" s="710"/>
      <c r="DB5" s="710"/>
      <c r="DC5" s="711"/>
      <c r="DD5" s="709" t="s">
        <v>219</v>
      </c>
      <c r="DE5" s="710"/>
      <c r="DF5" s="710"/>
      <c r="DG5" s="710"/>
      <c r="DH5" s="710"/>
      <c r="DI5" s="710"/>
      <c r="DJ5" s="710"/>
      <c r="DK5" s="710"/>
      <c r="DL5" s="710"/>
      <c r="DM5" s="710"/>
      <c r="DN5" s="710"/>
      <c r="DO5" s="710"/>
      <c r="DP5" s="711"/>
      <c r="DQ5" s="709" t="s">
        <v>220</v>
      </c>
      <c r="DR5" s="710"/>
      <c r="DS5" s="710"/>
      <c r="DT5" s="710"/>
      <c r="DU5" s="710"/>
      <c r="DV5" s="710"/>
      <c r="DW5" s="710"/>
      <c r="DX5" s="710"/>
      <c r="DY5" s="710"/>
      <c r="DZ5" s="710"/>
      <c r="EA5" s="710"/>
      <c r="EB5" s="710"/>
      <c r="EC5" s="711"/>
    </row>
    <row r="6" spans="2:143" ht="11.25" customHeight="1" x14ac:dyDescent="0.2">
      <c r="B6" s="654" t="s">
        <v>221</v>
      </c>
      <c r="C6" s="655"/>
      <c r="D6" s="655"/>
      <c r="E6" s="655"/>
      <c r="F6" s="655"/>
      <c r="G6" s="655"/>
      <c r="H6" s="655"/>
      <c r="I6" s="655"/>
      <c r="J6" s="655"/>
      <c r="K6" s="655"/>
      <c r="L6" s="655"/>
      <c r="M6" s="655"/>
      <c r="N6" s="655"/>
      <c r="O6" s="655"/>
      <c r="P6" s="655"/>
      <c r="Q6" s="656"/>
      <c r="R6" s="657">
        <v>89536</v>
      </c>
      <c r="S6" s="658"/>
      <c r="T6" s="658"/>
      <c r="U6" s="658"/>
      <c r="V6" s="658"/>
      <c r="W6" s="658"/>
      <c r="X6" s="658"/>
      <c r="Y6" s="659"/>
      <c r="Z6" s="695">
        <v>0.7</v>
      </c>
      <c r="AA6" s="695"/>
      <c r="AB6" s="695"/>
      <c r="AC6" s="695"/>
      <c r="AD6" s="696">
        <v>89536</v>
      </c>
      <c r="AE6" s="696"/>
      <c r="AF6" s="696"/>
      <c r="AG6" s="696"/>
      <c r="AH6" s="696"/>
      <c r="AI6" s="696"/>
      <c r="AJ6" s="696"/>
      <c r="AK6" s="696"/>
      <c r="AL6" s="660">
        <v>1.2</v>
      </c>
      <c r="AM6" s="661"/>
      <c r="AN6" s="661"/>
      <c r="AO6" s="697"/>
      <c r="AP6" s="654" t="s">
        <v>222</v>
      </c>
      <c r="AQ6" s="655"/>
      <c r="AR6" s="655"/>
      <c r="AS6" s="655"/>
      <c r="AT6" s="655"/>
      <c r="AU6" s="655"/>
      <c r="AV6" s="655"/>
      <c r="AW6" s="655"/>
      <c r="AX6" s="655"/>
      <c r="AY6" s="655"/>
      <c r="AZ6" s="655"/>
      <c r="BA6" s="655"/>
      <c r="BB6" s="655"/>
      <c r="BC6" s="655"/>
      <c r="BD6" s="655"/>
      <c r="BE6" s="655"/>
      <c r="BF6" s="656"/>
      <c r="BG6" s="657">
        <v>5229941</v>
      </c>
      <c r="BH6" s="658"/>
      <c r="BI6" s="658"/>
      <c r="BJ6" s="658"/>
      <c r="BK6" s="658"/>
      <c r="BL6" s="658"/>
      <c r="BM6" s="658"/>
      <c r="BN6" s="659"/>
      <c r="BO6" s="695">
        <v>94.3</v>
      </c>
      <c r="BP6" s="695"/>
      <c r="BQ6" s="695"/>
      <c r="BR6" s="695"/>
      <c r="BS6" s="696">
        <v>197900</v>
      </c>
      <c r="BT6" s="696"/>
      <c r="BU6" s="696"/>
      <c r="BV6" s="696"/>
      <c r="BW6" s="696"/>
      <c r="BX6" s="696"/>
      <c r="BY6" s="696"/>
      <c r="BZ6" s="696"/>
      <c r="CA6" s="696"/>
      <c r="CB6" s="736"/>
      <c r="CD6" s="715" t="s">
        <v>223</v>
      </c>
      <c r="CE6" s="716"/>
      <c r="CF6" s="716"/>
      <c r="CG6" s="716"/>
      <c r="CH6" s="716"/>
      <c r="CI6" s="716"/>
      <c r="CJ6" s="716"/>
      <c r="CK6" s="716"/>
      <c r="CL6" s="716"/>
      <c r="CM6" s="716"/>
      <c r="CN6" s="716"/>
      <c r="CO6" s="716"/>
      <c r="CP6" s="716"/>
      <c r="CQ6" s="717"/>
      <c r="CR6" s="657">
        <v>125600</v>
      </c>
      <c r="CS6" s="658"/>
      <c r="CT6" s="658"/>
      <c r="CU6" s="658"/>
      <c r="CV6" s="658"/>
      <c r="CW6" s="658"/>
      <c r="CX6" s="658"/>
      <c r="CY6" s="659"/>
      <c r="CZ6" s="739">
        <v>1.1000000000000001</v>
      </c>
      <c r="DA6" s="721"/>
      <c r="DB6" s="721"/>
      <c r="DC6" s="741"/>
      <c r="DD6" s="663" t="s">
        <v>122</v>
      </c>
      <c r="DE6" s="658"/>
      <c r="DF6" s="658"/>
      <c r="DG6" s="658"/>
      <c r="DH6" s="658"/>
      <c r="DI6" s="658"/>
      <c r="DJ6" s="658"/>
      <c r="DK6" s="658"/>
      <c r="DL6" s="658"/>
      <c r="DM6" s="658"/>
      <c r="DN6" s="658"/>
      <c r="DO6" s="658"/>
      <c r="DP6" s="659"/>
      <c r="DQ6" s="663">
        <v>125600</v>
      </c>
      <c r="DR6" s="658"/>
      <c r="DS6" s="658"/>
      <c r="DT6" s="658"/>
      <c r="DU6" s="658"/>
      <c r="DV6" s="658"/>
      <c r="DW6" s="658"/>
      <c r="DX6" s="658"/>
      <c r="DY6" s="658"/>
      <c r="DZ6" s="658"/>
      <c r="EA6" s="658"/>
      <c r="EB6" s="658"/>
      <c r="EC6" s="694"/>
    </row>
    <row r="7" spans="2:143" ht="11.25" customHeight="1" x14ac:dyDescent="0.2">
      <c r="B7" s="654" t="s">
        <v>224</v>
      </c>
      <c r="C7" s="655"/>
      <c r="D7" s="655"/>
      <c r="E7" s="655"/>
      <c r="F7" s="655"/>
      <c r="G7" s="655"/>
      <c r="H7" s="655"/>
      <c r="I7" s="655"/>
      <c r="J7" s="655"/>
      <c r="K7" s="655"/>
      <c r="L7" s="655"/>
      <c r="M7" s="655"/>
      <c r="N7" s="655"/>
      <c r="O7" s="655"/>
      <c r="P7" s="655"/>
      <c r="Q7" s="656"/>
      <c r="R7" s="657">
        <v>2201</v>
      </c>
      <c r="S7" s="658"/>
      <c r="T7" s="658"/>
      <c r="U7" s="658"/>
      <c r="V7" s="658"/>
      <c r="W7" s="658"/>
      <c r="X7" s="658"/>
      <c r="Y7" s="659"/>
      <c r="Z7" s="695">
        <v>0</v>
      </c>
      <c r="AA7" s="695"/>
      <c r="AB7" s="695"/>
      <c r="AC7" s="695"/>
      <c r="AD7" s="696">
        <v>2201</v>
      </c>
      <c r="AE7" s="696"/>
      <c r="AF7" s="696"/>
      <c r="AG7" s="696"/>
      <c r="AH7" s="696"/>
      <c r="AI7" s="696"/>
      <c r="AJ7" s="696"/>
      <c r="AK7" s="696"/>
      <c r="AL7" s="660">
        <v>0</v>
      </c>
      <c r="AM7" s="661"/>
      <c r="AN7" s="661"/>
      <c r="AO7" s="697"/>
      <c r="AP7" s="654" t="s">
        <v>225</v>
      </c>
      <c r="AQ7" s="655"/>
      <c r="AR7" s="655"/>
      <c r="AS7" s="655"/>
      <c r="AT7" s="655"/>
      <c r="AU7" s="655"/>
      <c r="AV7" s="655"/>
      <c r="AW7" s="655"/>
      <c r="AX7" s="655"/>
      <c r="AY7" s="655"/>
      <c r="AZ7" s="655"/>
      <c r="BA7" s="655"/>
      <c r="BB7" s="655"/>
      <c r="BC7" s="655"/>
      <c r="BD7" s="655"/>
      <c r="BE7" s="655"/>
      <c r="BF7" s="656"/>
      <c r="BG7" s="657">
        <v>2891626</v>
      </c>
      <c r="BH7" s="658"/>
      <c r="BI7" s="658"/>
      <c r="BJ7" s="658"/>
      <c r="BK7" s="658"/>
      <c r="BL7" s="658"/>
      <c r="BM7" s="658"/>
      <c r="BN7" s="659"/>
      <c r="BO7" s="695">
        <v>52.1</v>
      </c>
      <c r="BP7" s="695"/>
      <c r="BQ7" s="695"/>
      <c r="BR7" s="695"/>
      <c r="BS7" s="696">
        <v>197900</v>
      </c>
      <c r="BT7" s="696"/>
      <c r="BU7" s="696"/>
      <c r="BV7" s="696"/>
      <c r="BW7" s="696"/>
      <c r="BX7" s="696"/>
      <c r="BY7" s="696"/>
      <c r="BZ7" s="696"/>
      <c r="CA7" s="696"/>
      <c r="CB7" s="736"/>
      <c r="CD7" s="654" t="s">
        <v>226</v>
      </c>
      <c r="CE7" s="655"/>
      <c r="CF7" s="655"/>
      <c r="CG7" s="655"/>
      <c r="CH7" s="655"/>
      <c r="CI7" s="655"/>
      <c r="CJ7" s="655"/>
      <c r="CK7" s="655"/>
      <c r="CL7" s="655"/>
      <c r="CM7" s="655"/>
      <c r="CN7" s="655"/>
      <c r="CO7" s="655"/>
      <c r="CP7" s="655"/>
      <c r="CQ7" s="656"/>
      <c r="CR7" s="657">
        <v>1579416</v>
      </c>
      <c r="CS7" s="658"/>
      <c r="CT7" s="658"/>
      <c r="CU7" s="658"/>
      <c r="CV7" s="658"/>
      <c r="CW7" s="658"/>
      <c r="CX7" s="658"/>
      <c r="CY7" s="659"/>
      <c r="CZ7" s="695">
        <v>13.4</v>
      </c>
      <c r="DA7" s="695"/>
      <c r="DB7" s="695"/>
      <c r="DC7" s="695"/>
      <c r="DD7" s="663">
        <v>109955</v>
      </c>
      <c r="DE7" s="658"/>
      <c r="DF7" s="658"/>
      <c r="DG7" s="658"/>
      <c r="DH7" s="658"/>
      <c r="DI7" s="658"/>
      <c r="DJ7" s="658"/>
      <c r="DK7" s="658"/>
      <c r="DL7" s="658"/>
      <c r="DM7" s="658"/>
      <c r="DN7" s="658"/>
      <c r="DO7" s="658"/>
      <c r="DP7" s="659"/>
      <c r="DQ7" s="663">
        <v>1442187</v>
      </c>
      <c r="DR7" s="658"/>
      <c r="DS7" s="658"/>
      <c r="DT7" s="658"/>
      <c r="DU7" s="658"/>
      <c r="DV7" s="658"/>
      <c r="DW7" s="658"/>
      <c r="DX7" s="658"/>
      <c r="DY7" s="658"/>
      <c r="DZ7" s="658"/>
      <c r="EA7" s="658"/>
      <c r="EB7" s="658"/>
      <c r="EC7" s="694"/>
    </row>
    <row r="8" spans="2:143" ht="11.25" customHeight="1" x14ac:dyDescent="0.2">
      <c r="B8" s="654" t="s">
        <v>227</v>
      </c>
      <c r="C8" s="655"/>
      <c r="D8" s="655"/>
      <c r="E8" s="655"/>
      <c r="F8" s="655"/>
      <c r="G8" s="655"/>
      <c r="H8" s="655"/>
      <c r="I8" s="655"/>
      <c r="J8" s="655"/>
      <c r="K8" s="655"/>
      <c r="L8" s="655"/>
      <c r="M8" s="655"/>
      <c r="N8" s="655"/>
      <c r="O8" s="655"/>
      <c r="P8" s="655"/>
      <c r="Q8" s="656"/>
      <c r="R8" s="657">
        <v>45766</v>
      </c>
      <c r="S8" s="658"/>
      <c r="T8" s="658"/>
      <c r="U8" s="658"/>
      <c r="V8" s="658"/>
      <c r="W8" s="658"/>
      <c r="X8" s="658"/>
      <c r="Y8" s="659"/>
      <c r="Z8" s="695">
        <v>0.4</v>
      </c>
      <c r="AA8" s="695"/>
      <c r="AB8" s="695"/>
      <c r="AC8" s="695"/>
      <c r="AD8" s="696">
        <v>45766</v>
      </c>
      <c r="AE8" s="696"/>
      <c r="AF8" s="696"/>
      <c r="AG8" s="696"/>
      <c r="AH8" s="696"/>
      <c r="AI8" s="696"/>
      <c r="AJ8" s="696"/>
      <c r="AK8" s="696"/>
      <c r="AL8" s="660">
        <v>0.6</v>
      </c>
      <c r="AM8" s="661"/>
      <c r="AN8" s="661"/>
      <c r="AO8" s="697"/>
      <c r="AP8" s="654" t="s">
        <v>228</v>
      </c>
      <c r="AQ8" s="655"/>
      <c r="AR8" s="655"/>
      <c r="AS8" s="655"/>
      <c r="AT8" s="655"/>
      <c r="AU8" s="655"/>
      <c r="AV8" s="655"/>
      <c r="AW8" s="655"/>
      <c r="AX8" s="655"/>
      <c r="AY8" s="655"/>
      <c r="AZ8" s="655"/>
      <c r="BA8" s="655"/>
      <c r="BB8" s="655"/>
      <c r="BC8" s="655"/>
      <c r="BD8" s="655"/>
      <c r="BE8" s="655"/>
      <c r="BF8" s="656"/>
      <c r="BG8" s="657">
        <v>66121</v>
      </c>
      <c r="BH8" s="658"/>
      <c r="BI8" s="658"/>
      <c r="BJ8" s="658"/>
      <c r="BK8" s="658"/>
      <c r="BL8" s="658"/>
      <c r="BM8" s="658"/>
      <c r="BN8" s="659"/>
      <c r="BO8" s="695">
        <v>1.2</v>
      </c>
      <c r="BP8" s="695"/>
      <c r="BQ8" s="695"/>
      <c r="BR8" s="695"/>
      <c r="BS8" s="696" t="s">
        <v>122</v>
      </c>
      <c r="BT8" s="696"/>
      <c r="BU8" s="696"/>
      <c r="BV8" s="696"/>
      <c r="BW8" s="696"/>
      <c r="BX8" s="696"/>
      <c r="BY8" s="696"/>
      <c r="BZ8" s="696"/>
      <c r="CA8" s="696"/>
      <c r="CB8" s="736"/>
      <c r="CD8" s="654" t="s">
        <v>229</v>
      </c>
      <c r="CE8" s="655"/>
      <c r="CF8" s="655"/>
      <c r="CG8" s="655"/>
      <c r="CH8" s="655"/>
      <c r="CI8" s="655"/>
      <c r="CJ8" s="655"/>
      <c r="CK8" s="655"/>
      <c r="CL8" s="655"/>
      <c r="CM8" s="655"/>
      <c r="CN8" s="655"/>
      <c r="CO8" s="655"/>
      <c r="CP8" s="655"/>
      <c r="CQ8" s="656"/>
      <c r="CR8" s="657">
        <v>5009502</v>
      </c>
      <c r="CS8" s="658"/>
      <c r="CT8" s="658"/>
      <c r="CU8" s="658"/>
      <c r="CV8" s="658"/>
      <c r="CW8" s="658"/>
      <c r="CX8" s="658"/>
      <c r="CY8" s="659"/>
      <c r="CZ8" s="695">
        <v>42.5</v>
      </c>
      <c r="DA8" s="695"/>
      <c r="DB8" s="695"/>
      <c r="DC8" s="695"/>
      <c r="DD8" s="663">
        <v>62483</v>
      </c>
      <c r="DE8" s="658"/>
      <c r="DF8" s="658"/>
      <c r="DG8" s="658"/>
      <c r="DH8" s="658"/>
      <c r="DI8" s="658"/>
      <c r="DJ8" s="658"/>
      <c r="DK8" s="658"/>
      <c r="DL8" s="658"/>
      <c r="DM8" s="658"/>
      <c r="DN8" s="658"/>
      <c r="DO8" s="658"/>
      <c r="DP8" s="659"/>
      <c r="DQ8" s="663">
        <v>3188136</v>
      </c>
      <c r="DR8" s="658"/>
      <c r="DS8" s="658"/>
      <c r="DT8" s="658"/>
      <c r="DU8" s="658"/>
      <c r="DV8" s="658"/>
      <c r="DW8" s="658"/>
      <c r="DX8" s="658"/>
      <c r="DY8" s="658"/>
      <c r="DZ8" s="658"/>
      <c r="EA8" s="658"/>
      <c r="EB8" s="658"/>
      <c r="EC8" s="694"/>
    </row>
    <row r="9" spans="2:143" ht="11.25" customHeight="1" x14ac:dyDescent="0.2">
      <c r="B9" s="654" t="s">
        <v>230</v>
      </c>
      <c r="C9" s="655"/>
      <c r="D9" s="655"/>
      <c r="E9" s="655"/>
      <c r="F9" s="655"/>
      <c r="G9" s="655"/>
      <c r="H9" s="655"/>
      <c r="I9" s="655"/>
      <c r="J9" s="655"/>
      <c r="K9" s="655"/>
      <c r="L9" s="655"/>
      <c r="M9" s="655"/>
      <c r="N9" s="655"/>
      <c r="O9" s="655"/>
      <c r="P9" s="655"/>
      <c r="Q9" s="656"/>
      <c r="R9" s="657">
        <v>47207</v>
      </c>
      <c r="S9" s="658"/>
      <c r="T9" s="658"/>
      <c r="U9" s="658"/>
      <c r="V9" s="658"/>
      <c r="W9" s="658"/>
      <c r="X9" s="658"/>
      <c r="Y9" s="659"/>
      <c r="Z9" s="695">
        <v>0.4</v>
      </c>
      <c r="AA9" s="695"/>
      <c r="AB9" s="695"/>
      <c r="AC9" s="695"/>
      <c r="AD9" s="696">
        <v>47207</v>
      </c>
      <c r="AE9" s="696"/>
      <c r="AF9" s="696"/>
      <c r="AG9" s="696"/>
      <c r="AH9" s="696"/>
      <c r="AI9" s="696"/>
      <c r="AJ9" s="696"/>
      <c r="AK9" s="696"/>
      <c r="AL9" s="660">
        <v>0.6</v>
      </c>
      <c r="AM9" s="661"/>
      <c r="AN9" s="661"/>
      <c r="AO9" s="697"/>
      <c r="AP9" s="654" t="s">
        <v>231</v>
      </c>
      <c r="AQ9" s="655"/>
      <c r="AR9" s="655"/>
      <c r="AS9" s="655"/>
      <c r="AT9" s="655"/>
      <c r="AU9" s="655"/>
      <c r="AV9" s="655"/>
      <c r="AW9" s="655"/>
      <c r="AX9" s="655"/>
      <c r="AY9" s="655"/>
      <c r="AZ9" s="655"/>
      <c r="BA9" s="655"/>
      <c r="BB9" s="655"/>
      <c r="BC9" s="655"/>
      <c r="BD9" s="655"/>
      <c r="BE9" s="655"/>
      <c r="BF9" s="656"/>
      <c r="BG9" s="657">
        <v>2060961</v>
      </c>
      <c r="BH9" s="658"/>
      <c r="BI9" s="658"/>
      <c r="BJ9" s="658"/>
      <c r="BK9" s="658"/>
      <c r="BL9" s="658"/>
      <c r="BM9" s="658"/>
      <c r="BN9" s="659"/>
      <c r="BO9" s="695">
        <v>37.1</v>
      </c>
      <c r="BP9" s="695"/>
      <c r="BQ9" s="695"/>
      <c r="BR9" s="695"/>
      <c r="BS9" s="696" t="s">
        <v>122</v>
      </c>
      <c r="BT9" s="696"/>
      <c r="BU9" s="696"/>
      <c r="BV9" s="696"/>
      <c r="BW9" s="696"/>
      <c r="BX9" s="696"/>
      <c r="BY9" s="696"/>
      <c r="BZ9" s="696"/>
      <c r="CA9" s="696"/>
      <c r="CB9" s="736"/>
      <c r="CD9" s="654" t="s">
        <v>232</v>
      </c>
      <c r="CE9" s="655"/>
      <c r="CF9" s="655"/>
      <c r="CG9" s="655"/>
      <c r="CH9" s="655"/>
      <c r="CI9" s="655"/>
      <c r="CJ9" s="655"/>
      <c r="CK9" s="655"/>
      <c r="CL9" s="655"/>
      <c r="CM9" s="655"/>
      <c r="CN9" s="655"/>
      <c r="CO9" s="655"/>
      <c r="CP9" s="655"/>
      <c r="CQ9" s="656"/>
      <c r="CR9" s="657">
        <v>1217376</v>
      </c>
      <c r="CS9" s="658"/>
      <c r="CT9" s="658"/>
      <c r="CU9" s="658"/>
      <c r="CV9" s="658"/>
      <c r="CW9" s="658"/>
      <c r="CX9" s="658"/>
      <c r="CY9" s="659"/>
      <c r="CZ9" s="695">
        <v>10.3</v>
      </c>
      <c r="DA9" s="695"/>
      <c r="DB9" s="695"/>
      <c r="DC9" s="695"/>
      <c r="DD9" s="663">
        <v>50229</v>
      </c>
      <c r="DE9" s="658"/>
      <c r="DF9" s="658"/>
      <c r="DG9" s="658"/>
      <c r="DH9" s="658"/>
      <c r="DI9" s="658"/>
      <c r="DJ9" s="658"/>
      <c r="DK9" s="658"/>
      <c r="DL9" s="658"/>
      <c r="DM9" s="658"/>
      <c r="DN9" s="658"/>
      <c r="DO9" s="658"/>
      <c r="DP9" s="659"/>
      <c r="DQ9" s="663">
        <v>1025920</v>
      </c>
      <c r="DR9" s="658"/>
      <c r="DS9" s="658"/>
      <c r="DT9" s="658"/>
      <c r="DU9" s="658"/>
      <c r="DV9" s="658"/>
      <c r="DW9" s="658"/>
      <c r="DX9" s="658"/>
      <c r="DY9" s="658"/>
      <c r="DZ9" s="658"/>
      <c r="EA9" s="658"/>
      <c r="EB9" s="658"/>
      <c r="EC9" s="694"/>
    </row>
    <row r="10" spans="2:143" ht="11.25" customHeight="1" x14ac:dyDescent="0.2">
      <c r="B10" s="654" t="s">
        <v>233</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234</v>
      </c>
      <c r="AQ10" s="655"/>
      <c r="AR10" s="655"/>
      <c r="AS10" s="655"/>
      <c r="AT10" s="655"/>
      <c r="AU10" s="655"/>
      <c r="AV10" s="655"/>
      <c r="AW10" s="655"/>
      <c r="AX10" s="655"/>
      <c r="AY10" s="655"/>
      <c r="AZ10" s="655"/>
      <c r="BA10" s="655"/>
      <c r="BB10" s="655"/>
      <c r="BC10" s="655"/>
      <c r="BD10" s="655"/>
      <c r="BE10" s="655"/>
      <c r="BF10" s="656"/>
      <c r="BG10" s="657">
        <v>83321</v>
      </c>
      <c r="BH10" s="658"/>
      <c r="BI10" s="658"/>
      <c r="BJ10" s="658"/>
      <c r="BK10" s="658"/>
      <c r="BL10" s="658"/>
      <c r="BM10" s="658"/>
      <c r="BN10" s="659"/>
      <c r="BO10" s="695">
        <v>1.5</v>
      </c>
      <c r="BP10" s="695"/>
      <c r="BQ10" s="695"/>
      <c r="BR10" s="695"/>
      <c r="BS10" s="696" t="s">
        <v>122</v>
      </c>
      <c r="BT10" s="696"/>
      <c r="BU10" s="696"/>
      <c r="BV10" s="696"/>
      <c r="BW10" s="696"/>
      <c r="BX10" s="696"/>
      <c r="BY10" s="696"/>
      <c r="BZ10" s="696"/>
      <c r="CA10" s="696"/>
      <c r="CB10" s="736"/>
      <c r="CD10" s="654" t="s">
        <v>235</v>
      </c>
      <c r="CE10" s="655"/>
      <c r="CF10" s="655"/>
      <c r="CG10" s="655"/>
      <c r="CH10" s="655"/>
      <c r="CI10" s="655"/>
      <c r="CJ10" s="655"/>
      <c r="CK10" s="655"/>
      <c r="CL10" s="655"/>
      <c r="CM10" s="655"/>
      <c r="CN10" s="655"/>
      <c r="CO10" s="655"/>
      <c r="CP10" s="655"/>
      <c r="CQ10" s="656"/>
      <c r="CR10" s="657">
        <v>6139</v>
      </c>
      <c r="CS10" s="658"/>
      <c r="CT10" s="658"/>
      <c r="CU10" s="658"/>
      <c r="CV10" s="658"/>
      <c r="CW10" s="658"/>
      <c r="CX10" s="658"/>
      <c r="CY10" s="659"/>
      <c r="CZ10" s="695">
        <v>0.1</v>
      </c>
      <c r="DA10" s="695"/>
      <c r="DB10" s="695"/>
      <c r="DC10" s="695"/>
      <c r="DD10" s="663" t="s">
        <v>122</v>
      </c>
      <c r="DE10" s="658"/>
      <c r="DF10" s="658"/>
      <c r="DG10" s="658"/>
      <c r="DH10" s="658"/>
      <c r="DI10" s="658"/>
      <c r="DJ10" s="658"/>
      <c r="DK10" s="658"/>
      <c r="DL10" s="658"/>
      <c r="DM10" s="658"/>
      <c r="DN10" s="658"/>
      <c r="DO10" s="658"/>
      <c r="DP10" s="659"/>
      <c r="DQ10" s="663">
        <v>139</v>
      </c>
      <c r="DR10" s="658"/>
      <c r="DS10" s="658"/>
      <c r="DT10" s="658"/>
      <c r="DU10" s="658"/>
      <c r="DV10" s="658"/>
      <c r="DW10" s="658"/>
      <c r="DX10" s="658"/>
      <c r="DY10" s="658"/>
      <c r="DZ10" s="658"/>
      <c r="EA10" s="658"/>
      <c r="EB10" s="658"/>
      <c r="EC10" s="694"/>
    </row>
    <row r="11" spans="2:143" ht="11.25" customHeight="1" x14ac:dyDescent="0.2">
      <c r="B11" s="654" t="s">
        <v>236</v>
      </c>
      <c r="C11" s="655"/>
      <c r="D11" s="655"/>
      <c r="E11" s="655"/>
      <c r="F11" s="655"/>
      <c r="G11" s="655"/>
      <c r="H11" s="655"/>
      <c r="I11" s="655"/>
      <c r="J11" s="655"/>
      <c r="K11" s="655"/>
      <c r="L11" s="655"/>
      <c r="M11" s="655"/>
      <c r="N11" s="655"/>
      <c r="O11" s="655"/>
      <c r="P11" s="655"/>
      <c r="Q11" s="656"/>
      <c r="R11" s="657">
        <v>778396</v>
      </c>
      <c r="S11" s="658"/>
      <c r="T11" s="658"/>
      <c r="U11" s="658"/>
      <c r="V11" s="658"/>
      <c r="W11" s="658"/>
      <c r="X11" s="658"/>
      <c r="Y11" s="659"/>
      <c r="Z11" s="660">
        <v>6.4</v>
      </c>
      <c r="AA11" s="661"/>
      <c r="AB11" s="661"/>
      <c r="AC11" s="662"/>
      <c r="AD11" s="663">
        <v>778396</v>
      </c>
      <c r="AE11" s="658"/>
      <c r="AF11" s="658"/>
      <c r="AG11" s="658"/>
      <c r="AH11" s="658"/>
      <c r="AI11" s="658"/>
      <c r="AJ11" s="658"/>
      <c r="AK11" s="659"/>
      <c r="AL11" s="660">
        <v>10.1</v>
      </c>
      <c r="AM11" s="661"/>
      <c r="AN11" s="661"/>
      <c r="AO11" s="697"/>
      <c r="AP11" s="654" t="s">
        <v>237</v>
      </c>
      <c r="AQ11" s="655"/>
      <c r="AR11" s="655"/>
      <c r="AS11" s="655"/>
      <c r="AT11" s="655"/>
      <c r="AU11" s="655"/>
      <c r="AV11" s="655"/>
      <c r="AW11" s="655"/>
      <c r="AX11" s="655"/>
      <c r="AY11" s="655"/>
      <c r="AZ11" s="655"/>
      <c r="BA11" s="655"/>
      <c r="BB11" s="655"/>
      <c r="BC11" s="655"/>
      <c r="BD11" s="655"/>
      <c r="BE11" s="655"/>
      <c r="BF11" s="656"/>
      <c r="BG11" s="657">
        <v>681223</v>
      </c>
      <c r="BH11" s="658"/>
      <c r="BI11" s="658"/>
      <c r="BJ11" s="658"/>
      <c r="BK11" s="658"/>
      <c r="BL11" s="658"/>
      <c r="BM11" s="658"/>
      <c r="BN11" s="659"/>
      <c r="BO11" s="695">
        <v>12.3</v>
      </c>
      <c r="BP11" s="695"/>
      <c r="BQ11" s="695"/>
      <c r="BR11" s="695"/>
      <c r="BS11" s="696">
        <v>197900</v>
      </c>
      <c r="BT11" s="696"/>
      <c r="BU11" s="696"/>
      <c r="BV11" s="696"/>
      <c r="BW11" s="696"/>
      <c r="BX11" s="696"/>
      <c r="BY11" s="696"/>
      <c r="BZ11" s="696"/>
      <c r="CA11" s="696"/>
      <c r="CB11" s="736"/>
      <c r="CD11" s="654" t="s">
        <v>238</v>
      </c>
      <c r="CE11" s="655"/>
      <c r="CF11" s="655"/>
      <c r="CG11" s="655"/>
      <c r="CH11" s="655"/>
      <c r="CI11" s="655"/>
      <c r="CJ11" s="655"/>
      <c r="CK11" s="655"/>
      <c r="CL11" s="655"/>
      <c r="CM11" s="655"/>
      <c r="CN11" s="655"/>
      <c r="CO11" s="655"/>
      <c r="CP11" s="655"/>
      <c r="CQ11" s="656"/>
      <c r="CR11" s="657">
        <v>96404</v>
      </c>
      <c r="CS11" s="658"/>
      <c r="CT11" s="658"/>
      <c r="CU11" s="658"/>
      <c r="CV11" s="658"/>
      <c r="CW11" s="658"/>
      <c r="CX11" s="658"/>
      <c r="CY11" s="659"/>
      <c r="CZ11" s="695">
        <v>0.8</v>
      </c>
      <c r="DA11" s="695"/>
      <c r="DB11" s="695"/>
      <c r="DC11" s="695"/>
      <c r="DD11" s="663">
        <v>43905</v>
      </c>
      <c r="DE11" s="658"/>
      <c r="DF11" s="658"/>
      <c r="DG11" s="658"/>
      <c r="DH11" s="658"/>
      <c r="DI11" s="658"/>
      <c r="DJ11" s="658"/>
      <c r="DK11" s="658"/>
      <c r="DL11" s="658"/>
      <c r="DM11" s="658"/>
      <c r="DN11" s="658"/>
      <c r="DO11" s="658"/>
      <c r="DP11" s="659"/>
      <c r="DQ11" s="663">
        <v>58421</v>
      </c>
      <c r="DR11" s="658"/>
      <c r="DS11" s="658"/>
      <c r="DT11" s="658"/>
      <c r="DU11" s="658"/>
      <c r="DV11" s="658"/>
      <c r="DW11" s="658"/>
      <c r="DX11" s="658"/>
      <c r="DY11" s="658"/>
      <c r="DZ11" s="658"/>
      <c r="EA11" s="658"/>
      <c r="EB11" s="658"/>
      <c r="EC11" s="694"/>
    </row>
    <row r="12" spans="2:143" ht="11.25" customHeight="1" x14ac:dyDescent="0.2">
      <c r="B12" s="654" t="s">
        <v>239</v>
      </c>
      <c r="C12" s="655"/>
      <c r="D12" s="655"/>
      <c r="E12" s="655"/>
      <c r="F12" s="655"/>
      <c r="G12" s="655"/>
      <c r="H12" s="655"/>
      <c r="I12" s="655"/>
      <c r="J12" s="655"/>
      <c r="K12" s="655"/>
      <c r="L12" s="655"/>
      <c r="M12" s="655"/>
      <c r="N12" s="655"/>
      <c r="O12" s="655"/>
      <c r="P12" s="655"/>
      <c r="Q12" s="656"/>
      <c r="R12" s="657" t="s">
        <v>122</v>
      </c>
      <c r="S12" s="658"/>
      <c r="T12" s="658"/>
      <c r="U12" s="658"/>
      <c r="V12" s="658"/>
      <c r="W12" s="658"/>
      <c r="X12" s="658"/>
      <c r="Y12" s="659"/>
      <c r="Z12" s="695" t="s">
        <v>122</v>
      </c>
      <c r="AA12" s="695"/>
      <c r="AB12" s="695"/>
      <c r="AC12" s="695"/>
      <c r="AD12" s="696" t="s">
        <v>122</v>
      </c>
      <c r="AE12" s="696"/>
      <c r="AF12" s="696"/>
      <c r="AG12" s="696"/>
      <c r="AH12" s="696"/>
      <c r="AI12" s="696"/>
      <c r="AJ12" s="696"/>
      <c r="AK12" s="696"/>
      <c r="AL12" s="660" t="s">
        <v>122</v>
      </c>
      <c r="AM12" s="661"/>
      <c r="AN12" s="661"/>
      <c r="AO12" s="697"/>
      <c r="AP12" s="654" t="s">
        <v>240</v>
      </c>
      <c r="AQ12" s="655"/>
      <c r="AR12" s="655"/>
      <c r="AS12" s="655"/>
      <c r="AT12" s="655"/>
      <c r="AU12" s="655"/>
      <c r="AV12" s="655"/>
      <c r="AW12" s="655"/>
      <c r="AX12" s="655"/>
      <c r="AY12" s="655"/>
      <c r="AZ12" s="655"/>
      <c r="BA12" s="655"/>
      <c r="BB12" s="655"/>
      <c r="BC12" s="655"/>
      <c r="BD12" s="655"/>
      <c r="BE12" s="655"/>
      <c r="BF12" s="656"/>
      <c r="BG12" s="657">
        <v>2042688</v>
      </c>
      <c r="BH12" s="658"/>
      <c r="BI12" s="658"/>
      <c r="BJ12" s="658"/>
      <c r="BK12" s="658"/>
      <c r="BL12" s="658"/>
      <c r="BM12" s="658"/>
      <c r="BN12" s="659"/>
      <c r="BO12" s="695">
        <v>36.799999999999997</v>
      </c>
      <c r="BP12" s="695"/>
      <c r="BQ12" s="695"/>
      <c r="BR12" s="695"/>
      <c r="BS12" s="696" t="s">
        <v>122</v>
      </c>
      <c r="BT12" s="696"/>
      <c r="BU12" s="696"/>
      <c r="BV12" s="696"/>
      <c r="BW12" s="696"/>
      <c r="BX12" s="696"/>
      <c r="BY12" s="696"/>
      <c r="BZ12" s="696"/>
      <c r="CA12" s="696"/>
      <c r="CB12" s="736"/>
      <c r="CD12" s="654" t="s">
        <v>241</v>
      </c>
      <c r="CE12" s="655"/>
      <c r="CF12" s="655"/>
      <c r="CG12" s="655"/>
      <c r="CH12" s="655"/>
      <c r="CI12" s="655"/>
      <c r="CJ12" s="655"/>
      <c r="CK12" s="655"/>
      <c r="CL12" s="655"/>
      <c r="CM12" s="655"/>
      <c r="CN12" s="655"/>
      <c r="CO12" s="655"/>
      <c r="CP12" s="655"/>
      <c r="CQ12" s="656"/>
      <c r="CR12" s="657">
        <v>84153</v>
      </c>
      <c r="CS12" s="658"/>
      <c r="CT12" s="658"/>
      <c r="CU12" s="658"/>
      <c r="CV12" s="658"/>
      <c r="CW12" s="658"/>
      <c r="CX12" s="658"/>
      <c r="CY12" s="659"/>
      <c r="CZ12" s="695">
        <v>0.7</v>
      </c>
      <c r="DA12" s="695"/>
      <c r="DB12" s="695"/>
      <c r="DC12" s="695"/>
      <c r="DD12" s="663" t="s">
        <v>122</v>
      </c>
      <c r="DE12" s="658"/>
      <c r="DF12" s="658"/>
      <c r="DG12" s="658"/>
      <c r="DH12" s="658"/>
      <c r="DI12" s="658"/>
      <c r="DJ12" s="658"/>
      <c r="DK12" s="658"/>
      <c r="DL12" s="658"/>
      <c r="DM12" s="658"/>
      <c r="DN12" s="658"/>
      <c r="DO12" s="658"/>
      <c r="DP12" s="659"/>
      <c r="DQ12" s="663">
        <v>26118</v>
      </c>
      <c r="DR12" s="658"/>
      <c r="DS12" s="658"/>
      <c r="DT12" s="658"/>
      <c r="DU12" s="658"/>
      <c r="DV12" s="658"/>
      <c r="DW12" s="658"/>
      <c r="DX12" s="658"/>
      <c r="DY12" s="658"/>
      <c r="DZ12" s="658"/>
      <c r="EA12" s="658"/>
      <c r="EB12" s="658"/>
      <c r="EC12" s="694"/>
    </row>
    <row r="13" spans="2:143" ht="11.25" customHeight="1" x14ac:dyDescent="0.2">
      <c r="B13" s="654" t="s">
        <v>242</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243</v>
      </c>
      <c r="AQ13" s="655"/>
      <c r="AR13" s="655"/>
      <c r="AS13" s="655"/>
      <c r="AT13" s="655"/>
      <c r="AU13" s="655"/>
      <c r="AV13" s="655"/>
      <c r="AW13" s="655"/>
      <c r="AX13" s="655"/>
      <c r="AY13" s="655"/>
      <c r="AZ13" s="655"/>
      <c r="BA13" s="655"/>
      <c r="BB13" s="655"/>
      <c r="BC13" s="655"/>
      <c r="BD13" s="655"/>
      <c r="BE13" s="655"/>
      <c r="BF13" s="656"/>
      <c r="BG13" s="657">
        <v>2036963</v>
      </c>
      <c r="BH13" s="658"/>
      <c r="BI13" s="658"/>
      <c r="BJ13" s="658"/>
      <c r="BK13" s="658"/>
      <c r="BL13" s="658"/>
      <c r="BM13" s="658"/>
      <c r="BN13" s="659"/>
      <c r="BO13" s="695">
        <v>36.700000000000003</v>
      </c>
      <c r="BP13" s="695"/>
      <c r="BQ13" s="695"/>
      <c r="BR13" s="695"/>
      <c r="BS13" s="696" t="s">
        <v>122</v>
      </c>
      <c r="BT13" s="696"/>
      <c r="BU13" s="696"/>
      <c r="BV13" s="696"/>
      <c r="BW13" s="696"/>
      <c r="BX13" s="696"/>
      <c r="BY13" s="696"/>
      <c r="BZ13" s="696"/>
      <c r="CA13" s="696"/>
      <c r="CB13" s="736"/>
      <c r="CD13" s="654" t="s">
        <v>244</v>
      </c>
      <c r="CE13" s="655"/>
      <c r="CF13" s="655"/>
      <c r="CG13" s="655"/>
      <c r="CH13" s="655"/>
      <c r="CI13" s="655"/>
      <c r="CJ13" s="655"/>
      <c r="CK13" s="655"/>
      <c r="CL13" s="655"/>
      <c r="CM13" s="655"/>
      <c r="CN13" s="655"/>
      <c r="CO13" s="655"/>
      <c r="CP13" s="655"/>
      <c r="CQ13" s="656"/>
      <c r="CR13" s="657">
        <v>1042303</v>
      </c>
      <c r="CS13" s="658"/>
      <c r="CT13" s="658"/>
      <c r="CU13" s="658"/>
      <c r="CV13" s="658"/>
      <c r="CW13" s="658"/>
      <c r="CX13" s="658"/>
      <c r="CY13" s="659"/>
      <c r="CZ13" s="695">
        <v>8.8000000000000007</v>
      </c>
      <c r="DA13" s="695"/>
      <c r="DB13" s="695"/>
      <c r="DC13" s="695"/>
      <c r="DD13" s="663">
        <v>283007</v>
      </c>
      <c r="DE13" s="658"/>
      <c r="DF13" s="658"/>
      <c r="DG13" s="658"/>
      <c r="DH13" s="658"/>
      <c r="DI13" s="658"/>
      <c r="DJ13" s="658"/>
      <c r="DK13" s="658"/>
      <c r="DL13" s="658"/>
      <c r="DM13" s="658"/>
      <c r="DN13" s="658"/>
      <c r="DO13" s="658"/>
      <c r="DP13" s="659"/>
      <c r="DQ13" s="663">
        <v>954416</v>
      </c>
      <c r="DR13" s="658"/>
      <c r="DS13" s="658"/>
      <c r="DT13" s="658"/>
      <c r="DU13" s="658"/>
      <c r="DV13" s="658"/>
      <c r="DW13" s="658"/>
      <c r="DX13" s="658"/>
      <c r="DY13" s="658"/>
      <c r="DZ13" s="658"/>
      <c r="EA13" s="658"/>
      <c r="EB13" s="658"/>
      <c r="EC13" s="694"/>
    </row>
    <row r="14" spans="2:143" ht="11.25" customHeight="1" x14ac:dyDescent="0.2">
      <c r="B14" s="654" t="s">
        <v>245</v>
      </c>
      <c r="C14" s="655"/>
      <c r="D14" s="655"/>
      <c r="E14" s="655"/>
      <c r="F14" s="655"/>
      <c r="G14" s="655"/>
      <c r="H14" s="655"/>
      <c r="I14" s="655"/>
      <c r="J14" s="655"/>
      <c r="K14" s="655"/>
      <c r="L14" s="655"/>
      <c r="M14" s="655"/>
      <c r="N14" s="655"/>
      <c r="O14" s="655"/>
      <c r="P14" s="655"/>
      <c r="Q14" s="656"/>
      <c r="R14" s="657">
        <v>174</v>
      </c>
      <c r="S14" s="658"/>
      <c r="T14" s="658"/>
      <c r="U14" s="658"/>
      <c r="V14" s="658"/>
      <c r="W14" s="658"/>
      <c r="X14" s="658"/>
      <c r="Y14" s="659"/>
      <c r="Z14" s="695">
        <v>0</v>
      </c>
      <c r="AA14" s="695"/>
      <c r="AB14" s="695"/>
      <c r="AC14" s="695"/>
      <c r="AD14" s="696">
        <v>174</v>
      </c>
      <c r="AE14" s="696"/>
      <c r="AF14" s="696"/>
      <c r="AG14" s="696"/>
      <c r="AH14" s="696"/>
      <c r="AI14" s="696"/>
      <c r="AJ14" s="696"/>
      <c r="AK14" s="696"/>
      <c r="AL14" s="660">
        <v>0</v>
      </c>
      <c r="AM14" s="661"/>
      <c r="AN14" s="661"/>
      <c r="AO14" s="697"/>
      <c r="AP14" s="654" t="s">
        <v>246</v>
      </c>
      <c r="AQ14" s="655"/>
      <c r="AR14" s="655"/>
      <c r="AS14" s="655"/>
      <c r="AT14" s="655"/>
      <c r="AU14" s="655"/>
      <c r="AV14" s="655"/>
      <c r="AW14" s="655"/>
      <c r="AX14" s="655"/>
      <c r="AY14" s="655"/>
      <c r="AZ14" s="655"/>
      <c r="BA14" s="655"/>
      <c r="BB14" s="655"/>
      <c r="BC14" s="655"/>
      <c r="BD14" s="655"/>
      <c r="BE14" s="655"/>
      <c r="BF14" s="656"/>
      <c r="BG14" s="657">
        <v>91130</v>
      </c>
      <c r="BH14" s="658"/>
      <c r="BI14" s="658"/>
      <c r="BJ14" s="658"/>
      <c r="BK14" s="658"/>
      <c r="BL14" s="658"/>
      <c r="BM14" s="658"/>
      <c r="BN14" s="659"/>
      <c r="BO14" s="695">
        <v>1.6</v>
      </c>
      <c r="BP14" s="695"/>
      <c r="BQ14" s="695"/>
      <c r="BR14" s="695"/>
      <c r="BS14" s="696" t="s">
        <v>122</v>
      </c>
      <c r="BT14" s="696"/>
      <c r="BU14" s="696"/>
      <c r="BV14" s="696"/>
      <c r="BW14" s="696"/>
      <c r="BX14" s="696"/>
      <c r="BY14" s="696"/>
      <c r="BZ14" s="696"/>
      <c r="CA14" s="696"/>
      <c r="CB14" s="736"/>
      <c r="CD14" s="654" t="s">
        <v>247</v>
      </c>
      <c r="CE14" s="655"/>
      <c r="CF14" s="655"/>
      <c r="CG14" s="655"/>
      <c r="CH14" s="655"/>
      <c r="CI14" s="655"/>
      <c r="CJ14" s="655"/>
      <c r="CK14" s="655"/>
      <c r="CL14" s="655"/>
      <c r="CM14" s="655"/>
      <c r="CN14" s="655"/>
      <c r="CO14" s="655"/>
      <c r="CP14" s="655"/>
      <c r="CQ14" s="656"/>
      <c r="CR14" s="657">
        <v>542874</v>
      </c>
      <c r="CS14" s="658"/>
      <c r="CT14" s="658"/>
      <c r="CU14" s="658"/>
      <c r="CV14" s="658"/>
      <c r="CW14" s="658"/>
      <c r="CX14" s="658"/>
      <c r="CY14" s="659"/>
      <c r="CZ14" s="695">
        <v>4.5999999999999996</v>
      </c>
      <c r="DA14" s="695"/>
      <c r="DB14" s="695"/>
      <c r="DC14" s="695"/>
      <c r="DD14" s="663">
        <v>18656</v>
      </c>
      <c r="DE14" s="658"/>
      <c r="DF14" s="658"/>
      <c r="DG14" s="658"/>
      <c r="DH14" s="658"/>
      <c r="DI14" s="658"/>
      <c r="DJ14" s="658"/>
      <c r="DK14" s="658"/>
      <c r="DL14" s="658"/>
      <c r="DM14" s="658"/>
      <c r="DN14" s="658"/>
      <c r="DO14" s="658"/>
      <c r="DP14" s="659"/>
      <c r="DQ14" s="663">
        <v>537430</v>
      </c>
      <c r="DR14" s="658"/>
      <c r="DS14" s="658"/>
      <c r="DT14" s="658"/>
      <c r="DU14" s="658"/>
      <c r="DV14" s="658"/>
      <c r="DW14" s="658"/>
      <c r="DX14" s="658"/>
      <c r="DY14" s="658"/>
      <c r="DZ14" s="658"/>
      <c r="EA14" s="658"/>
      <c r="EB14" s="658"/>
      <c r="EC14" s="694"/>
    </row>
    <row r="15" spans="2:143" ht="11.25" customHeight="1" x14ac:dyDescent="0.2">
      <c r="B15" s="654" t="s">
        <v>248</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249</v>
      </c>
      <c r="AQ15" s="655"/>
      <c r="AR15" s="655"/>
      <c r="AS15" s="655"/>
      <c r="AT15" s="655"/>
      <c r="AU15" s="655"/>
      <c r="AV15" s="655"/>
      <c r="AW15" s="655"/>
      <c r="AX15" s="655"/>
      <c r="AY15" s="655"/>
      <c r="AZ15" s="655"/>
      <c r="BA15" s="655"/>
      <c r="BB15" s="655"/>
      <c r="BC15" s="655"/>
      <c r="BD15" s="655"/>
      <c r="BE15" s="655"/>
      <c r="BF15" s="656"/>
      <c r="BG15" s="657">
        <v>204497</v>
      </c>
      <c r="BH15" s="658"/>
      <c r="BI15" s="658"/>
      <c r="BJ15" s="658"/>
      <c r="BK15" s="658"/>
      <c r="BL15" s="658"/>
      <c r="BM15" s="658"/>
      <c r="BN15" s="659"/>
      <c r="BO15" s="695">
        <v>3.7</v>
      </c>
      <c r="BP15" s="695"/>
      <c r="BQ15" s="695"/>
      <c r="BR15" s="695"/>
      <c r="BS15" s="696" t="s">
        <v>122</v>
      </c>
      <c r="BT15" s="696"/>
      <c r="BU15" s="696"/>
      <c r="BV15" s="696"/>
      <c r="BW15" s="696"/>
      <c r="BX15" s="696"/>
      <c r="BY15" s="696"/>
      <c r="BZ15" s="696"/>
      <c r="CA15" s="696"/>
      <c r="CB15" s="736"/>
      <c r="CD15" s="654" t="s">
        <v>250</v>
      </c>
      <c r="CE15" s="655"/>
      <c r="CF15" s="655"/>
      <c r="CG15" s="655"/>
      <c r="CH15" s="655"/>
      <c r="CI15" s="655"/>
      <c r="CJ15" s="655"/>
      <c r="CK15" s="655"/>
      <c r="CL15" s="655"/>
      <c r="CM15" s="655"/>
      <c r="CN15" s="655"/>
      <c r="CO15" s="655"/>
      <c r="CP15" s="655"/>
      <c r="CQ15" s="656"/>
      <c r="CR15" s="657">
        <v>1363984</v>
      </c>
      <c r="CS15" s="658"/>
      <c r="CT15" s="658"/>
      <c r="CU15" s="658"/>
      <c r="CV15" s="658"/>
      <c r="CW15" s="658"/>
      <c r="CX15" s="658"/>
      <c r="CY15" s="659"/>
      <c r="CZ15" s="695">
        <v>11.6</v>
      </c>
      <c r="DA15" s="695"/>
      <c r="DB15" s="695"/>
      <c r="DC15" s="695"/>
      <c r="DD15" s="663">
        <v>164097</v>
      </c>
      <c r="DE15" s="658"/>
      <c r="DF15" s="658"/>
      <c r="DG15" s="658"/>
      <c r="DH15" s="658"/>
      <c r="DI15" s="658"/>
      <c r="DJ15" s="658"/>
      <c r="DK15" s="658"/>
      <c r="DL15" s="658"/>
      <c r="DM15" s="658"/>
      <c r="DN15" s="658"/>
      <c r="DO15" s="658"/>
      <c r="DP15" s="659"/>
      <c r="DQ15" s="663">
        <v>1155720</v>
      </c>
      <c r="DR15" s="658"/>
      <c r="DS15" s="658"/>
      <c r="DT15" s="658"/>
      <c r="DU15" s="658"/>
      <c r="DV15" s="658"/>
      <c r="DW15" s="658"/>
      <c r="DX15" s="658"/>
      <c r="DY15" s="658"/>
      <c r="DZ15" s="658"/>
      <c r="EA15" s="658"/>
      <c r="EB15" s="658"/>
      <c r="EC15" s="694"/>
    </row>
    <row r="16" spans="2:143" ht="11.25" customHeight="1" x14ac:dyDescent="0.2">
      <c r="B16" s="654" t="s">
        <v>251</v>
      </c>
      <c r="C16" s="655"/>
      <c r="D16" s="655"/>
      <c r="E16" s="655"/>
      <c r="F16" s="655"/>
      <c r="G16" s="655"/>
      <c r="H16" s="655"/>
      <c r="I16" s="655"/>
      <c r="J16" s="655"/>
      <c r="K16" s="655"/>
      <c r="L16" s="655"/>
      <c r="M16" s="655"/>
      <c r="N16" s="655"/>
      <c r="O16" s="655"/>
      <c r="P16" s="655"/>
      <c r="Q16" s="656"/>
      <c r="R16" s="657">
        <v>21810</v>
      </c>
      <c r="S16" s="658"/>
      <c r="T16" s="658"/>
      <c r="U16" s="658"/>
      <c r="V16" s="658"/>
      <c r="W16" s="658"/>
      <c r="X16" s="658"/>
      <c r="Y16" s="659"/>
      <c r="Z16" s="695">
        <v>0.2</v>
      </c>
      <c r="AA16" s="695"/>
      <c r="AB16" s="695"/>
      <c r="AC16" s="695"/>
      <c r="AD16" s="696">
        <v>21810</v>
      </c>
      <c r="AE16" s="696"/>
      <c r="AF16" s="696"/>
      <c r="AG16" s="696"/>
      <c r="AH16" s="696"/>
      <c r="AI16" s="696"/>
      <c r="AJ16" s="696"/>
      <c r="AK16" s="696"/>
      <c r="AL16" s="660">
        <v>0.3</v>
      </c>
      <c r="AM16" s="661"/>
      <c r="AN16" s="661"/>
      <c r="AO16" s="697"/>
      <c r="AP16" s="654" t="s">
        <v>252</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253</v>
      </c>
      <c r="CE16" s="655"/>
      <c r="CF16" s="655"/>
      <c r="CG16" s="655"/>
      <c r="CH16" s="655"/>
      <c r="CI16" s="655"/>
      <c r="CJ16" s="655"/>
      <c r="CK16" s="655"/>
      <c r="CL16" s="655"/>
      <c r="CM16" s="655"/>
      <c r="CN16" s="655"/>
      <c r="CO16" s="655"/>
      <c r="CP16" s="655"/>
      <c r="CQ16" s="656"/>
      <c r="CR16" s="657" t="s">
        <v>122</v>
      </c>
      <c r="CS16" s="658"/>
      <c r="CT16" s="658"/>
      <c r="CU16" s="658"/>
      <c r="CV16" s="658"/>
      <c r="CW16" s="658"/>
      <c r="CX16" s="658"/>
      <c r="CY16" s="659"/>
      <c r="CZ16" s="695" t="s">
        <v>122</v>
      </c>
      <c r="DA16" s="695"/>
      <c r="DB16" s="695"/>
      <c r="DC16" s="695"/>
      <c r="DD16" s="663" t="s">
        <v>122</v>
      </c>
      <c r="DE16" s="658"/>
      <c r="DF16" s="658"/>
      <c r="DG16" s="658"/>
      <c r="DH16" s="658"/>
      <c r="DI16" s="658"/>
      <c r="DJ16" s="658"/>
      <c r="DK16" s="658"/>
      <c r="DL16" s="658"/>
      <c r="DM16" s="658"/>
      <c r="DN16" s="658"/>
      <c r="DO16" s="658"/>
      <c r="DP16" s="659"/>
      <c r="DQ16" s="663" t="s">
        <v>122</v>
      </c>
      <c r="DR16" s="658"/>
      <c r="DS16" s="658"/>
      <c r="DT16" s="658"/>
      <c r="DU16" s="658"/>
      <c r="DV16" s="658"/>
      <c r="DW16" s="658"/>
      <c r="DX16" s="658"/>
      <c r="DY16" s="658"/>
      <c r="DZ16" s="658"/>
      <c r="EA16" s="658"/>
      <c r="EB16" s="658"/>
      <c r="EC16" s="694"/>
    </row>
    <row r="17" spans="2:133" ht="11.25" customHeight="1" x14ac:dyDescent="0.2">
      <c r="B17" s="654" t="s">
        <v>254</v>
      </c>
      <c r="C17" s="655"/>
      <c r="D17" s="655"/>
      <c r="E17" s="655"/>
      <c r="F17" s="655"/>
      <c r="G17" s="655"/>
      <c r="H17" s="655"/>
      <c r="I17" s="655"/>
      <c r="J17" s="655"/>
      <c r="K17" s="655"/>
      <c r="L17" s="655"/>
      <c r="M17" s="655"/>
      <c r="N17" s="655"/>
      <c r="O17" s="655"/>
      <c r="P17" s="655"/>
      <c r="Q17" s="656"/>
      <c r="R17" s="657">
        <v>69981</v>
      </c>
      <c r="S17" s="658"/>
      <c r="T17" s="658"/>
      <c r="U17" s="658"/>
      <c r="V17" s="658"/>
      <c r="W17" s="658"/>
      <c r="X17" s="658"/>
      <c r="Y17" s="659"/>
      <c r="Z17" s="695">
        <v>0.6</v>
      </c>
      <c r="AA17" s="695"/>
      <c r="AB17" s="695"/>
      <c r="AC17" s="695"/>
      <c r="AD17" s="696">
        <v>69981</v>
      </c>
      <c r="AE17" s="696"/>
      <c r="AF17" s="696"/>
      <c r="AG17" s="696"/>
      <c r="AH17" s="696"/>
      <c r="AI17" s="696"/>
      <c r="AJ17" s="696"/>
      <c r="AK17" s="696"/>
      <c r="AL17" s="660">
        <v>0.9</v>
      </c>
      <c r="AM17" s="661"/>
      <c r="AN17" s="661"/>
      <c r="AO17" s="697"/>
      <c r="AP17" s="654" t="s">
        <v>255</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256</v>
      </c>
      <c r="CE17" s="655"/>
      <c r="CF17" s="655"/>
      <c r="CG17" s="655"/>
      <c r="CH17" s="655"/>
      <c r="CI17" s="655"/>
      <c r="CJ17" s="655"/>
      <c r="CK17" s="655"/>
      <c r="CL17" s="655"/>
      <c r="CM17" s="655"/>
      <c r="CN17" s="655"/>
      <c r="CO17" s="655"/>
      <c r="CP17" s="655"/>
      <c r="CQ17" s="656"/>
      <c r="CR17" s="657">
        <v>711918</v>
      </c>
      <c r="CS17" s="658"/>
      <c r="CT17" s="658"/>
      <c r="CU17" s="658"/>
      <c r="CV17" s="658"/>
      <c r="CW17" s="658"/>
      <c r="CX17" s="658"/>
      <c r="CY17" s="659"/>
      <c r="CZ17" s="695">
        <v>6</v>
      </c>
      <c r="DA17" s="695"/>
      <c r="DB17" s="695"/>
      <c r="DC17" s="695"/>
      <c r="DD17" s="663" t="s">
        <v>122</v>
      </c>
      <c r="DE17" s="658"/>
      <c r="DF17" s="658"/>
      <c r="DG17" s="658"/>
      <c r="DH17" s="658"/>
      <c r="DI17" s="658"/>
      <c r="DJ17" s="658"/>
      <c r="DK17" s="658"/>
      <c r="DL17" s="658"/>
      <c r="DM17" s="658"/>
      <c r="DN17" s="658"/>
      <c r="DO17" s="658"/>
      <c r="DP17" s="659"/>
      <c r="DQ17" s="663">
        <v>711918</v>
      </c>
      <c r="DR17" s="658"/>
      <c r="DS17" s="658"/>
      <c r="DT17" s="658"/>
      <c r="DU17" s="658"/>
      <c r="DV17" s="658"/>
      <c r="DW17" s="658"/>
      <c r="DX17" s="658"/>
      <c r="DY17" s="658"/>
      <c r="DZ17" s="658"/>
      <c r="EA17" s="658"/>
      <c r="EB17" s="658"/>
      <c r="EC17" s="694"/>
    </row>
    <row r="18" spans="2:133" ht="11.25" customHeight="1" x14ac:dyDescent="0.2">
      <c r="B18" s="654" t="s">
        <v>257</v>
      </c>
      <c r="C18" s="655"/>
      <c r="D18" s="655"/>
      <c r="E18" s="655"/>
      <c r="F18" s="655"/>
      <c r="G18" s="655"/>
      <c r="H18" s="655"/>
      <c r="I18" s="655"/>
      <c r="J18" s="655"/>
      <c r="K18" s="655"/>
      <c r="L18" s="655"/>
      <c r="M18" s="655"/>
      <c r="N18" s="655"/>
      <c r="O18" s="655"/>
      <c r="P18" s="655"/>
      <c r="Q18" s="656"/>
      <c r="R18" s="657">
        <v>55250</v>
      </c>
      <c r="S18" s="658"/>
      <c r="T18" s="658"/>
      <c r="U18" s="658"/>
      <c r="V18" s="658"/>
      <c r="W18" s="658"/>
      <c r="X18" s="658"/>
      <c r="Y18" s="659"/>
      <c r="Z18" s="695">
        <v>0.5</v>
      </c>
      <c r="AA18" s="695"/>
      <c r="AB18" s="695"/>
      <c r="AC18" s="695"/>
      <c r="AD18" s="696">
        <v>55250</v>
      </c>
      <c r="AE18" s="696"/>
      <c r="AF18" s="696"/>
      <c r="AG18" s="696"/>
      <c r="AH18" s="696"/>
      <c r="AI18" s="696"/>
      <c r="AJ18" s="696"/>
      <c r="AK18" s="696"/>
      <c r="AL18" s="660">
        <v>0.7</v>
      </c>
      <c r="AM18" s="661"/>
      <c r="AN18" s="661"/>
      <c r="AO18" s="697"/>
      <c r="AP18" s="654" t="s">
        <v>258</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259</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2">
      <c r="B19" s="654" t="s">
        <v>260</v>
      </c>
      <c r="C19" s="655"/>
      <c r="D19" s="655"/>
      <c r="E19" s="655"/>
      <c r="F19" s="655"/>
      <c r="G19" s="655"/>
      <c r="H19" s="655"/>
      <c r="I19" s="655"/>
      <c r="J19" s="655"/>
      <c r="K19" s="655"/>
      <c r="L19" s="655"/>
      <c r="M19" s="655"/>
      <c r="N19" s="655"/>
      <c r="O19" s="655"/>
      <c r="P19" s="655"/>
      <c r="Q19" s="656"/>
      <c r="R19" s="657">
        <v>50078</v>
      </c>
      <c r="S19" s="658"/>
      <c r="T19" s="658"/>
      <c r="U19" s="658"/>
      <c r="V19" s="658"/>
      <c r="W19" s="658"/>
      <c r="X19" s="658"/>
      <c r="Y19" s="659"/>
      <c r="Z19" s="695">
        <v>0.4</v>
      </c>
      <c r="AA19" s="695"/>
      <c r="AB19" s="695"/>
      <c r="AC19" s="695"/>
      <c r="AD19" s="696">
        <v>50078</v>
      </c>
      <c r="AE19" s="696"/>
      <c r="AF19" s="696"/>
      <c r="AG19" s="696"/>
      <c r="AH19" s="696"/>
      <c r="AI19" s="696"/>
      <c r="AJ19" s="696"/>
      <c r="AK19" s="696"/>
      <c r="AL19" s="660">
        <v>0.6</v>
      </c>
      <c r="AM19" s="661"/>
      <c r="AN19" s="661"/>
      <c r="AO19" s="697"/>
      <c r="AP19" s="654" t="s">
        <v>261</v>
      </c>
      <c r="AQ19" s="655"/>
      <c r="AR19" s="655"/>
      <c r="AS19" s="655"/>
      <c r="AT19" s="655"/>
      <c r="AU19" s="655"/>
      <c r="AV19" s="655"/>
      <c r="AW19" s="655"/>
      <c r="AX19" s="655"/>
      <c r="AY19" s="655"/>
      <c r="AZ19" s="655"/>
      <c r="BA19" s="655"/>
      <c r="BB19" s="655"/>
      <c r="BC19" s="655"/>
      <c r="BD19" s="655"/>
      <c r="BE19" s="655"/>
      <c r="BF19" s="656"/>
      <c r="BG19" s="657">
        <v>318453</v>
      </c>
      <c r="BH19" s="658"/>
      <c r="BI19" s="658"/>
      <c r="BJ19" s="658"/>
      <c r="BK19" s="658"/>
      <c r="BL19" s="658"/>
      <c r="BM19" s="658"/>
      <c r="BN19" s="659"/>
      <c r="BO19" s="695">
        <v>5.7</v>
      </c>
      <c r="BP19" s="695"/>
      <c r="BQ19" s="695"/>
      <c r="BR19" s="695"/>
      <c r="BS19" s="696" t="s">
        <v>122</v>
      </c>
      <c r="BT19" s="696"/>
      <c r="BU19" s="696"/>
      <c r="BV19" s="696"/>
      <c r="BW19" s="696"/>
      <c r="BX19" s="696"/>
      <c r="BY19" s="696"/>
      <c r="BZ19" s="696"/>
      <c r="CA19" s="696"/>
      <c r="CB19" s="736"/>
      <c r="CD19" s="654" t="s">
        <v>262</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2">
      <c r="B20" s="724" t="s">
        <v>263</v>
      </c>
      <c r="C20" s="725"/>
      <c r="D20" s="725"/>
      <c r="E20" s="725"/>
      <c r="F20" s="725"/>
      <c r="G20" s="725"/>
      <c r="H20" s="725"/>
      <c r="I20" s="725"/>
      <c r="J20" s="725"/>
      <c r="K20" s="725"/>
      <c r="L20" s="725"/>
      <c r="M20" s="725"/>
      <c r="N20" s="725"/>
      <c r="O20" s="725"/>
      <c r="P20" s="725"/>
      <c r="Q20" s="726"/>
      <c r="R20" s="657">
        <v>5172</v>
      </c>
      <c r="S20" s="658"/>
      <c r="T20" s="658"/>
      <c r="U20" s="658"/>
      <c r="V20" s="658"/>
      <c r="W20" s="658"/>
      <c r="X20" s="658"/>
      <c r="Y20" s="659"/>
      <c r="Z20" s="695">
        <v>0</v>
      </c>
      <c r="AA20" s="695"/>
      <c r="AB20" s="695"/>
      <c r="AC20" s="695"/>
      <c r="AD20" s="696">
        <v>5172</v>
      </c>
      <c r="AE20" s="696"/>
      <c r="AF20" s="696"/>
      <c r="AG20" s="696"/>
      <c r="AH20" s="696"/>
      <c r="AI20" s="696"/>
      <c r="AJ20" s="696"/>
      <c r="AK20" s="696"/>
      <c r="AL20" s="660">
        <v>0.1</v>
      </c>
      <c r="AM20" s="661"/>
      <c r="AN20" s="661"/>
      <c r="AO20" s="697"/>
      <c r="AP20" s="654" t="s">
        <v>264</v>
      </c>
      <c r="AQ20" s="655"/>
      <c r="AR20" s="655"/>
      <c r="AS20" s="655"/>
      <c r="AT20" s="655"/>
      <c r="AU20" s="655"/>
      <c r="AV20" s="655"/>
      <c r="AW20" s="655"/>
      <c r="AX20" s="655"/>
      <c r="AY20" s="655"/>
      <c r="AZ20" s="655"/>
      <c r="BA20" s="655"/>
      <c r="BB20" s="655"/>
      <c r="BC20" s="655"/>
      <c r="BD20" s="655"/>
      <c r="BE20" s="655"/>
      <c r="BF20" s="656"/>
      <c r="BG20" s="657">
        <v>318453</v>
      </c>
      <c r="BH20" s="658"/>
      <c r="BI20" s="658"/>
      <c r="BJ20" s="658"/>
      <c r="BK20" s="658"/>
      <c r="BL20" s="658"/>
      <c r="BM20" s="658"/>
      <c r="BN20" s="659"/>
      <c r="BO20" s="695">
        <v>5.7</v>
      </c>
      <c r="BP20" s="695"/>
      <c r="BQ20" s="695"/>
      <c r="BR20" s="695"/>
      <c r="BS20" s="696" t="s">
        <v>122</v>
      </c>
      <c r="BT20" s="696"/>
      <c r="BU20" s="696"/>
      <c r="BV20" s="696"/>
      <c r="BW20" s="696"/>
      <c r="BX20" s="696"/>
      <c r="BY20" s="696"/>
      <c r="BZ20" s="696"/>
      <c r="CA20" s="696"/>
      <c r="CB20" s="736"/>
      <c r="CD20" s="654" t="s">
        <v>265</v>
      </c>
      <c r="CE20" s="655"/>
      <c r="CF20" s="655"/>
      <c r="CG20" s="655"/>
      <c r="CH20" s="655"/>
      <c r="CI20" s="655"/>
      <c r="CJ20" s="655"/>
      <c r="CK20" s="655"/>
      <c r="CL20" s="655"/>
      <c r="CM20" s="655"/>
      <c r="CN20" s="655"/>
      <c r="CO20" s="655"/>
      <c r="CP20" s="655"/>
      <c r="CQ20" s="656"/>
      <c r="CR20" s="657">
        <v>11779669</v>
      </c>
      <c r="CS20" s="658"/>
      <c r="CT20" s="658"/>
      <c r="CU20" s="658"/>
      <c r="CV20" s="658"/>
      <c r="CW20" s="658"/>
      <c r="CX20" s="658"/>
      <c r="CY20" s="659"/>
      <c r="CZ20" s="695">
        <v>100</v>
      </c>
      <c r="DA20" s="695"/>
      <c r="DB20" s="695"/>
      <c r="DC20" s="695"/>
      <c r="DD20" s="663">
        <v>732332</v>
      </c>
      <c r="DE20" s="658"/>
      <c r="DF20" s="658"/>
      <c r="DG20" s="658"/>
      <c r="DH20" s="658"/>
      <c r="DI20" s="658"/>
      <c r="DJ20" s="658"/>
      <c r="DK20" s="658"/>
      <c r="DL20" s="658"/>
      <c r="DM20" s="658"/>
      <c r="DN20" s="658"/>
      <c r="DO20" s="658"/>
      <c r="DP20" s="659"/>
      <c r="DQ20" s="663">
        <v>9226005</v>
      </c>
      <c r="DR20" s="658"/>
      <c r="DS20" s="658"/>
      <c r="DT20" s="658"/>
      <c r="DU20" s="658"/>
      <c r="DV20" s="658"/>
      <c r="DW20" s="658"/>
      <c r="DX20" s="658"/>
      <c r="DY20" s="658"/>
      <c r="DZ20" s="658"/>
      <c r="EA20" s="658"/>
      <c r="EB20" s="658"/>
      <c r="EC20" s="694"/>
    </row>
    <row r="21" spans="2:133" ht="11.25" customHeight="1" x14ac:dyDescent="0.2">
      <c r="B21" s="654" t="s">
        <v>266</v>
      </c>
      <c r="C21" s="655"/>
      <c r="D21" s="655"/>
      <c r="E21" s="655"/>
      <c r="F21" s="655"/>
      <c r="G21" s="655"/>
      <c r="H21" s="655"/>
      <c r="I21" s="655"/>
      <c r="J21" s="655"/>
      <c r="K21" s="655"/>
      <c r="L21" s="655"/>
      <c r="M21" s="655"/>
      <c r="N21" s="655"/>
      <c r="O21" s="655"/>
      <c r="P21" s="655"/>
      <c r="Q21" s="656"/>
      <c r="R21" s="657">
        <v>1604749</v>
      </c>
      <c r="S21" s="658"/>
      <c r="T21" s="658"/>
      <c r="U21" s="658"/>
      <c r="V21" s="658"/>
      <c r="W21" s="658"/>
      <c r="X21" s="658"/>
      <c r="Y21" s="659"/>
      <c r="Z21" s="695">
        <v>13.2</v>
      </c>
      <c r="AA21" s="695"/>
      <c r="AB21" s="695"/>
      <c r="AC21" s="695"/>
      <c r="AD21" s="696">
        <v>1573902</v>
      </c>
      <c r="AE21" s="696"/>
      <c r="AF21" s="696"/>
      <c r="AG21" s="696"/>
      <c r="AH21" s="696"/>
      <c r="AI21" s="696"/>
      <c r="AJ21" s="696"/>
      <c r="AK21" s="696"/>
      <c r="AL21" s="660">
        <v>20.3</v>
      </c>
      <c r="AM21" s="661"/>
      <c r="AN21" s="661"/>
      <c r="AO21" s="697"/>
      <c r="AP21" s="654" t="s">
        <v>267</v>
      </c>
      <c r="AQ21" s="734"/>
      <c r="AR21" s="734"/>
      <c r="AS21" s="734"/>
      <c r="AT21" s="734"/>
      <c r="AU21" s="734"/>
      <c r="AV21" s="734"/>
      <c r="AW21" s="734"/>
      <c r="AX21" s="734"/>
      <c r="AY21" s="734"/>
      <c r="AZ21" s="734"/>
      <c r="BA21" s="734"/>
      <c r="BB21" s="734"/>
      <c r="BC21" s="734"/>
      <c r="BD21" s="734"/>
      <c r="BE21" s="734"/>
      <c r="BF21" s="735"/>
      <c r="BG21" s="657" t="s">
        <v>122</v>
      </c>
      <c r="BH21" s="658"/>
      <c r="BI21" s="658"/>
      <c r="BJ21" s="658"/>
      <c r="BK21" s="658"/>
      <c r="BL21" s="658"/>
      <c r="BM21" s="658"/>
      <c r="BN21" s="659"/>
      <c r="BO21" s="695" t="s">
        <v>122</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268</v>
      </c>
      <c r="C22" s="655"/>
      <c r="D22" s="655"/>
      <c r="E22" s="655"/>
      <c r="F22" s="655"/>
      <c r="G22" s="655"/>
      <c r="H22" s="655"/>
      <c r="I22" s="655"/>
      <c r="J22" s="655"/>
      <c r="K22" s="655"/>
      <c r="L22" s="655"/>
      <c r="M22" s="655"/>
      <c r="N22" s="655"/>
      <c r="O22" s="655"/>
      <c r="P22" s="655"/>
      <c r="Q22" s="656"/>
      <c r="R22" s="657">
        <v>1573902</v>
      </c>
      <c r="S22" s="658"/>
      <c r="T22" s="658"/>
      <c r="U22" s="658"/>
      <c r="V22" s="658"/>
      <c r="W22" s="658"/>
      <c r="X22" s="658"/>
      <c r="Y22" s="659"/>
      <c r="Z22" s="695">
        <v>13</v>
      </c>
      <c r="AA22" s="695"/>
      <c r="AB22" s="695"/>
      <c r="AC22" s="695"/>
      <c r="AD22" s="696">
        <v>1573902</v>
      </c>
      <c r="AE22" s="696"/>
      <c r="AF22" s="696"/>
      <c r="AG22" s="696"/>
      <c r="AH22" s="696"/>
      <c r="AI22" s="696"/>
      <c r="AJ22" s="696"/>
      <c r="AK22" s="696"/>
      <c r="AL22" s="660">
        <v>20.3</v>
      </c>
      <c r="AM22" s="661"/>
      <c r="AN22" s="661"/>
      <c r="AO22" s="697"/>
      <c r="AP22" s="654" t="s">
        <v>269</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270</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271</v>
      </c>
      <c r="C23" s="655"/>
      <c r="D23" s="655"/>
      <c r="E23" s="655"/>
      <c r="F23" s="655"/>
      <c r="G23" s="655"/>
      <c r="H23" s="655"/>
      <c r="I23" s="655"/>
      <c r="J23" s="655"/>
      <c r="K23" s="655"/>
      <c r="L23" s="655"/>
      <c r="M23" s="655"/>
      <c r="N23" s="655"/>
      <c r="O23" s="655"/>
      <c r="P23" s="655"/>
      <c r="Q23" s="656"/>
      <c r="R23" s="657">
        <v>30847</v>
      </c>
      <c r="S23" s="658"/>
      <c r="T23" s="658"/>
      <c r="U23" s="658"/>
      <c r="V23" s="658"/>
      <c r="W23" s="658"/>
      <c r="X23" s="658"/>
      <c r="Y23" s="659"/>
      <c r="Z23" s="695">
        <v>0.3</v>
      </c>
      <c r="AA23" s="695"/>
      <c r="AB23" s="695"/>
      <c r="AC23" s="695"/>
      <c r="AD23" s="696" t="s">
        <v>122</v>
      </c>
      <c r="AE23" s="696"/>
      <c r="AF23" s="696"/>
      <c r="AG23" s="696"/>
      <c r="AH23" s="696"/>
      <c r="AI23" s="696"/>
      <c r="AJ23" s="696"/>
      <c r="AK23" s="696"/>
      <c r="AL23" s="660" t="s">
        <v>122</v>
      </c>
      <c r="AM23" s="661"/>
      <c r="AN23" s="661"/>
      <c r="AO23" s="697"/>
      <c r="AP23" s="654" t="s">
        <v>272</v>
      </c>
      <c r="AQ23" s="734"/>
      <c r="AR23" s="734"/>
      <c r="AS23" s="734"/>
      <c r="AT23" s="734"/>
      <c r="AU23" s="734"/>
      <c r="AV23" s="734"/>
      <c r="AW23" s="734"/>
      <c r="AX23" s="734"/>
      <c r="AY23" s="734"/>
      <c r="AZ23" s="734"/>
      <c r="BA23" s="734"/>
      <c r="BB23" s="734"/>
      <c r="BC23" s="734"/>
      <c r="BD23" s="734"/>
      <c r="BE23" s="734"/>
      <c r="BF23" s="735"/>
      <c r="BG23" s="657">
        <v>318453</v>
      </c>
      <c r="BH23" s="658"/>
      <c r="BI23" s="658"/>
      <c r="BJ23" s="658"/>
      <c r="BK23" s="658"/>
      <c r="BL23" s="658"/>
      <c r="BM23" s="658"/>
      <c r="BN23" s="659"/>
      <c r="BO23" s="695">
        <v>5.7</v>
      </c>
      <c r="BP23" s="695"/>
      <c r="BQ23" s="695"/>
      <c r="BR23" s="695"/>
      <c r="BS23" s="696" t="s">
        <v>122</v>
      </c>
      <c r="BT23" s="696"/>
      <c r="BU23" s="696"/>
      <c r="BV23" s="696"/>
      <c r="BW23" s="696"/>
      <c r="BX23" s="696"/>
      <c r="BY23" s="696"/>
      <c r="BZ23" s="696"/>
      <c r="CA23" s="696"/>
      <c r="CB23" s="736"/>
      <c r="CD23" s="709" t="s">
        <v>212</v>
      </c>
      <c r="CE23" s="710"/>
      <c r="CF23" s="710"/>
      <c r="CG23" s="710"/>
      <c r="CH23" s="710"/>
      <c r="CI23" s="710"/>
      <c r="CJ23" s="710"/>
      <c r="CK23" s="710"/>
      <c r="CL23" s="710"/>
      <c r="CM23" s="710"/>
      <c r="CN23" s="710"/>
      <c r="CO23" s="710"/>
      <c r="CP23" s="710"/>
      <c r="CQ23" s="711"/>
      <c r="CR23" s="709" t="s">
        <v>273</v>
      </c>
      <c r="CS23" s="710"/>
      <c r="CT23" s="710"/>
      <c r="CU23" s="710"/>
      <c r="CV23" s="710"/>
      <c r="CW23" s="710"/>
      <c r="CX23" s="710"/>
      <c r="CY23" s="711"/>
      <c r="CZ23" s="709" t="s">
        <v>274</v>
      </c>
      <c r="DA23" s="710"/>
      <c r="DB23" s="710"/>
      <c r="DC23" s="711"/>
      <c r="DD23" s="709" t="s">
        <v>275</v>
      </c>
      <c r="DE23" s="710"/>
      <c r="DF23" s="710"/>
      <c r="DG23" s="710"/>
      <c r="DH23" s="710"/>
      <c r="DI23" s="710"/>
      <c r="DJ23" s="710"/>
      <c r="DK23" s="711"/>
      <c r="DL23" s="747" t="s">
        <v>276</v>
      </c>
      <c r="DM23" s="748"/>
      <c r="DN23" s="748"/>
      <c r="DO23" s="748"/>
      <c r="DP23" s="748"/>
      <c r="DQ23" s="748"/>
      <c r="DR23" s="748"/>
      <c r="DS23" s="748"/>
      <c r="DT23" s="748"/>
      <c r="DU23" s="748"/>
      <c r="DV23" s="749"/>
      <c r="DW23" s="709" t="s">
        <v>277</v>
      </c>
      <c r="DX23" s="710"/>
      <c r="DY23" s="710"/>
      <c r="DZ23" s="710"/>
      <c r="EA23" s="710"/>
      <c r="EB23" s="710"/>
      <c r="EC23" s="711"/>
    </row>
    <row r="24" spans="2:133" ht="11.25" customHeight="1" x14ac:dyDescent="0.2">
      <c r="B24" s="654" t="s">
        <v>278</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279</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280</v>
      </c>
      <c r="CE24" s="716"/>
      <c r="CF24" s="716"/>
      <c r="CG24" s="716"/>
      <c r="CH24" s="716"/>
      <c r="CI24" s="716"/>
      <c r="CJ24" s="716"/>
      <c r="CK24" s="716"/>
      <c r="CL24" s="716"/>
      <c r="CM24" s="716"/>
      <c r="CN24" s="716"/>
      <c r="CO24" s="716"/>
      <c r="CP24" s="716"/>
      <c r="CQ24" s="717"/>
      <c r="CR24" s="712">
        <v>5241237</v>
      </c>
      <c r="CS24" s="713"/>
      <c r="CT24" s="713"/>
      <c r="CU24" s="713"/>
      <c r="CV24" s="713"/>
      <c r="CW24" s="713"/>
      <c r="CX24" s="713"/>
      <c r="CY24" s="738"/>
      <c r="CZ24" s="739">
        <v>44.5</v>
      </c>
      <c r="DA24" s="721"/>
      <c r="DB24" s="721"/>
      <c r="DC24" s="741"/>
      <c r="DD24" s="737">
        <v>3649280</v>
      </c>
      <c r="DE24" s="713"/>
      <c r="DF24" s="713"/>
      <c r="DG24" s="713"/>
      <c r="DH24" s="713"/>
      <c r="DI24" s="713"/>
      <c r="DJ24" s="713"/>
      <c r="DK24" s="738"/>
      <c r="DL24" s="737">
        <v>3609534</v>
      </c>
      <c r="DM24" s="713"/>
      <c r="DN24" s="713"/>
      <c r="DO24" s="713"/>
      <c r="DP24" s="713"/>
      <c r="DQ24" s="713"/>
      <c r="DR24" s="713"/>
      <c r="DS24" s="713"/>
      <c r="DT24" s="713"/>
      <c r="DU24" s="713"/>
      <c r="DV24" s="738"/>
      <c r="DW24" s="739">
        <v>46.1</v>
      </c>
      <c r="DX24" s="721"/>
      <c r="DY24" s="721"/>
      <c r="DZ24" s="721"/>
      <c r="EA24" s="721"/>
      <c r="EB24" s="721"/>
      <c r="EC24" s="740"/>
    </row>
    <row r="25" spans="2:133" ht="11.25" customHeight="1" x14ac:dyDescent="0.2">
      <c r="B25" s="654" t="s">
        <v>281</v>
      </c>
      <c r="C25" s="655"/>
      <c r="D25" s="655"/>
      <c r="E25" s="655"/>
      <c r="F25" s="655"/>
      <c r="G25" s="655"/>
      <c r="H25" s="655"/>
      <c r="I25" s="655"/>
      <c r="J25" s="655"/>
      <c r="K25" s="655"/>
      <c r="L25" s="655"/>
      <c r="M25" s="655"/>
      <c r="N25" s="655"/>
      <c r="O25" s="655"/>
      <c r="P25" s="655"/>
      <c r="Q25" s="656"/>
      <c r="R25" s="657">
        <v>8263464</v>
      </c>
      <c r="S25" s="658"/>
      <c r="T25" s="658"/>
      <c r="U25" s="658"/>
      <c r="V25" s="658"/>
      <c r="W25" s="658"/>
      <c r="X25" s="658"/>
      <c r="Y25" s="659"/>
      <c r="Z25" s="695">
        <v>68.099999999999994</v>
      </c>
      <c r="AA25" s="695"/>
      <c r="AB25" s="695"/>
      <c r="AC25" s="695"/>
      <c r="AD25" s="696">
        <v>7716264</v>
      </c>
      <c r="AE25" s="696"/>
      <c r="AF25" s="696"/>
      <c r="AG25" s="696"/>
      <c r="AH25" s="696"/>
      <c r="AI25" s="696"/>
      <c r="AJ25" s="696"/>
      <c r="AK25" s="696"/>
      <c r="AL25" s="660">
        <v>99.7</v>
      </c>
      <c r="AM25" s="661"/>
      <c r="AN25" s="661"/>
      <c r="AO25" s="697"/>
      <c r="AP25" s="654" t="s">
        <v>282</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283</v>
      </c>
      <c r="CE25" s="655"/>
      <c r="CF25" s="655"/>
      <c r="CG25" s="655"/>
      <c r="CH25" s="655"/>
      <c r="CI25" s="655"/>
      <c r="CJ25" s="655"/>
      <c r="CK25" s="655"/>
      <c r="CL25" s="655"/>
      <c r="CM25" s="655"/>
      <c r="CN25" s="655"/>
      <c r="CO25" s="655"/>
      <c r="CP25" s="655"/>
      <c r="CQ25" s="656"/>
      <c r="CR25" s="657">
        <v>2358269</v>
      </c>
      <c r="CS25" s="670"/>
      <c r="CT25" s="670"/>
      <c r="CU25" s="670"/>
      <c r="CV25" s="670"/>
      <c r="CW25" s="670"/>
      <c r="CX25" s="670"/>
      <c r="CY25" s="671"/>
      <c r="CZ25" s="660">
        <v>20</v>
      </c>
      <c r="DA25" s="672"/>
      <c r="DB25" s="672"/>
      <c r="DC25" s="673"/>
      <c r="DD25" s="663">
        <v>2104356</v>
      </c>
      <c r="DE25" s="670"/>
      <c r="DF25" s="670"/>
      <c r="DG25" s="670"/>
      <c r="DH25" s="670"/>
      <c r="DI25" s="670"/>
      <c r="DJ25" s="670"/>
      <c r="DK25" s="671"/>
      <c r="DL25" s="663">
        <v>2091671</v>
      </c>
      <c r="DM25" s="670"/>
      <c r="DN25" s="670"/>
      <c r="DO25" s="670"/>
      <c r="DP25" s="670"/>
      <c r="DQ25" s="670"/>
      <c r="DR25" s="670"/>
      <c r="DS25" s="670"/>
      <c r="DT25" s="670"/>
      <c r="DU25" s="670"/>
      <c r="DV25" s="671"/>
      <c r="DW25" s="660">
        <v>26.7</v>
      </c>
      <c r="DX25" s="672"/>
      <c r="DY25" s="672"/>
      <c r="DZ25" s="672"/>
      <c r="EA25" s="672"/>
      <c r="EB25" s="672"/>
      <c r="EC25" s="684"/>
    </row>
    <row r="26" spans="2:133" ht="11.25" customHeight="1" x14ac:dyDescent="0.2">
      <c r="B26" s="654" t="s">
        <v>284</v>
      </c>
      <c r="C26" s="655"/>
      <c r="D26" s="655"/>
      <c r="E26" s="655"/>
      <c r="F26" s="655"/>
      <c r="G26" s="655"/>
      <c r="H26" s="655"/>
      <c r="I26" s="655"/>
      <c r="J26" s="655"/>
      <c r="K26" s="655"/>
      <c r="L26" s="655"/>
      <c r="M26" s="655"/>
      <c r="N26" s="655"/>
      <c r="O26" s="655"/>
      <c r="P26" s="655"/>
      <c r="Q26" s="656"/>
      <c r="R26" s="657">
        <v>3370</v>
      </c>
      <c r="S26" s="658"/>
      <c r="T26" s="658"/>
      <c r="U26" s="658"/>
      <c r="V26" s="658"/>
      <c r="W26" s="658"/>
      <c r="X26" s="658"/>
      <c r="Y26" s="659"/>
      <c r="Z26" s="695">
        <v>0</v>
      </c>
      <c r="AA26" s="695"/>
      <c r="AB26" s="695"/>
      <c r="AC26" s="695"/>
      <c r="AD26" s="696">
        <v>3370</v>
      </c>
      <c r="AE26" s="696"/>
      <c r="AF26" s="696"/>
      <c r="AG26" s="696"/>
      <c r="AH26" s="696"/>
      <c r="AI26" s="696"/>
      <c r="AJ26" s="696"/>
      <c r="AK26" s="696"/>
      <c r="AL26" s="660">
        <v>0</v>
      </c>
      <c r="AM26" s="661"/>
      <c r="AN26" s="661"/>
      <c r="AO26" s="697"/>
      <c r="AP26" s="654" t="s">
        <v>285</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286</v>
      </c>
      <c r="CE26" s="655"/>
      <c r="CF26" s="655"/>
      <c r="CG26" s="655"/>
      <c r="CH26" s="655"/>
      <c r="CI26" s="655"/>
      <c r="CJ26" s="655"/>
      <c r="CK26" s="655"/>
      <c r="CL26" s="655"/>
      <c r="CM26" s="655"/>
      <c r="CN26" s="655"/>
      <c r="CO26" s="655"/>
      <c r="CP26" s="655"/>
      <c r="CQ26" s="656"/>
      <c r="CR26" s="657">
        <v>1206665</v>
      </c>
      <c r="CS26" s="658"/>
      <c r="CT26" s="658"/>
      <c r="CU26" s="658"/>
      <c r="CV26" s="658"/>
      <c r="CW26" s="658"/>
      <c r="CX26" s="658"/>
      <c r="CY26" s="659"/>
      <c r="CZ26" s="660">
        <v>10.199999999999999</v>
      </c>
      <c r="DA26" s="672"/>
      <c r="DB26" s="672"/>
      <c r="DC26" s="673"/>
      <c r="DD26" s="663">
        <v>1049886</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2">
      <c r="B27" s="654" t="s">
        <v>287</v>
      </c>
      <c r="C27" s="655"/>
      <c r="D27" s="655"/>
      <c r="E27" s="655"/>
      <c r="F27" s="655"/>
      <c r="G27" s="655"/>
      <c r="H27" s="655"/>
      <c r="I27" s="655"/>
      <c r="J27" s="655"/>
      <c r="K27" s="655"/>
      <c r="L27" s="655"/>
      <c r="M27" s="655"/>
      <c r="N27" s="655"/>
      <c r="O27" s="655"/>
      <c r="P27" s="655"/>
      <c r="Q27" s="656"/>
      <c r="R27" s="657">
        <v>26587</v>
      </c>
      <c r="S27" s="658"/>
      <c r="T27" s="658"/>
      <c r="U27" s="658"/>
      <c r="V27" s="658"/>
      <c r="W27" s="658"/>
      <c r="X27" s="658"/>
      <c r="Y27" s="659"/>
      <c r="Z27" s="695">
        <v>0.2</v>
      </c>
      <c r="AA27" s="695"/>
      <c r="AB27" s="695"/>
      <c r="AC27" s="695"/>
      <c r="AD27" s="696" t="s">
        <v>122</v>
      </c>
      <c r="AE27" s="696"/>
      <c r="AF27" s="696"/>
      <c r="AG27" s="696"/>
      <c r="AH27" s="696"/>
      <c r="AI27" s="696"/>
      <c r="AJ27" s="696"/>
      <c r="AK27" s="696"/>
      <c r="AL27" s="660" t="s">
        <v>122</v>
      </c>
      <c r="AM27" s="661"/>
      <c r="AN27" s="661"/>
      <c r="AO27" s="697"/>
      <c r="AP27" s="654" t="s">
        <v>288</v>
      </c>
      <c r="AQ27" s="655"/>
      <c r="AR27" s="655"/>
      <c r="AS27" s="655"/>
      <c r="AT27" s="655"/>
      <c r="AU27" s="655"/>
      <c r="AV27" s="655"/>
      <c r="AW27" s="655"/>
      <c r="AX27" s="655"/>
      <c r="AY27" s="655"/>
      <c r="AZ27" s="655"/>
      <c r="BA27" s="655"/>
      <c r="BB27" s="655"/>
      <c r="BC27" s="655"/>
      <c r="BD27" s="655"/>
      <c r="BE27" s="655"/>
      <c r="BF27" s="656"/>
      <c r="BG27" s="657">
        <v>5548394</v>
      </c>
      <c r="BH27" s="658"/>
      <c r="BI27" s="658"/>
      <c r="BJ27" s="658"/>
      <c r="BK27" s="658"/>
      <c r="BL27" s="658"/>
      <c r="BM27" s="658"/>
      <c r="BN27" s="659"/>
      <c r="BO27" s="695">
        <v>100</v>
      </c>
      <c r="BP27" s="695"/>
      <c r="BQ27" s="695"/>
      <c r="BR27" s="695"/>
      <c r="BS27" s="696">
        <v>197900</v>
      </c>
      <c r="BT27" s="696"/>
      <c r="BU27" s="696"/>
      <c r="BV27" s="696"/>
      <c r="BW27" s="696"/>
      <c r="BX27" s="696"/>
      <c r="BY27" s="696"/>
      <c r="BZ27" s="696"/>
      <c r="CA27" s="696"/>
      <c r="CB27" s="736"/>
      <c r="CD27" s="654" t="s">
        <v>289</v>
      </c>
      <c r="CE27" s="655"/>
      <c r="CF27" s="655"/>
      <c r="CG27" s="655"/>
      <c r="CH27" s="655"/>
      <c r="CI27" s="655"/>
      <c r="CJ27" s="655"/>
      <c r="CK27" s="655"/>
      <c r="CL27" s="655"/>
      <c r="CM27" s="655"/>
      <c r="CN27" s="655"/>
      <c r="CO27" s="655"/>
      <c r="CP27" s="655"/>
      <c r="CQ27" s="656"/>
      <c r="CR27" s="657">
        <v>2171050</v>
      </c>
      <c r="CS27" s="670"/>
      <c r="CT27" s="670"/>
      <c r="CU27" s="670"/>
      <c r="CV27" s="670"/>
      <c r="CW27" s="670"/>
      <c r="CX27" s="670"/>
      <c r="CY27" s="671"/>
      <c r="CZ27" s="660">
        <v>18.399999999999999</v>
      </c>
      <c r="DA27" s="672"/>
      <c r="DB27" s="672"/>
      <c r="DC27" s="673"/>
      <c r="DD27" s="663">
        <v>833006</v>
      </c>
      <c r="DE27" s="670"/>
      <c r="DF27" s="670"/>
      <c r="DG27" s="670"/>
      <c r="DH27" s="670"/>
      <c r="DI27" s="670"/>
      <c r="DJ27" s="670"/>
      <c r="DK27" s="671"/>
      <c r="DL27" s="663">
        <v>805945</v>
      </c>
      <c r="DM27" s="670"/>
      <c r="DN27" s="670"/>
      <c r="DO27" s="670"/>
      <c r="DP27" s="670"/>
      <c r="DQ27" s="670"/>
      <c r="DR27" s="670"/>
      <c r="DS27" s="670"/>
      <c r="DT27" s="670"/>
      <c r="DU27" s="670"/>
      <c r="DV27" s="671"/>
      <c r="DW27" s="660">
        <v>10.3</v>
      </c>
      <c r="DX27" s="672"/>
      <c r="DY27" s="672"/>
      <c r="DZ27" s="672"/>
      <c r="EA27" s="672"/>
      <c r="EB27" s="672"/>
      <c r="EC27" s="684"/>
    </row>
    <row r="28" spans="2:133" ht="11.25" customHeight="1" x14ac:dyDescent="0.2">
      <c r="B28" s="654" t="s">
        <v>290</v>
      </c>
      <c r="C28" s="655"/>
      <c r="D28" s="655"/>
      <c r="E28" s="655"/>
      <c r="F28" s="655"/>
      <c r="G28" s="655"/>
      <c r="H28" s="655"/>
      <c r="I28" s="655"/>
      <c r="J28" s="655"/>
      <c r="K28" s="655"/>
      <c r="L28" s="655"/>
      <c r="M28" s="655"/>
      <c r="N28" s="655"/>
      <c r="O28" s="655"/>
      <c r="P28" s="655"/>
      <c r="Q28" s="656"/>
      <c r="R28" s="657">
        <v>103494</v>
      </c>
      <c r="S28" s="658"/>
      <c r="T28" s="658"/>
      <c r="U28" s="658"/>
      <c r="V28" s="658"/>
      <c r="W28" s="658"/>
      <c r="X28" s="658"/>
      <c r="Y28" s="659"/>
      <c r="Z28" s="695">
        <v>0.9</v>
      </c>
      <c r="AA28" s="695"/>
      <c r="AB28" s="695"/>
      <c r="AC28" s="695"/>
      <c r="AD28" s="696">
        <v>20588</v>
      </c>
      <c r="AE28" s="696"/>
      <c r="AF28" s="696"/>
      <c r="AG28" s="696"/>
      <c r="AH28" s="696"/>
      <c r="AI28" s="696"/>
      <c r="AJ28" s="696"/>
      <c r="AK28" s="696"/>
      <c r="AL28" s="660">
        <v>0.3</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291</v>
      </c>
      <c r="CE28" s="655"/>
      <c r="CF28" s="655"/>
      <c r="CG28" s="655"/>
      <c r="CH28" s="655"/>
      <c r="CI28" s="655"/>
      <c r="CJ28" s="655"/>
      <c r="CK28" s="655"/>
      <c r="CL28" s="655"/>
      <c r="CM28" s="655"/>
      <c r="CN28" s="655"/>
      <c r="CO28" s="655"/>
      <c r="CP28" s="655"/>
      <c r="CQ28" s="656"/>
      <c r="CR28" s="657">
        <v>711918</v>
      </c>
      <c r="CS28" s="658"/>
      <c r="CT28" s="658"/>
      <c r="CU28" s="658"/>
      <c r="CV28" s="658"/>
      <c r="CW28" s="658"/>
      <c r="CX28" s="658"/>
      <c r="CY28" s="659"/>
      <c r="CZ28" s="660">
        <v>6</v>
      </c>
      <c r="DA28" s="672"/>
      <c r="DB28" s="672"/>
      <c r="DC28" s="673"/>
      <c r="DD28" s="663">
        <v>711918</v>
      </c>
      <c r="DE28" s="658"/>
      <c r="DF28" s="658"/>
      <c r="DG28" s="658"/>
      <c r="DH28" s="658"/>
      <c r="DI28" s="658"/>
      <c r="DJ28" s="658"/>
      <c r="DK28" s="659"/>
      <c r="DL28" s="663">
        <v>711918</v>
      </c>
      <c r="DM28" s="658"/>
      <c r="DN28" s="658"/>
      <c r="DO28" s="658"/>
      <c r="DP28" s="658"/>
      <c r="DQ28" s="658"/>
      <c r="DR28" s="658"/>
      <c r="DS28" s="658"/>
      <c r="DT28" s="658"/>
      <c r="DU28" s="658"/>
      <c r="DV28" s="659"/>
      <c r="DW28" s="660">
        <v>9.1</v>
      </c>
      <c r="DX28" s="672"/>
      <c r="DY28" s="672"/>
      <c r="DZ28" s="672"/>
      <c r="EA28" s="672"/>
      <c r="EB28" s="672"/>
      <c r="EC28" s="684"/>
    </row>
    <row r="29" spans="2:133" ht="11.25" customHeight="1" x14ac:dyDescent="0.2">
      <c r="B29" s="654" t="s">
        <v>292</v>
      </c>
      <c r="C29" s="655"/>
      <c r="D29" s="655"/>
      <c r="E29" s="655"/>
      <c r="F29" s="655"/>
      <c r="G29" s="655"/>
      <c r="H29" s="655"/>
      <c r="I29" s="655"/>
      <c r="J29" s="655"/>
      <c r="K29" s="655"/>
      <c r="L29" s="655"/>
      <c r="M29" s="655"/>
      <c r="N29" s="655"/>
      <c r="O29" s="655"/>
      <c r="P29" s="655"/>
      <c r="Q29" s="656"/>
      <c r="R29" s="657">
        <v>39859</v>
      </c>
      <c r="S29" s="658"/>
      <c r="T29" s="658"/>
      <c r="U29" s="658"/>
      <c r="V29" s="658"/>
      <c r="W29" s="658"/>
      <c r="X29" s="658"/>
      <c r="Y29" s="659"/>
      <c r="Z29" s="695">
        <v>0.3</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293</v>
      </c>
      <c r="CE29" s="677"/>
      <c r="CF29" s="654" t="s">
        <v>66</v>
      </c>
      <c r="CG29" s="655"/>
      <c r="CH29" s="655"/>
      <c r="CI29" s="655"/>
      <c r="CJ29" s="655"/>
      <c r="CK29" s="655"/>
      <c r="CL29" s="655"/>
      <c r="CM29" s="655"/>
      <c r="CN29" s="655"/>
      <c r="CO29" s="655"/>
      <c r="CP29" s="655"/>
      <c r="CQ29" s="656"/>
      <c r="CR29" s="657">
        <v>711918</v>
      </c>
      <c r="CS29" s="670"/>
      <c r="CT29" s="670"/>
      <c r="CU29" s="670"/>
      <c r="CV29" s="670"/>
      <c r="CW29" s="670"/>
      <c r="CX29" s="670"/>
      <c r="CY29" s="671"/>
      <c r="CZ29" s="660">
        <v>6</v>
      </c>
      <c r="DA29" s="672"/>
      <c r="DB29" s="672"/>
      <c r="DC29" s="673"/>
      <c r="DD29" s="663">
        <v>711918</v>
      </c>
      <c r="DE29" s="670"/>
      <c r="DF29" s="670"/>
      <c r="DG29" s="670"/>
      <c r="DH29" s="670"/>
      <c r="DI29" s="670"/>
      <c r="DJ29" s="670"/>
      <c r="DK29" s="671"/>
      <c r="DL29" s="663">
        <v>711918</v>
      </c>
      <c r="DM29" s="670"/>
      <c r="DN29" s="670"/>
      <c r="DO29" s="670"/>
      <c r="DP29" s="670"/>
      <c r="DQ29" s="670"/>
      <c r="DR29" s="670"/>
      <c r="DS29" s="670"/>
      <c r="DT29" s="670"/>
      <c r="DU29" s="670"/>
      <c r="DV29" s="671"/>
      <c r="DW29" s="660">
        <v>9.1</v>
      </c>
      <c r="DX29" s="672"/>
      <c r="DY29" s="672"/>
      <c r="DZ29" s="672"/>
      <c r="EA29" s="672"/>
      <c r="EB29" s="672"/>
      <c r="EC29" s="684"/>
    </row>
    <row r="30" spans="2:133" ht="11.25" customHeight="1" x14ac:dyDescent="0.2">
      <c r="B30" s="654" t="s">
        <v>294</v>
      </c>
      <c r="C30" s="655"/>
      <c r="D30" s="655"/>
      <c r="E30" s="655"/>
      <c r="F30" s="655"/>
      <c r="G30" s="655"/>
      <c r="H30" s="655"/>
      <c r="I30" s="655"/>
      <c r="J30" s="655"/>
      <c r="K30" s="655"/>
      <c r="L30" s="655"/>
      <c r="M30" s="655"/>
      <c r="N30" s="655"/>
      <c r="O30" s="655"/>
      <c r="P30" s="655"/>
      <c r="Q30" s="656"/>
      <c r="R30" s="657">
        <v>1575412</v>
      </c>
      <c r="S30" s="658"/>
      <c r="T30" s="658"/>
      <c r="U30" s="658"/>
      <c r="V30" s="658"/>
      <c r="W30" s="658"/>
      <c r="X30" s="658"/>
      <c r="Y30" s="659"/>
      <c r="Z30" s="695">
        <v>13</v>
      </c>
      <c r="AA30" s="695"/>
      <c r="AB30" s="695"/>
      <c r="AC30" s="695"/>
      <c r="AD30" s="696" t="s">
        <v>122</v>
      </c>
      <c r="AE30" s="696"/>
      <c r="AF30" s="696"/>
      <c r="AG30" s="696"/>
      <c r="AH30" s="696"/>
      <c r="AI30" s="696"/>
      <c r="AJ30" s="696"/>
      <c r="AK30" s="696"/>
      <c r="AL30" s="660" t="s">
        <v>122</v>
      </c>
      <c r="AM30" s="661"/>
      <c r="AN30" s="661"/>
      <c r="AO30" s="697"/>
      <c r="AP30" s="709" t="s">
        <v>212</v>
      </c>
      <c r="AQ30" s="710"/>
      <c r="AR30" s="710"/>
      <c r="AS30" s="710"/>
      <c r="AT30" s="710"/>
      <c r="AU30" s="710"/>
      <c r="AV30" s="710"/>
      <c r="AW30" s="710"/>
      <c r="AX30" s="710"/>
      <c r="AY30" s="710"/>
      <c r="AZ30" s="710"/>
      <c r="BA30" s="710"/>
      <c r="BB30" s="710"/>
      <c r="BC30" s="710"/>
      <c r="BD30" s="710"/>
      <c r="BE30" s="710"/>
      <c r="BF30" s="711"/>
      <c r="BG30" s="709" t="s">
        <v>295</v>
      </c>
      <c r="BH30" s="727"/>
      <c r="BI30" s="727"/>
      <c r="BJ30" s="727"/>
      <c r="BK30" s="727"/>
      <c r="BL30" s="727"/>
      <c r="BM30" s="727"/>
      <c r="BN30" s="727"/>
      <c r="BO30" s="727"/>
      <c r="BP30" s="727"/>
      <c r="BQ30" s="728"/>
      <c r="BR30" s="709" t="s">
        <v>296</v>
      </c>
      <c r="BS30" s="727"/>
      <c r="BT30" s="727"/>
      <c r="BU30" s="727"/>
      <c r="BV30" s="727"/>
      <c r="BW30" s="727"/>
      <c r="BX30" s="727"/>
      <c r="BY30" s="727"/>
      <c r="BZ30" s="727"/>
      <c r="CA30" s="727"/>
      <c r="CB30" s="728"/>
      <c r="CD30" s="678"/>
      <c r="CE30" s="679"/>
      <c r="CF30" s="654" t="s">
        <v>297</v>
      </c>
      <c r="CG30" s="655"/>
      <c r="CH30" s="655"/>
      <c r="CI30" s="655"/>
      <c r="CJ30" s="655"/>
      <c r="CK30" s="655"/>
      <c r="CL30" s="655"/>
      <c r="CM30" s="655"/>
      <c r="CN30" s="655"/>
      <c r="CO30" s="655"/>
      <c r="CP30" s="655"/>
      <c r="CQ30" s="656"/>
      <c r="CR30" s="657">
        <v>696617</v>
      </c>
      <c r="CS30" s="658"/>
      <c r="CT30" s="658"/>
      <c r="CU30" s="658"/>
      <c r="CV30" s="658"/>
      <c r="CW30" s="658"/>
      <c r="CX30" s="658"/>
      <c r="CY30" s="659"/>
      <c r="CZ30" s="660">
        <v>5.9</v>
      </c>
      <c r="DA30" s="672"/>
      <c r="DB30" s="672"/>
      <c r="DC30" s="673"/>
      <c r="DD30" s="663">
        <v>696617</v>
      </c>
      <c r="DE30" s="658"/>
      <c r="DF30" s="658"/>
      <c r="DG30" s="658"/>
      <c r="DH30" s="658"/>
      <c r="DI30" s="658"/>
      <c r="DJ30" s="658"/>
      <c r="DK30" s="659"/>
      <c r="DL30" s="663">
        <v>696617</v>
      </c>
      <c r="DM30" s="658"/>
      <c r="DN30" s="658"/>
      <c r="DO30" s="658"/>
      <c r="DP30" s="658"/>
      <c r="DQ30" s="658"/>
      <c r="DR30" s="658"/>
      <c r="DS30" s="658"/>
      <c r="DT30" s="658"/>
      <c r="DU30" s="658"/>
      <c r="DV30" s="659"/>
      <c r="DW30" s="660">
        <v>8.9</v>
      </c>
      <c r="DX30" s="672"/>
      <c r="DY30" s="672"/>
      <c r="DZ30" s="672"/>
      <c r="EA30" s="672"/>
      <c r="EB30" s="672"/>
      <c r="EC30" s="684"/>
    </row>
    <row r="31" spans="2:133" ht="11.25" customHeight="1" x14ac:dyDescent="0.2">
      <c r="B31" s="724" t="s">
        <v>298</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299</v>
      </c>
      <c r="AQ31" s="730"/>
      <c r="AR31" s="730"/>
      <c r="AS31" s="730"/>
      <c r="AT31" s="731" t="s">
        <v>300</v>
      </c>
      <c r="AU31" s="218"/>
      <c r="AV31" s="218"/>
      <c r="AW31" s="218"/>
      <c r="AX31" s="715" t="s">
        <v>178</v>
      </c>
      <c r="AY31" s="716"/>
      <c r="AZ31" s="716"/>
      <c r="BA31" s="716"/>
      <c r="BB31" s="716"/>
      <c r="BC31" s="716"/>
      <c r="BD31" s="716"/>
      <c r="BE31" s="716"/>
      <c r="BF31" s="717"/>
      <c r="BG31" s="719">
        <v>99.3</v>
      </c>
      <c r="BH31" s="720"/>
      <c r="BI31" s="720"/>
      <c r="BJ31" s="720"/>
      <c r="BK31" s="720"/>
      <c r="BL31" s="720"/>
      <c r="BM31" s="721">
        <v>98</v>
      </c>
      <c r="BN31" s="720"/>
      <c r="BO31" s="720"/>
      <c r="BP31" s="720"/>
      <c r="BQ31" s="722"/>
      <c r="BR31" s="719">
        <v>99.4</v>
      </c>
      <c r="BS31" s="720"/>
      <c r="BT31" s="720"/>
      <c r="BU31" s="720"/>
      <c r="BV31" s="720"/>
      <c r="BW31" s="720"/>
      <c r="BX31" s="721">
        <v>98</v>
      </c>
      <c r="BY31" s="720"/>
      <c r="BZ31" s="720"/>
      <c r="CA31" s="720"/>
      <c r="CB31" s="722"/>
      <c r="CD31" s="678"/>
      <c r="CE31" s="679"/>
      <c r="CF31" s="654" t="s">
        <v>301</v>
      </c>
      <c r="CG31" s="655"/>
      <c r="CH31" s="655"/>
      <c r="CI31" s="655"/>
      <c r="CJ31" s="655"/>
      <c r="CK31" s="655"/>
      <c r="CL31" s="655"/>
      <c r="CM31" s="655"/>
      <c r="CN31" s="655"/>
      <c r="CO31" s="655"/>
      <c r="CP31" s="655"/>
      <c r="CQ31" s="656"/>
      <c r="CR31" s="657">
        <v>15301</v>
      </c>
      <c r="CS31" s="670"/>
      <c r="CT31" s="670"/>
      <c r="CU31" s="670"/>
      <c r="CV31" s="670"/>
      <c r="CW31" s="670"/>
      <c r="CX31" s="670"/>
      <c r="CY31" s="671"/>
      <c r="CZ31" s="660">
        <v>0.1</v>
      </c>
      <c r="DA31" s="672"/>
      <c r="DB31" s="672"/>
      <c r="DC31" s="673"/>
      <c r="DD31" s="663">
        <v>15301</v>
      </c>
      <c r="DE31" s="670"/>
      <c r="DF31" s="670"/>
      <c r="DG31" s="670"/>
      <c r="DH31" s="670"/>
      <c r="DI31" s="670"/>
      <c r="DJ31" s="670"/>
      <c r="DK31" s="671"/>
      <c r="DL31" s="663">
        <v>15301</v>
      </c>
      <c r="DM31" s="670"/>
      <c r="DN31" s="670"/>
      <c r="DO31" s="670"/>
      <c r="DP31" s="670"/>
      <c r="DQ31" s="670"/>
      <c r="DR31" s="670"/>
      <c r="DS31" s="670"/>
      <c r="DT31" s="670"/>
      <c r="DU31" s="670"/>
      <c r="DV31" s="671"/>
      <c r="DW31" s="660">
        <v>0.2</v>
      </c>
      <c r="DX31" s="672"/>
      <c r="DY31" s="672"/>
      <c r="DZ31" s="672"/>
      <c r="EA31" s="672"/>
      <c r="EB31" s="672"/>
      <c r="EC31" s="684"/>
    </row>
    <row r="32" spans="2:133" ht="11.25" customHeight="1" x14ac:dyDescent="0.2">
      <c r="B32" s="654" t="s">
        <v>302</v>
      </c>
      <c r="C32" s="655"/>
      <c r="D32" s="655"/>
      <c r="E32" s="655"/>
      <c r="F32" s="655"/>
      <c r="G32" s="655"/>
      <c r="H32" s="655"/>
      <c r="I32" s="655"/>
      <c r="J32" s="655"/>
      <c r="K32" s="655"/>
      <c r="L32" s="655"/>
      <c r="M32" s="655"/>
      <c r="N32" s="655"/>
      <c r="O32" s="655"/>
      <c r="P32" s="655"/>
      <c r="Q32" s="656"/>
      <c r="R32" s="657">
        <v>759661</v>
      </c>
      <c r="S32" s="658"/>
      <c r="T32" s="658"/>
      <c r="U32" s="658"/>
      <c r="V32" s="658"/>
      <c r="W32" s="658"/>
      <c r="X32" s="658"/>
      <c r="Y32" s="659"/>
      <c r="Z32" s="695">
        <v>6.3</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303</v>
      </c>
      <c r="AX32" s="654" t="s">
        <v>304</v>
      </c>
      <c r="AY32" s="655"/>
      <c r="AZ32" s="655"/>
      <c r="BA32" s="655"/>
      <c r="BB32" s="655"/>
      <c r="BC32" s="655"/>
      <c r="BD32" s="655"/>
      <c r="BE32" s="655"/>
      <c r="BF32" s="656"/>
      <c r="BG32" s="723">
        <v>99.3</v>
      </c>
      <c r="BH32" s="670"/>
      <c r="BI32" s="670"/>
      <c r="BJ32" s="670"/>
      <c r="BK32" s="670"/>
      <c r="BL32" s="670"/>
      <c r="BM32" s="661">
        <v>98.1</v>
      </c>
      <c r="BN32" s="670"/>
      <c r="BO32" s="670"/>
      <c r="BP32" s="670"/>
      <c r="BQ32" s="693"/>
      <c r="BR32" s="723">
        <v>99.4</v>
      </c>
      <c r="BS32" s="670"/>
      <c r="BT32" s="670"/>
      <c r="BU32" s="670"/>
      <c r="BV32" s="670"/>
      <c r="BW32" s="670"/>
      <c r="BX32" s="661">
        <v>98.2</v>
      </c>
      <c r="BY32" s="670"/>
      <c r="BZ32" s="670"/>
      <c r="CA32" s="670"/>
      <c r="CB32" s="693"/>
      <c r="CD32" s="680"/>
      <c r="CE32" s="681"/>
      <c r="CF32" s="654" t="s">
        <v>305</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2">
      <c r="B33" s="654" t="s">
        <v>306</v>
      </c>
      <c r="C33" s="655"/>
      <c r="D33" s="655"/>
      <c r="E33" s="655"/>
      <c r="F33" s="655"/>
      <c r="G33" s="655"/>
      <c r="H33" s="655"/>
      <c r="I33" s="655"/>
      <c r="J33" s="655"/>
      <c r="K33" s="655"/>
      <c r="L33" s="655"/>
      <c r="M33" s="655"/>
      <c r="N33" s="655"/>
      <c r="O33" s="655"/>
      <c r="P33" s="655"/>
      <c r="Q33" s="656"/>
      <c r="R33" s="657">
        <v>24520</v>
      </c>
      <c r="S33" s="658"/>
      <c r="T33" s="658"/>
      <c r="U33" s="658"/>
      <c r="V33" s="658"/>
      <c r="W33" s="658"/>
      <c r="X33" s="658"/>
      <c r="Y33" s="659"/>
      <c r="Z33" s="695">
        <v>0.2</v>
      </c>
      <c r="AA33" s="695"/>
      <c r="AB33" s="695"/>
      <c r="AC33" s="695"/>
      <c r="AD33" s="696">
        <v>1338</v>
      </c>
      <c r="AE33" s="696"/>
      <c r="AF33" s="696"/>
      <c r="AG33" s="696"/>
      <c r="AH33" s="696"/>
      <c r="AI33" s="696"/>
      <c r="AJ33" s="696"/>
      <c r="AK33" s="696"/>
      <c r="AL33" s="660">
        <v>0</v>
      </c>
      <c r="AM33" s="661"/>
      <c r="AN33" s="661"/>
      <c r="AO33" s="697"/>
      <c r="AP33" s="700"/>
      <c r="AQ33" s="701"/>
      <c r="AR33" s="701"/>
      <c r="AS33" s="701"/>
      <c r="AT33" s="733"/>
      <c r="AU33" s="219"/>
      <c r="AV33" s="219"/>
      <c r="AW33" s="219"/>
      <c r="AX33" s="638" t="s">
        <v>307</v>
      </c>
      <c r="AY33" s="639"/>
      <c r="AZ33" s="639"/>
      <c r="BA33" s="639"/>
      <c r="BB33" s="639"/>
      <c r="BC33" s="639"/>
      <c r="BD33" s="639"/>
      <c r="BE33" s="639"/>
      <c r="BF33" s="640"/>
      <c r="BG33" s="718">
        <v>99.2</v>
      </c>
      <c r="BH33" s="642"/>
      <c r="BI33" s="642"/>
      <c r="BJ33" s="642"/>
      <c r="BK33" s="642"/>
      <c r="BL33" s="642"/>
      <c r="BM33" s="688">
        <v>97.7</v>
      </c>
      <c r="BN33" s="642"/>
      <c r="BO33" s="642"/>
      <c r="BP33" s="642"/>
      <c r="BQ33" s="705"/>
      <c r="BR33" s="718">
        <v>99.3</v>
      </c>
      <c r="BS33" s="642"/>
      <c r="BT33" s="642"/>
      <c r="BU33" s="642"/>
      <c r="BV33" s="642"/>
      <c r="BW33" s="642"/>
      <c r="BX33" s="688">
        <v>97.7</v>
      </c>
      <c r="BY33" s="642"/>
      <c r="BZ33" s="642"/>
      <c r="CA33" s="642"/>
      <c r="CB33" s="705"/>
      <c r="CD33" s="654" t="s">
        <v>308</v>
      </c>
      <c r="CE33" s="655"/>
      <c r="CF33" s="655"/>
      <c r="CG33" s="655"/>
      <c r="CH33" s="655"/>
      <c r="CI33" s="655"/>
      <c r="CJ33" s="655"/>
      <c r="CK33" s="655"/>
      <c r="CL33" s="655"/>
      <c r="CM33" s="655"/>
      <c r="CN33" s="655"/>
      <c r="CO33" s="655"/>
      <c r="CP33" s="655"/>
      <c r="CQ33" s="656"/>
      <c r="CR33" s="657">
        <v>5806100</v>
      </c>
      <c r="CS33" s="670"/>
      <c r="CT33" s="670"/>
      <c r="CU33" s="670"/>
      <c r="CV33" s="670"/>
      <c r="CW33" s="670"/>
      <c r="CX33" s="670"/>
      <c r="CY33" s="671"/>
      <c r="CZ33" s="660">
        <v>49.3</v>
      </c>
      <c r="DA33" s="672"/>
      <c r="DB33" s="672"/>
      <c r="DC33" s="673"/>
      <c r="DD33" s="663">
        <v>5115226</v>
      </c>
      <c r="DE33" s="670"/>
      <c r="DF33" s="670"/>
      <c r="DG33" s="670"/>
      <c r="DH33" s="670"/>
      <c r="DI33" s="670"/>
      <c r="DJ33" s="670"/>
      <c r="DK33" s="671"/>
      <c r="DL33" s="663">
        <v>3415551</v>
      </c>
      <c r="DM33" s="670"/>
      <c r="DN33" s="670"/>
      <c r="DO33" s="670"/>
      <c r="DP33" s="670"/>
      <c r="DQ33" s="670"/>
      <c r="DR33" s="670"/>
      <c r="DS33" s="670"/>
      <c r="DT33" s="670"/>
      <c r="DU33" s="670"/>
      <c r="DV33" s="671"/>
      <c r="DW33" s="660">
        <v>43.6</v>
      </c>
      <c r="DX33" s="672"/>
      <c r="DY33" s="672"/>
      <c r="DZ33" s="672"/>
      <c r="EA33" s="672"/>
      <c r="EB33" s="672"/>
      <c r="EC33" s="684"/>
    </row>
    <row r="34" spans="2:133" ht="11.25" customHeight="1" x14ac:dyDescent="0.2">
      <c r="B34" s="654" t="s">
        <v>309</v>
      </c>
      <c r="C34" s="655"/>
      <c r="D34" s="655"/>
      <c r="E34" s="655"/>
      <c r="F34" s="655"/>
      <c r="G34" s="655"/>
      <c r="H34" s="655"/>
      <c r="I34" s="655"/>
      <c r="J34" s="655"/>
      <c r="K34" s="655"/>
      <c r="L34" s="655"/>
      <c r="M34" s="655"/>
      <c r="N34" s="655"/>
      <c r="O34" s="655"/>
      <c r="P34" s="655"/>
      <c r="Q34" s="656"/>
      <c r="R34" s="657">
        <v>3549</v>
      </c>
      <c r="S34" s="658"/>
      <c r="T34" s="658"/>
      <c r="U34" s="658"/>
      <c r="V34" s="658"/>
      <c r="W34" s="658"/>
      <c r="X34" s="658"/>
      <c r="Y34" s="659"/>
      <c r="Z34" s="695">
        <v>0</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310</v>
      </c>
      <c r="CE34" s="655"/>
      <c r="CF34" s="655"/>
      <c r="CG34" s="655"/>
      <c r="CH34" s="655"/>
      <c r="CI34" s="655"/>
      <c r="CJ34" s="655"/>
      <c r="CK34" s="655"/>
      <c r="CL34" s="655"/>
      <c r="CM34" s="655"/>
      <c r="CN34" s="655"/>
      <c r="CO34" s="655"/>
      <c r="CP34" s="655"/>
      <c r="CQ34" s="656"/>
      <c r="CR34" s="657">
        <v>1750440</v>
      </c>
      <c r="CS34" s="658"/>
      <c r="CT34" s="658"/>
      <c r="CU34" s="658"/>
      <c r="CV34" s="658"/>
      <c r="CW34" s="658"/>
      <c r="CX34" s="658"/>
      <c r="CY34" s="659"/>
      <c r="CZ34" s="660">
        <v>14.9</v>
      </c>
      <c r="DA34" s="672"/>
      <c r="DB34" s="672"/>
      <c r="DC34" s="673"/>
      <c r="DD34" s="663">
        <v>1469271</v>
      </c>
      <c r="DE34" s="658"/>
      <c r="DF34" s="658"/>
      <c r="DG34" s="658"/>
      <c r="DH34" s="658"/>
      <c r="DI34" s="658"/>
      <c r="DJ34" s="658"/>
      <c r="DK34" s="659"/>
      <c r="DL34" s="663">
        <v>1317804</v>
      </c>
      <c r="DM34" s="658"/>
      <c r="DN34" s="658"/>
      <c r="DO34" s="658"/>
      <c r="DP34" s="658"/>
      <c r="DQ34" s="658"/>
      <c r="DR34" s="658"/>
      <c r="DS34" s="658"/>
      <c r="DT34" s="658"/>
      <c r="DU34" s="658"/>
      <c r="DV34" s="659"/>
      <c r="DW34" s="660">
        <v>16.8</v>
      </c>
      <c r="DX34" s="672"/>
      <c r="DY34" s="672"/>
      <c r="DZ34" s="672"/>
      <c r="EA34" s="672"/>
      <c r="EB34" s="672"/>
      <c r="EC34" s="684"/>
    </row>
    <row r="35" spans="2:133" ht="11.25" customHeight="1" x14ac:dyDescent="0.2">
      <c r="B35" s="654" t="s">
        <v>311</v>
      </c>
      <c r="C35" s="655"/>
      <c r="D35" s="655"/>
      <c r="E35" s="655"/>
      <c r="F35" s="655"/>
      <c r="G35" s="655"/>
      <c r="H35" s="655"/>
      <c r="I35" s="655"/>
      <c r="J35" s="655"/>
      <c r="K35" s="655"/>
      <c r="L35" s="655"/>
      <c r="M35" s="655"/>
      <c r="N35" s="655"/>
      <c r="O35" s="655"/>
      <c r="P35" s="655"/>
      <c r="Q35" s="656"/>
      <c r="R35" s="657">
        <v>372566</v>
      </c>
      <c r="S35" s="658"/>
      <c r="T35" s="658"/>
      <c r="U35" s="658"/>
      <c r="V35" s="658"/>
      <c r="W35" s="658"/>
      <c r="X35" s="658"/>
      <c r="Y35" s="659"/>
      <c r="Z35" s="695">
        <v>3.1</v>
      </c>
      <c r="AA35" s="695"/>
      <c r="AB35" s="695"/>
      <c r="AC35" s="695"/>
      <c r="AD35" s="696" t="s">
        <v>122</v>
      </c>
      <c r="AE35" s="696"/>
      <c r="AF35" s="696"/>
      <c r="AG35" s="696"/>
      <c r="AH35" s="696"/>
      <c r="AI35" s="696"/>
      <c r="AJ35" s="696"/>
      <c r="AK35" s="696"/>
      <c r="AL35" s="660" t="s">
        <v>122</v>
      </c>
      <c r="AM35" s="661"/>
      <c r="AN35" s="661"/>
      <c r="AO35" s="697"/>
      <c r="AP35" s="222"/>
      <c r="AQ35" s="709" t="s">
        <v>312</v>
      </c>
      <c r="AR35" s="710"/>
      <c r="AS35" s="710"/>
      <c r="AT35" s="710"/>
      <c r="AU35" s="710"/>
      <c r="AV35" s="710"/>
      <c r="AW35" s="710"/>
      <c r="AX35" s="710"/>
      <c r="AY35" s="710"/>
      <c r="AZ35" s="710"/>
      <c r="BA35" s="710"/>
      <c r="BB35" s="710"/>
      <c r="BC35" s="710"/>
      <c r="BD35" s="710"/>
      <c r="BE35" s="710"/>
      <c r="BF35" s="711"/>
      <c r="BG35" s="709" t="s">
        <v>313</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314</v>
      </c>
      <c r="CE35" s="655"/>
      <c r="CF35" s="655"/>
      <c r="CG35" s="655"/>
      <c r="CH35" s="655"/>
      <c r="CI35" s="655"/>
      <c r="CJ35" s="655"/>
      <c r="CK35" s="655"/>
      <c r="CL35" s="655"/>
      <c r="CM35" s="655"/>
      <c r="CN35" s="655"/>
      <c r="CO35" s="655"/>
      <c r="CP35" s="655"/>
      <c r="CQ35" s="656"/>
      <c r="CR35" s="657">
        <v>147185</v>
      </c>
      <c r="CS35" s="670"/>
      <c r="CT35" s="670"/>
      <c r="CU35" s="670"/>
      <c r="CV35" s="670"/>
      <c r="CW35" s="670"/>
      <c r="CX35" s="670"/>
      <c r="CY35" s="671"/>
      <c r="CZ35" s="660">
        <v>1.2</v>
      </c>
      <c r="DA35" s="672"/>
      <c r="DB35" s="672"/>
      <c r="DC35" s="673"/>
      <c r="DD35" s="663">
        <v>146203</v>
      </c>
      <c r="DE35" s="670"/>
      <c r="DF35" s="670"/>
      <c r="DG35" s="670"/>
      <c r="DH35" s="670"/>
      <c r="DI35" s="670"/>
      <c r="DJ35" s="670"/>
      <c r="DK35" s="671"/>
      <c r="DL35" s="663">
        <v>145220</v>
      </c>
      <c r="DM35" s="670"/>
      <c r="DN35" s="670"/>
      <c r="DO35" s="670"/>
      <c r="DP35" s="670"/>
      <c r="DQ35" s="670"/>
      <c r="DR35" s="670"/>
      <c r="DS35" s="670"/>
      <c r="DT35" s="670"/>
      <c r="DU35" s="670"/>
      <c r="DV35" s="671"/>
      <c r="DW35" s="660">
        <v>1.9</v>
      </c>
      <c r="DX35" s="672"/>
      <c r="DY35" s="672"/>
      <c r="DZ35" s="672"/>
      <c r="EA35" s="672"/>
      <c r="EB35" s="672"/>
      <c r="EC35" s="684"/>
    </row>
    <row r="36" spans="2:133" ht="11.25" customHeight="1" x14ac:dyDescent="0.2">
      <c r="B36" s="654" t="s">
        <v>315</v>
      </c>
      <c r="C36" s="655"/>
      <c r="D36" s="655"/>
      <c r="E36" s="655"/>
      <c r="F36" s="655"/>
      <c r="G36" s="655"/>
      <c r="H36" s="655"/>
      <c r="I36" s="655"/>
      <c r="J36" s="655"/>
      <c r="K36" s="655"/>
      <c r="L36" s="655"/>
      <c r="M36" s="655"/>
      <c r="N36" s="655"/>
      <c r="O36" s="655"/>
      <c r="P36" s="655"/>
      <c r="Q36" s="656"/>
      <c r="R36" s="657">
        <v>394178</v>
      </c>
      <c r="S36" s="658"/>
      <c r="T36" s="658"/>
      <c r="U36" s="658"/>
      <c r="V36" s="658"/>
      <c r="W36" s="658"/>
      <c r="X36" s="658"/>
      <c r="Y36" s="659"/>
      <c r="Z36" s="695">
        <v>3.3</v>
      </c>
      <c r="AA36" s="695"/>
      <c r="AB36" s="695"/>
      <c r="AC36" s="695"/>
      <c r="AD36" s="696" t="s">
        <v>122</v>
      </c>
      <c r="AE36" s="696"/>
      <c r="AF36" s="696"/>
      <c r="AG36" s="696"/>
      <c r="AH36" s="696"/>
      <c r="AI36" s="696"/>
      <c r="AJ36" s="696"/>
      <c r="AK36" s="696"/>
      <c r="AL36" s="660" t="s">
        <v>122</v>
      </c>
      <c r="AM36" s="661"/>
      <c r="AN36" s="661"/>
      <c r="AO36" s="697"/>
      <c r="AP36" s="222"/>
      <c r="AQ36" s="706" t="s">
        <v>316</v>
      </c>
      <c r="AR36" s="707"/>
      <c r="AS36" s="707"/>
      <c r="AT36" s="707"/>
      <c r="AU36" s="707"/>
      <c r="AV36" s="707"/>
      <c r="AW36" s="707"/>
      <c r="AX36" s="707"/>
      <c r="AY36" s="708"/>
      <c r="AZ36" s="712">
        <v>1587870</v>
      </c>
      <c r="BA36" s="713"/>
      <c r="BB36" s="713"/>
      <c r="BC36" s="713"/>
      <c r="BD36" s="713"/>
      <c r="BE36" s="713"/>
      <c r="BF36" s="714"/>
      <c r="BG36" s="715" t="s">
        <v>317</v>
      </c>
      <c r="BH36" s="716"/>
      <c r="BI36" s="716"/>
      <c r="BJ36" s="716"/>
      <c r="BK36" s="716"/>
      <c r="BL36" s="716"/>
      <c r="BM36" s="716"/>
      <c r="BN36" s="716"/>
      <c r="BO36" s="716"/>
      <c r="BP36" s="716"/>
      <c r="BQ36" s="716"/>
      <c r="BR36" s="716"/>
      <c r="BS36" s="716"/>
      <c r="BT36" s="716"/>
      <c r="BU36" s="717"/>
      <c r="BV36" s="712">
        <v>21735</v>
      </c>
      <c r="BW36" s="713"/>
      <c r="BX36" s="713"/>
      <c r="BY36" s="713"/>
      <c r="BZ36" s="713"/>
      <c r="CA36" s="713"/>
      <c r="CB36" s="714"/>
      <c r="CD36" s="654" t="s">
        <v>318</v>
      </c>
      <c r="CE36" s="655"/>
      <c r="CF36" s="655"/>
      <c r="CG36" s="655"/>
      <c r="CH36" s="655"/>
      <c r="CI36" s="655"/>
      <c r="CJ36" s="655"/>
      <c r="CK36" s="655"/>
      <c r="CL36" s="655"/>
      <c r="CM36" s="655"/>
      <c r="CN36" s="655"/>
      <c r="CO36" s="655"/>
      <c r="CP36" s="655"/>
      <c r="CQ36" s="656"/>
      <c r="CR36" s="657">
        <v>1870878</v>
      </c>
      <c r="CS36" s="658"/>
      <c r="CT36" s="658"/>
      <c r="CU36" s="658"/>
      <c r="CV36" s="658"/>
      <c r="CW36" s="658"/>
      <c r="CX36" s="658"/>
      <c r="CY36" s="659"/>
      <c r="CZ36" s="660">
        <v>15.9</v>
      </c>
      <c r="DA36" s="672"/>
      <c r="DB36" s="672"/>
      <c r="DC36" s="673"/>
      <c r="DD36" s="663">
        <v>1703218</v>
      </c>
      <c r="DE36" s="658"/>
      <c r="DF36" s="658"/>
      <c r="DG36" s="658"/>
      <c r="DH36" s="658"/>
      <c r="DI36" s="658"/>
      <c r="DJ36" s="658"/>
      <c r="DK36" s="659"/>
      <c r="DL36" s="663">
        <v>1063757</v>
      </c>
      <c r="DM36" s="658"/>
      <c r="DN36" s="658"/>
      <c r="DO36" s="658"/>
      <c r="DP36" s="658"/>
      <c r="DQ36" s="658"/>
      <c r="DR36" s="658"/>
      <c r="DS36" s="658"/>
      <c r="DT36" s="658"/>
      <c r="DU36" s="658"/>
      <c r="DV36" s="659"/>
      <c r="DW36" s="660">
        <v>13.6</v>
      </c>
      <c r="DX36" s="672"/>
      <c r="DY36" s="672"/>
      <c r="DZ36" s="672"/>
      <c r="EA36" s="672"/>
      <c r="EB36" s="672"/>
      <c r="EC36" s="684"/>
    </row>
    <row r="37" spans="2:133" ht="11.25" customHeight="1" x14ac:dyDescent="0.2">
      <c r="B37" s="654" t="s">
        <v>319</v>
      </c>
      <c r="C37" s="655"/>
      <c r="D37" s="655"/>
      <c r="E37" s="655"/>
      <c r="F37" s="655"/>
      <c r="G37" s="655"/>
      <c r="H37" s="655"/>
      <c r="I37" s="655"/>
      <c r="J37" s="655"/>
      <c r="K37" s="655"/>
      <c r="L37" s="655"/>
      <c r="M37" s="655"/>
      <c r="N37" s="655"/>
      <c r="O37" s="655"/>
      <c r="P37" s="655"/>
      <c r="Q37" s="656"/>
      <c r="R37" s="657">
        <v>398789</v>
      </c>
      <c r="S37" s="658"/>
      <c r="T37" s="658"/>
      <c r="U37" s="658"/>
      <c r="V37" s="658"/>
      <c r="W37" s="658"/>
      <c r="X37" s="658"/>
      <c r="Y37" s="659"/>
      <c r="Z37" s="695">
        <v>3.3</v>
      </c>
      <c r="AA37" s="695"/>
      <c r="AB37" s="695"/>
      <c r="AC37" s="695"/>
      <c r="AD37" s="696">
        <v>1600</v>
      </c>
      <c r="AE37" s="696"/>
      <c r="AF37" s="696"/>
      <c r="AG37" s="696"/>
      <c r="AH37" s="696"/>
      <c r="AI37" s="696"/>
      <c r="AJ37" s="696"/>
      <c r="AK37" s="696"/>
      <c r="AL37" s="660">
        <v>0</v>
      </c>
      <c r="AM37" s="661"/>
      <c r="AN37" s="661"/>
      <c r="AO37" s="697"/>
      <c r="AQ37" s="690" t="s">
        <v>320</v>
      </c>
      <c r="AR37" s="691"/>
      <c r="AS37" s="691"/>
      <c r="AT37" s="691"/>
      <c r="AU37" s="691"/>
      <c r="AV37" s="691"/>
      <c r="AW37" s="691"/>
      <c r="AX37" s="691"/>
      <c r="AY37" s="692"/>
      <c r="AZ37" s="657">
        <v>423111</v>
      </c>
      <c r="BA37" s="658"/>
      <c r="BB37" s="658"/>
      <c r="BC37" s="658"/>
      <c r="BD37" s="670"/>
      <c r="BE37" s="670"/>
      <c r="BF37" s="693"/>
      <c r="BG37" s="654" t="s">
        <v>321</v>
      </c>
      <c r="BH37" s="655"/>
      <c r="BI37" s="655"/>
      <c r="BJ37" s="655"/>
      <c r="BK37" s="655"/>
      <c r="BL37" s="655"/>
      <c r="BM37" s="655"/>
      <c r="BN37" s="655"/>
      <c r="BO37" s="655"/>
      <c r="BP37" s="655"/>
      <c r="BQ37" s="655"/>
      <c r="BR37" s="655"/>
      <c r="BS37" s="655"/>
      <c r="BT37" s="655"/>
      <c r="BU37" s="656"/>
      <c r="BV37" s="657">
        <v>-25938</v>
      </c>
      <c r="BW37" s="658"/>
      <c r="BX37" s="658"/>
      <c r="BY37" s="658"/>
      <c r="BZ37" s="658"/>
      <c r="CA37" s="658"/>
      <c r="CB37" s="694"/>
      <c r="CD37" s="654" t="s">
        <v>322</v>
      </c>
      <c r="CE37" s="655"/>
      <c r="CF37" s="655"/>
      <c r="CG37" s="655"/>
      <c r="CH37" s="655"/>
      <c r="CI37" s="655"/>
      <c r="CJ37" s="655"/>
      <c r="CK37" s="655"/>
      <c r="CL37" s="655"/>
      <c r="CM37" s="655"/>
      <c r="CN37" s="655"/>
      <c r="CO37" s="655"/>
      <c r="CP37" s="655"/>
      <c r="CQ37" s="656"/>
      <c r="CR37" s="657">
        <v>786802</v>
      </c>
      <c r="CS37" s="670"/>
      <c r="CT37" s="670"/>
      <c r="CU37" s="670"/>
      <c r="CV37" s="670"/>
      <c r="CW37" s="670"/>
      <c r="CX37" s="670"/>
      <c r="CY37" s="671"/>
      <c r="CZ37" s="660">
        <v>6.7</v>
      </c>
      <c r="DA37" s="672"/>
      <c r="DB37" s="672"/>
      <c r="DC37" s="673"/>
      <c r="DD37" s="663">
        <v>786802</v>
      </c>
      <c r="DE37" s="670"/>
      <c r="DF37" s="670"/>
      <c r="DG37" s="670"/>
      <c r="DH37" s="670"/>
      <c r="DI37" s="670"/>
      <c r="DJ37" s="670"/>
      <c r="DK37" s="671"/>
      <c r="DL37" s="663">
        <v>786802</v>
      </c>
      <c r="DM37" s="670"/>
      <c r="DN37" s="670"/>
      <c r="DO37" s="670"/>
      <c r="DP37" s="670"/>
      <c r="DQ37" s="670"/>
      <c r="DR37" s="670"/>
      <c r="DS37" s="670"/>
      <c r="DT37" s="670"/>
      <c r="DU37" s="670"/>
      <c r="DV37" s="671"/>
      <c r="DW37" s="660">
        <v>10.1</v>
      </c>
      <c r="DX37" s="672"/>
      <c r="DY37" s="672"/>
      <c r="DZ37" s="672"/>
      <c r="EA37" s="672"/>
      <c r="EB37" s="672"/>
      <c r="EC37" s="684"/>
    </row>
    <row r="38" spans="2:133" ht="11.25" customHeight="1" x14ac:dyDescent="0.2">
      <c r="B38" s="654" t="s">
        <v>323</v>
      </c>
      <c r="C38" s="655"/>
      <c r="D38" s="655"/>
      <c r="E38" s="655"/>
      <c r="F38" s="655"/>
      <c r="G38" s="655"/>
      <c r="H38" s="655"/>
      <c r="I38" s="655"/>
      <c r="J38" s="655"/>
      <c r="K38" s="655"/>
      <c r="L38" s="655"/>
      <c r="M38" s="655"/>
      <c r="N38" s="655"/>
      <c r="O38" s="655"/>
      <c r="P38" s="655"/>
      <c r="Q38" s="656"/>
      <c r="R38" s="657">
        <v>162400</v>
      </c>
      <c r="S38" s="658"/>
      <c r="T38" s="658"/>
      <c r="U38" s="658"/>
      <c r="V38" s="658"/>
      <c r="W38" s="658"/>
      <c r="X38" s="658"/>
      <c r="Y38" s="659"/>
      <c r="Z38" s="695">
        <v>1.3</v>
      </c>
      <c r="AA38" s="695"/>
      <c r="AB38" s="695"/>
      <c r="AC38" s="695"/>
      <c r="AD38" s="696" t="s">
        <v>122</v>
      </c>
      <c r="AE38" s="696"/>
      <c r="AF38" s="696"/>
      <c r="AG38" s="696"/>
      <c r="AH38" s="696"/>
      <c r="AI38" s="696"/>
      <c r="AJ38" s="696"/>
      <c r="AK38" s="696"/>
      <c r="AL38" s="660" t="s">
        <v>122</v>
      </c>
      <c r="AM38" s="661"/>
      <c r="AN38" s="661"/>
      <c r="AO38" s="697"/>
      <c r="AQ38" s="690" t="s">
        <v>324</v>
      </c>
      <c r="AR38" s="691"/>
      <c r="AS38" s="691"/>
      <c r="AT38" s="691"/>
      <c r="AU38" s="691"/>
      <c r="AV38" s="691"/>
      <c r="AW38" s="691"/>
      <c r="AX38" s="691"/>
      <c r="AY38" s="692"/>
      <c r="AZ38" s="657">
        <v>48573</v>
      </c>
      <c r="BA38" s="658"/>
      <c r="BB38" s="658"/>
      <c r="BC38" s="658"/>
      <c r="BD38" s="670"/>
      <c r="BE38" s="670"/>
      <c r="BF38" s="693"/>
      <c r="BG38" s="654" t="s">
        <v>325</v>
      </c>
      <c r="BH38" s="655"/>
      <c r="BI38" s="655"/>
      <c r="BJ38" s="655"/>
      <c r="BK38" s="655"/>
      <c r="BL38" s="655"/>
      <c r="BM38" s="655"/>
      <c r="BN38" s="655"/>
      <c r="BO38" s="655"/>
      <c r="BP38" s="655"/>
      <c r="BQ38" s="655"/>
      <c r="BR38" s="655"/>
      <c r="BS38" s="655"/>
      <c r="BT38" s="655"/>
      <c r="BU38" s="656"/>
      <c r="BV38" s="657">
        <v>3622</v>
      </c>
      <c r="BW38" s="658"/>
      <c r="BX38" s="658"/>
      <c r="BY38" s="658"/>
      <c r="BZ38" s="658"/>
      <c r="CA38" s="658"/>
      <c r="CB38" s="694"/>
      <c r="CD38" s="654" t="s">
        <v>326</v>
      </c>
      <c r="CE38" s="655"/>
      <c r="CF38" s="655"/>
      <c r="CG38" s="655"/>
      <c r="CH38" s="655"/>
      <c r="CI38" s="655"/>
      <c r="CJ38" s="655"/>
      <c r="CK38" s="655"/>
      <c r="CL38" s="655"/>
      <c r="CM38" s="655"/>
      <c r="CN38" s="655"/>
      <c r="CO38" s="655"/>
      <c r="CP38" s="655"/>
      <c r="CQ38" s="656"/>
      <c r="CR38" s="657">
        <v>1116186</v>
      </c>
      <c r="CS38" s="658"/>
      <c r="CT38" s="658"/>
      <c r="CU38" s="658"/>
      <c r="CV38" s="658"/>
      <c r="CW38" s="658"/>
      <c r="CX38" s="658"/>
      <c r="CY38" s="659"/>
      <c r="CZ38" s="660">
        <v>9.5</v>
      </c>
      <c r="DA38" s="672"/>
      <c r="DB38" s="672"/>
      <c r="DC38" s="673"/>
      <c r="DD38" s="663">
        <v>944049</v>
      </c>
      <c r="DE38" s="658"/>
      <c r="DF38" s="658"/>
      <c r="DG38" s="658"/>
      <c r="DH38" s="658"/>
      <c r="DI38" s="658"/>
      <c r="DJ38" s="658"/>
      <c r="DK38" s="659"/>
      <c r="DL38" s="663">
        <v>888770</v>
      </c>
      <c r="DM38" s="658"/>
      <c r="DN38" s="658"/>
      <c r="DO38" s="658"/>
      <c r="DP38" s="658"/>
      <c r="DQ38" s="658"/>
      <c r="DR38" s="658"/>
      <c r="DS38" s="658"/>
      <c r="DT38" s="658"/>
      <c r="DU38" s="658"/>
      <c r="DV38" s="659"/>
      <c r="DW38" s="660">
        <v>11.4</v>
      </c>
      <c r="DX38" s="672"/>
      <c r="DY38" s="672"/>
      <c r="DZ38" s="672"/>
      <c r="EA38" s="672"/>
      <c r="EB38" s="672"/>
      <c r="EC38" s="684"/>
    </row>
    <row r="39" spans="2:133" ht="11.25" customHeight="1" x14ac:dyDescent="0.2">
      <c r="B39" s="654" t="s">
        <v>327</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328</v>
      </c>
      <c r="AR39" s="691"/>
      <c r="AS39" s="691"/>
      <c r="AT39" s="691"/>
      <c r="AU39" s="691"/>
      <c r="AV39" s="691"/>
      <c r="AW39" s="691"/>
      <c r="AX39" s="691"/>
      <c r="AY39" s="692"/>
      <c r="AZ39" s="657" t="s">
        <v>122</v>
      </c>
      <c r="BA39" s="658"/>
      <c r="BB39" s="658"/>
      <c r="BC39" s="658"/>
      <c r="BD39" s="670"/>
      <c r="BE39" s="670"/>
      <c r="BF39" s="693"/>
      <c r="BG39" s="654" t="s">
        <v>329</v>
      </c>
      <c r="BH39" s="655"/>
      <c r="BI39" s="655"/>
      <c r="BJ39" s="655"/>
      <c r="BK39" s="655"/>
      <c r="BL39" s="655"/>
      <c r="BM39" s="655"/>
      <c r="BN39" s="655"/>
      <c r="BO39" s="655"/>
      <c r="BP39" s="655"/>
      <c r="BQ39" s="655"/>
      <c r="BR39" s="655"/>
      <c r="BS39" s="655"/>
      <c r="BT39" s="655"/>
      <c r="BU39" s="656"/>
      <c r="BV39" s="657">
        <v>5336</v>
      </c>
      <c r="BW39" s="658"/>
      <c r="BX39" s="658"/>
      <c r="BY39" s="658"/>
      <c r="BZ39" s="658"/>
      <c r="CA39" s="658"/>
      <c r="CB39" s="694"/>
      <c r="CD39" s="654" t="s">
        <v>330</v>
      </c>
      <c r="CE39" s="655"/>
      <c r="CF39" s="655"/>
      <c r="CG39" s="655"/>
      <c r="CH39" s="655"/>
      <c r="CI39" s="655"/>
      <c r="CJ39" s="655"/>
      <c r="CK39" s="655"/>
      <c r="CL39" s="655"/>
      <c r="CM39" s="655"/>
      <c r="CN39" s="655"/>
      <c r="CO39" s="655"/>
      <c r="CP39" s="655"/>
      <c r="CQ39" s="656"/>
      <c r="CR39" s="657">
        <v>616698</v>
      </c>
      <c r="CS39" s="670"/>
      <c r="CT39" s="670"/>
      <c r="CU39" s="670"/>
      <c r="CV39" s="670"/>
      <c r="CW39" s="670"/>
      <c r="CX39" s="670"/>
      <c r="CY39" s="671"/>
      <c r="CZ39" s="660">
        <v>5.2</v>
      </c>
      <c r="DA39" s="672"/>
      <c r="DB39" s="672"/>
      <c r="DC39" s="673"/>
      <c r="DD39" s="663">
        <v>613772</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2">
      <c r="B40" s="654" t="s">
        <v>331</v>
      </c>
      <c r="C40" s="655"/>
      <c r="D40" s="655"/>
      <c r="E40" s="655"/>
      <c r="F40" s="655"/>
      <c r="G40" s="655"/>
      <c r="H40" s="655"/>
      <c r="I40" s="655"/>
      <c r="J40" s="655"/>
      <c r="K40" s="655"/>
      <c r="L40" s="655"/>
      <c r="M40" s="655"/>
      <c r="N40" s="655"/>
      <c r="O40" s="655"/>
      <c r="P40" s="655"/>
      <c r="Q40" s="656"/>
      <c r="R40" s="657">
        <v>84300</v>
      </c>
      <c r="S40" s="658"/>
      <c r="T40" s="658"/>
      <c r="U40" s="658"/>
      <c r="V40" s="658"/>
      <c r="W40" s="658"/>
      <c r="X40" s="658"/>
      <c r="Y40" s="659"/>
      <c r="Z40" s="695">
        <v>0.7</v>
      </c>
      <c r="AA40" s="695"/>
      <c r="AB40" s="695"/>
      <c r="AC40" s="695"/>
      <c r="AD40" s="696" t="s">
        <v>122</v>
      </c>
      <c r="AE40" s="696"/>
      <c r="AF40" s="696"/>
      <c r="AG40" s="696"/>
      <c r="AH40" s="696"/>
      <c r="AI40" s="696"/>
      <c r="AJ40" s="696"/>
      <c r="AK40" s="696"/>
      <c r="AL40" s="660" t="s">
        <v>122</v>
      </c>
      <c r="AM40" s="661"/>
      <c r="AN40" s="661"/>
      <c r="AO40" s="697"/>
      <c r="AQ40" s="690" t="s">
        <v>332</v>
      </c>
      <c r="AR40" s="691"/>
      <c r="AS40" s="691"/>
      <c r="AT40" s="691"/>
      <c r="AU40" s="691"/>
      <c r="AV40" s="691"/>
      <c r="AW40" s="691"/>
      <c r="AX40" s="691"/>
      <c r="AY40" s="692"/>
      <c r="AZ40" s="657" t="s">
        <v>122</v>
      </c>
      <c r="BA40" s="658"/>
      <c r="BB40" s="658"/>
      <c r="BC40" s="658"/>
      <c r="BD40" s="670"/>
      <c r="BE40" s="670"/>
      <c r="BF40" s="693"/>
      <c r="BG40" s="698" t="s">
        <v>333</v>
      </c>
      <c r="BH40" s="699"/>
      <c r="BI40" s="699"/>
      <c r="BJ40" s="699"/>
      <c r="BK40" s="699"/>
      <c r="BL40" s="223"/>
      <c r="BM40" s="655" t="s">
        <v>334</v>
      </c>
      <c r="BN40" s="655"/>
      <c r="BO40" s="655"/>
      <c r="BP40" s="655"/>
      <c r="BQ40" s="655"/>
      <c r="BR40" s="655"/>
      <c r="BS40" s="655"/>
      <c r="BT40" s="655"/>
      <c r="BU40" s="656"/>
      <c r="BV40" s="657">
        <v>103</v>
      </c>
      <c r="BW40" s="658"/>
      <c r="BX40" s="658"/>
      <c r="BY40" s="658"/>
      <c r="BZ40" s="658"/>
      <c r="CA40" s="658"/>
      <c r="CB40" s="694"/>
      <c r="CD40" s="654" t="s">
        <v>335</v>
      </c>
      <c r="CE40" s="655"/>
      <c r="CF40" s="655"/>
      <c r="CG40" s="655"/>
      <c r="CH40" s="655"/>
      <c r="CI40" s="655"/>
      <c r="CJ40" s="655"/>
      <c r="CK40" s="655"/>
      <c r="CL40" s="655"/>
      <c r="CM40" s="655"/>
      <c r="CN40" s="655"/>
      <c r="CO40" s="655"/>
      <c r="CP40" s="655"/>
      <c r="CQ40" s="656"/>
      <c r="CR40" s="657">
        <v>304713</v>
      </c>
      <c r="CS40" s="658"/>
      <c r="CT40" s="658"/>
      <c r="CU40" s="658"/>
      <c r="CV40" s="658"/>
      <c r="CW40" s="658"/>
      <c r="CX40" s="658"/>
      <c r="CY40" s="659"/>
      <c r="CZ40" s="660">
        <v>2.6</v>
      </c>
      <c r="DA40" s="672"/>
      <c r="DB40" s="672"/>
      <c r="DC40" s="673"/>
      <c r="DD40" s="663">
        <v>238713</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2">
      <c r="B41" s="638" t="s">
        <v>336</v>
      </c>
      <c r="C41" s="639"/>
      <c r="D41" s="639"/>
      <c r="E41" s="639"/>
      <c r="F41" s="639"/>
      <c r="G41" s="639"/>
      <c r="H41" s="639"/>
      <c r="I41" s="639"/>
      <c r="J41" s="639"/>
      <c r="K41" s="639"/>
      <c r="L41" s="639"/>
      <c r="M41" s="639"/>
      <c r="N41" s="639"/>
      <c r="O41" s="639"/>
      <c r="P41" s="639"/>
      <c r="Q41" s="640"/>
      <c r="R41" s="641">
        <v>12127849</v>
      </c>
      <c r="S41" s="682"/>
      <c r="T41" s="682"/>
      <c r="U41" s="682"/>
      <c r="V41" s="682"/>
      <c r="W41" s="682"/>
      <c r="X41" s="682"/>
      <c r="Y41" s="685"/>
      <c r="Z41" s="686">
        <v>100</v>
      </c>
      <c r="AA41" s="686"/>
      <c r="AB41" s="686"/>
      <c r="AC41" s="686"/>
      <c r="AD41" s="687">
        <v>7743160</v>
      </c>
      <c r="AE41" s="687"/>
      <c r="AF41" s="687"/>
      <c r="AG41" s="687"/>
      <c r="AH41" s="687"/>
      <c r="AI41" s="687"/>
      <c r="AJ41" s="687"/>
      <c r="AK41" s="687"/>
      <c r="AL41" s="644">
        <v>100</v>
      </c>
      <c r="AM41" s="688"/>
      <c r="AN41" s="688"/>
      <c r="AO41" s="689"/>
      <c r="AQ41" s="690" t="s">
        <v>337</v>
      </c>
      <c r="AR41" s="691"/>
      <c r="AS41" s="691"/>
      <c r="AT41" s="691"/>
      <c r="AU41" s="691"/>
      <c r="AV41" s="691"/>
      <c r="AW41" s="691"/>
      <c r="AX41" s="691"/>
      <c r="AY41" s="692"/>
      <c r="AZ41" s="657">
        <v>234683</v>
      </c>
      <c r="BA41" s="658"/>
      <c r="BB41" s="658"/>
      <c r="BC41" s="658"/>
      <c r="BD41" s="670"/>
      <c r="BE41" s="670"/>
      <c r="BF41" s="693"/>
      <c r="BG41" s="698"/>
      <c r="BH41" s="699"/>
      <c r="BI41" s="699"/>
      <c r="BJ41" s="699"/>
      <c r="BK41" s="699"/>
      <c r="BL41" s="223"/>
      <c r="BM41" s="655" t="s">
        <v>338</v>
      </c>
      <c r="BN41" s="655"/>
      <c r="BO41" s="655"/>
      <c r="BP41" s="655"/>
      <c r="BQ41" s="655"/>
      <c r="BR41" s="655"/>
      <c r="BS41" s="655"/>
      <c r="BT41" s="655"/>
      <c r="BU41" s="656"/>
      <c r="BV41" s="657" t="s">
        <v>122</v>
      </c>
      <c r="BW41" s="658"/>
      <c r="BX41" s="658"/>
      <c r="BY41" s="658"/>
      <c r="BZ41" s="658"/>
      <c r="CA41" s="658"/>
      <c r="CB41" s="694"/>
      <c r="CD41" s="654" t="s">
        <v>339</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340</v>
      </c>
      <c r="AR42" s="703"/>
      <c r="AS42" s="703"/>
      <c r="AT42" s="703"/>
      <c r="AU42" s="703"/>
      <c r="AV42" s="703"/>
      <c r="AW42" s="703"/>
      <c r="AX42" s="703"/>
      <c r="AY42" s="704"/>
      <c r="AZ42" s="641">
        <v>881503</v>
      </c>
      <c r="BA42" s="682"/>
      <c r="BB42" s="682"/>
      <c r="BC42" s="682"/>
      <c r="BD42" s="642"/>
      <c r="BE42" s="642"/>
      <c r="BF42" s="705"/>
      <c r="BG42" s="700"/>
      <c r="BH42" s="701"/>
      <c r="BI42" s="701"/>
      <c r="BJ42" s="701"/>
      <c r="BK42" s="701"/>
      <c r="BL42" s="224"/>
      <c r="BM42" s="639" t="s">
        <v>341</v>
      </c>
      <c r="BN42" s="639"/>
      <c r="BO42" s="639"/>
      <c r="BP42" s="639"/>
      <c r="BQ42" s="639"/>
      <c r="BR42" s="639"/>
      <c r="BS42" s="639"/>
      <c r="BT42" s="639"/>
      <c r="BU42" s="640"/>
      <c r="BV42" s="641">
        <v>353</v>
      </c>
      <c r="BW42" s="682"/>
      <c r="BX42" s="682"/>
      <c r="BY42" s="682"/>
      <c r="BZ42" s="682"/>
      <c r="CA42" s="682"/>
      <c r="CB42" s="683"/>
      <c r="CD42" s="654" t="s">
        <v>342</v>
      </c>
      <c r="CE42" s="655"/>
      <c r="CF42" s="655"/>
      <c r="CG42" s="655"/>
      <c r="CH42" s="655"/>
      <c r="CI42" s="655"/>
      <c r="CJ42" s="655"/>
      <c r="CK42" s="655"/>
      <c r="CL42" s="655"/>
      <c r="CM42" s="655"/>
      <c r="CN42" s="655"/>
      <c r="CO42" s="655"/>
      <c r="CP42" s="655"/>
      <c r="CQ42" s="656"/>
      <c r="CR42" s="657">
        <v>732332</v>
      </c>
      <c r="CS42" s="670"/>
      <c r="CT42" s="670"/>
      <c r="CU42" s="670"/>
      <c r="CV42" s="670"/>
      <c r="CW42" s="670"/>
      <c r="CX42" s="670"/>
      <c r="CY42" s="671"/>
      <c r="CZ42" s="660">
        <v>6.2</v>
      </c>
      <c r="DA42" s="672"/>
      <c r="DB42" s="672"/>
      <c r="DC42" s="673"/>
      <c r="DD42" s="663">
        <v>461499</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343</v>
      </c>
      <c r="CD43" s="654" t="s">
        <v>344</v>
      </c>
      <c r="CE43" s="655"/>
      <c r="CF43" s="655"/>
      <c r="CG43" s="655"/>
      <c r="CH43" s="655"/>
      <c r="CI43" s="655"/>
      <c r="CJ43" s="655"/>
      <c r="CK43" s="655"/>
      <c r="CL43" s="655"/>
      <c r="CM43" s="655"/>
      <c r="CN43" s="655"/>
      <c r="CO43" s="655"/>
      <c r="CP43" s="655"/>
      <c r="CQ43" s="656"/>
      <c r="CR43" s="657">
        <v>38805</v>
      </c>
      <c r="CS43" s="670"/>
      <c r="CT43" s="670"/>
      <c r="CU43" s="670"/>
      <c r="CV43" s="670"/>
      <c r="CW43" s="670"/>
      <c r="CX43" s="670"/>
      <c r="CY43" s="671"/>
      <c r="CZ43" s="660">
        <v>0.3</v>
      </c>
      <c r="DA43" s="672"/>
      <c r="DB43" s="672"/>
      <c r="DC43" s="673"/>
      <c r="DD43" s="663">
        <v>38805</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345</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293</v>
      </c>
      <c r="CE44" s="677"/>
      <c r="CF44" s="654" t="s">
        <v>346</v>
      </c>
      <c r="CG44" s="655"/>
      <c r="CH44" s="655"/>
      <c r="CI44" s="655"/>
      <c r="CJ44" s="655"/>
      <c r="CK44" s="655"/>
      <c r="CL44" s="655"/>
      <c r="CM44" s="655"/>
      <c r="CN44" s="655"/>
      <c r="CO44" s="655"/>
      <c r="CP44" s="655"/>
      <c r="CQ44" s="656"/>
      <c r="CR44" s="657">
        <v>732332</v>
      </c>
      <c r="CS44" s="658"/>
      <c r="CT44" s="658"/>
      <c r="CU44" s="658"/>
      <c r="CV44" s="658"/>
      <c r="CW44" s="658"/>
      <c r="CX44" s="658"/>
      <c r="CY44" s="659"/>
      <c r="CZ44" s="660">
        <v>6.2</v>
      </c>
      <c r="DA44" s="661"/>
      <c r="DB44" s="661"/>
      <c r="DC44" s="662"/>
      <c r="DD44" s="663">
        <v>461499</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347</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348</v>
      </c>
      <c r="CG45" s="655"/>
      <c r="CH45" s="655"/>
      <c r="CI45" s="655"/>
      <c r="CJ45" s="655"/>
      <c r="CK45" s="655"/>
      <c r="CL45" s="655"/>
      <c r="CM45" s="655"/>
      <c r="CN45" s="655"/>
      <c r="CO45" s="655"/>
      <c r="CP45" s="655"/>
      <c r="CQ45" s="656"/>
      <c r="CR45" s="657">
        <v>105353</v>
      </c>
      <c r="CS45" s="670"/>
      <c r="CT45" s="670"/>
      <c r="CU45" s="670"/>
      <c r="CV45" s="670"/>
      <c r="CW45" s="670"/>
      <c r="CX45" s="670"/>
      <c r="CY45" s="671"/>
      <c r="CZ45" s="660">
        <v>0.9</v>
      </c>
      <c r="DA45" s="672"/>
      <c r="DB45" s="672"/>
      <c r="DC45" s="673"/>
      <c r="DD45" s="663">
        <v>13131</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349</v>
      </c>
      <c r="CG46" s="655"/>
      <c r="CH46" s="655"/>
      <c r="CI46" s="655"/>
      <c r="CJ46" s="655"/>
      <c r="CK46" s="655"/>
      <c r="CL46" s="655"/>
      <c r="CM46" s="655"/>
      <c r="CN46" s="655"/>
      <c r="CO46" s="655"/>
      <c r="CP46" s="655"/>
      <c r="CQ46" s="656"/>
      <c r="CR46" s="657">
        <v>594114</v>
      </c>
      <c r="CS46" s="658"/>
      <c r="CT46" s="658"/>
      <c r="CU46" s="658"/>
      <c r="CV46" s="658"/>
      <c r="CW46" s="658"/>
      <c r="CX46" s="658"/>
      <c r="CY46" s="659"/>
      <c r="CZ46" s="660">
        <v>5</v>
      </c>
      <c r="DA46" s="661"/>
      <c r="DB46" s="661"/>
      <c r="DC46" s="662"/>
      <c r="DD46" s="663">
        <v>440703</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350</v>
      </c>
      <c r="CG47" s="655"/>
      <c r="CH47" s="655"/>
      <c r="CI47" s="655"/>
      <c r="CJ47" s="655"/>
      <c r="CK47" s="655"/>
      <c r="CL47" s="655"/>
      <c r="CM47" s="655"/>
      <c r="CN47" s="655"/>
      <c r="CO47" s="655"/>
      <c r="CP47" s="655"/>
      <c r="CQ47" s="656"/>
      <c r="CR47" s="657" t="s">
        <v>122</v>
      </c>
      <c r="CS47" s="670"/>
      <c r="CT47" s="670"/>
      <c r="CU47" s="670"/>
      <c r="CV47" s="670"/>
      <c r="CW47" s="670"/>
      <c r="CX47" s="670"/>
      <c r="CY47" s="671"/>
      <c r="CZ47" s="660" t="s">
        <v>122</v>
      </c>
      <c r="DA47" s="672"/>
      <c r="DB47" s="672"/>
      <c r="DC47" s="673"/>
      <c r="DD47" s="663" t="s">
        <v>122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1" x14ac:dyDescent="0.2">
      <c r="B48" s="225"/>
      <c r="CD48" s="680"/>
      <c r="CE48" s="681"/>
      <c r="CF48" s="654" t="s">
        <v>351</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352</v>
      </c>
      <c r="CE49" s="639"/>
      <c r="CF49" s="639"/>
      <c r="CG49" s="639"/>
      <c r="CH49" s="639"/>
      <c r="CI49" s="639"/>
      <c r="CJ49" s="639"/>
      <c r="CK49" s="639"/>
      <c r="CL49" s="639"/>
      <c r="CM49" s="639"/>
      <c r="CN49" s="639"/>
      <c r="CO49" s="639"/>
      <c r="CP49" s="639"/>
      <c r="CQ49" s="640"/>
      <c r="CR49" s="641">
        <v>11779669</v>
      </c>
      <c r="CS49" s="642"/>
      <c r="CT49" s="642"/>
      <c r="CU49" s="642"/>
      <c r="CV49" s="642"/>
      <c r="CW49" s="642"/>
      <c r="CX49" s="642"/>
      <c r="CY49" s="643"/>
      <c r="CZ49" s="644">
        <v>100</v>
      </c>
      <c r="DA49" s="645"/>
      <c r="DB49" s="645"/>
      <c r="DC49" s="646"/>
      <c r="DD49" s="647">
        <v>9226005</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QjPe/SP0u6ucc9PdRr4yC34fHnlFHVEkQcM0KQ57C7pT634gD9bbdc5Qeg6HhiCL2vfBXPhunkHObGxiW/zPJg==" saltValue="sTNYGkyBIhsoXGnoXQOv2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353</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354</v>
      </c>
      <c r="DK2" s="1128"/>
      <c r="DL2" s="1128"/>
      <c r="DM2" s="1128"/>
      <c r="DN2" s="1128"/>
      <c r="DO2" s="1129"/>
      <c r="DP2" s="228"/>
      <c r="DQ2" s="1127" t="s">
        <v>355</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356</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357</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358</v>
      </c>
      <c r="B5" s="1032"/>
      <c r="C5" s="1032"/>
      <c r="D5" s="1032"/>
      <c r="E5" s="1032"/>
      <c r="F5" s="1032"/>
      <c r="G5" s="1032"/>
      <c r="H5" s="1032"/>
      <c r="I5" s="1032"/>
      <c r="J5" s="1032"/>
      <c r="K5" s="1032"/>
      <c r="L5" s="1032"/>
      <c r="M5" s="1032"/>
      <c r="N5" s="1032"/>
      <c r="O5" s="1032"/>
      <c r="P5" s="1033"/>
      <c r="Q5" s="1037" t="s">
        <v>359</v>
      </c>
      <c r="R5" s="1038"/>
      <c r="S5" s="1038"/>
      <c r="T5" s="1038"/>
      <c r="U5" s="1039"/>
      <c r="V5" s="1037" t="s">
        <v>360</v>
      </c>
      <c r="W5" s="1038"/>
      <c r="X5" s="1038"/>
      <c r="Y5" s="1038"/>
      <c r="Z5" s="1039"/>
      <c r="AA5" s="1037" t="s">
        <v>361</v>
      </c>
      <c r="AB5" s="1038"/>
      <c r="AC5" s="1038"/>
      <c r="AD5" s="1038"/>
      <c r="AE5" s="1038"/>
      <c r="AF5" s="1130" t="s">
        <v>362</v>
      </c>
      <c r="AG5" s="1038"/>
      <c r="AH5" s="1038"/>
      <c r="AI5" s="1038"/>
      <c r="AJ5" s="1051"/>
      <c r="AK5" s="1038" t="s">
        <v>363</v>
      </c>
      <c r="AL5" s="1038"/>
      <c r="AM5" s="1038"/>
      <c r="AN5" s="1038"/>
      <c r="AO5" s="1039"/>
      <c r="AP5" s="1037" t="s">
        <v>364</v>
      </c>
      <c r="AQ5" s="1038"/>
      <c r="AR5" s="1038"/>
      <c r="AS5" s="1038"/>
      <c r="AT5" s="1039"/>
      <c r="AU5" s="1037" t="s">
        <v>365</v>
      </c>
      <c r="AV5" s="1038"/>
      <c r="AW5" s="1038"/>
      <c r="AX5" s="1038"/>
      <c r="AY5" s="1051"/>
      <c r="AZ5" s="232"/>
      <c r="BA5" s="232"/>
      <c r="BB5" s="232"/>
      <c r="BC5" s="232"/>
      <c r="BD5" s="232"/>
      <c r="BE5" s="233"/>
      <c r="BF5" s="233"/>
      <c r="BG5" s="233"/>
      <c r="BH5" s="233"/>
      <c r="BI5" s="233"/>
      <c r="BJ5" s="233"/>
      <c r="BK5" s="233"/>
      <c r="BL5" s="233"/>
      <c r="BM5" s="233"/>
      <c r="BN5" s="233"/>
      <c r="BO5" s="233"/>
      <c r="BP5" s="233"/>
      <c r="BQ5" s="1031" t="s">
        <v>366</v>
      </c>
      <c r="BR5" s="1032"/>
      <c r="BS5" s="1032"/>
      <c r="BT5" s="1032"/>
      <c r="BU5" s="1032"/>
      <c r="BV5" s="1032"/>
      <c r="BW5" s="1032"/>
      <c r="BX5" s="1032"/>
      <c r="BY5" s="1032"/>
      <c r="BZ5" s="1032"/>
      <c r="CA5" s="1032"/>
      <c r="CB5" s="1032"/>
      <c r="CC5" s="1032"/>
      <c r="CD5" s="1032"/>
      <c r="CE5" s="1032"/>
      <c r="CF5" s="1032"/>
      <c r="CG5" s="1033"/>
      <c r="CH5" s="1037" t="s">
        <v>367</v>
      </c>
      <c r="CI5" s="1038"/>
      <c r="CJ5" s="1038"/>
      <c r="CK5" s="1038"/>
      <c r="CL5" s="1039"/>
      <c r="CM5" s="1037" t="s">
        <v>368</v>
      </c>
      <c r="CN5" s="1038"/>
      <c r="CO5" s="1038"/>
      <c r="CP5" s="1038"/>
      <c r="CQ5" s="1039"/>
      <c r="CR5" s="1037" t="s">
        <v>369</v>
      </c>
      <c r="CS5" s="1038"/>
      <c r="CT5" s="1038"/>
      <c r="CU5" s="1038"/>
      <c r="CV5" s="1039"/>
      <c r="CW5" s="1037" t="s">
        <v>370</v>
      </c>
      <c r="CX5" s="1038"/>
      <c r="CY5" s="1038"/>
      <c r="CZ5" s="1038"/>
      <c r="DA5" s="1039"/>
      <c r="DB5" s="1037" t="s">
        <v>371</v>
      </c>
      <c r="DC5" s="1038"/>
      <c r="DD5" s="1038"/>
      <c r="DE5" s="1038"/>
      <c r="DF5" s="1039"/>
      <c r="DG5" s="1120" t="s">
        <v>372</v>
      </c>
      <c r="DH5" s="1121"/>
      <c r="DI5" s="1121"/>
      <c r="DJ5" s="1121"/>
      <c r="DK5" s="1122"/>
      <c r="DL5" s="1120" t="s">
        <v>373</v>
      </c>
      <c r="DM5" s="1121"/>
      <c r="DN5" s="1121"/>
      <c r="DO5" s="1121"/>
      <c r="DP5" s="1122"/>
      <c r="DQ5" s="1037" t="s">
        <v>374</v>
      </c>
      <c r="DR5" s="1038"/>
      <c r="DS5" s="1038"/>
      <c r="DT5" s="1038"/>
      <c r="DU5" s="1039"/>
      <c r="DV5" s="1037" t="s">
        <v>365</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375</v>
      </c>
      <c r="C7" s="1084"/>
      <c r="D7" s="1084"/>
      <c r="E7" s="1084"/>
      <c r="F7" s="1084"/>
      <c r="G7" s="1084"/>
      <c r="H7" s="1084"/>
      <c r="I7" s="1084"/>
      <c r="J7" s="1084"/>
      <c r="K7" s="1084"/>
      <c r="L7" s="1084"/>
      <c r="M7" s="1084"/>
      <c r="N7" s="1084"/>
      <c r="O7" s="1084"/>
      <c r="P7" s="1085"/>
      <c r="Q7" s="1138">
        <v>12124</v>
      </c>
      <c r="R7" s="1139"/>
      <c r="S7" s="1139"/>
      <c r="T7" s="1139"/>
      <c r="U7" s="1139"/>
      <c r="V7" s="1139">
        <v>11780</v>
      </c>
      <c r="W7" s="1139"/>
      <c r="X7" s="1139"/>
      <c r="Y7" s="1139"/>
      <c r="Z7" s="1139"/>
      <c r="AA7" s="1139">
        <v>345</v>
      </c>
      <c r="AB7" s="1139"/>
      <c r="AC7" s="1139"/>
      <c r="AD7" s="1139"/>
      <c r="AE7" s="1140"/>
      <c r="AF7" s="1141">
        <v>309</v>
      </c>
      <c r="AG7" s="1142"/>
      <c r="AH7" s="1142"/>
      <c r="AI7" s="1142"/>
      <c r="AJ7" s="1143"/>
      <c r="AK7" s="1144">
        <v>27</v>
      </c>
      <c r="AL7" s="1145"/>
      <c r="AM7" s="1145"/>
      <c r="AN7" s="1145"/>
      <c r="AO7" s="1145"/>
      <c r="AP7" s="1145">
        <v>6513</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c r="BT7" s="1136"/>
      <c r="BU7" s="1136"/>
      <c r="BV7" s="1136"/>
      <c r="BW7" s="1136"/>
      <c r="BX7" s="1136"/>
      <c r="BY7" s="1136"/>
      <c r="BZ7" s="1136"/>
      <c r="CA7" s="1136"/>
      <c r="CB7" s="1136"/>
      <c r="CC7" s="1136"/>
      <c r="CD7" s="1136"/>
      <c r="CE7" s="1136"/>
      <c r="CF7" s="1136"/>
      <c r="CG7" s="1148"/>
      <c r="CH7" s="1132"/>
      <c r="CI7" s="1133"/>
      <c r="CJ7" s="1133"/>
      <c r="CK7" s="1133"/>
      <c r="CL7" s="1134"/>
      <c r="CM7" s="1132"/>
      <c r="CN7" s="1133"/>
      <c r="CO7" s="1133"/>
      <c r="CP7" s="1133"/>
      <c r="CQ7" s="1134"/>
      <c r="CR7" s="1132"/>
      <c r="CS7" s="1133"/>
      <c r="CT7" s="1133"/>
      <c r="CU7" s="1133"/>
      <c r="CV7" s="1134"/>
      <c r="CW7" s="1132"/>
      <c r="CX7" s="1133"/>
      <c r="CY7" s="1133"/>
      <c r="CZ7" s="1133"/>
      <c r="DA7" s="1134"/>
      <c r="DB7" s="1132"/>
      <c r="DC7" s="1133"/>
      <c r="DD7" s="1133"/>
      <c r="DE7" s="1133"/>
      <c r="DF7" s="1134"/>
      <c r="DG7" s="1132"/>
      <c r="DH7" s="1133"/>
      <c r="DI7" s="1133"/>
      <c r="DJ7" s="1133"/>
      <c r="DK7" s="1134"/>
      <c r="DL7" s="1132"/>
      <c r="DM7" s="1133"/>
      <c r="DN7" s="1133"/>
      <c r="DO7" s="1133"/>
      <c r="DP7" s="1134"/>
      <c r="DQ7" s="1132"/>
      <c r="DR7" s="1133"/>
      <c r="DS7" s="1133"/>
      <c r="DT7" s="1133"/>
      <c r="DU7" s="1134"/>
      <c r="DV7" s="1135"/>
      <c r="DW7" s="1136"/>
      <c r="DX7" s="1136"/>
      <c r="DY7" s="1136"/>
      <c r="DZ7" s="1137"/>
      <c r="EA7" s="234"/>
    </row>
    <row r="8" spans="1:131" s="235" customFormat="1" ht="26.25" customHeight="1" x14ac:dyDescent="0.2">
      <c r="A8" s="238">
        <v>2</v>
      </c>
      <c r="B8" s="1066" t="s">
        <v>376</v>
      </c>
      <c r="C8" s="1067"/>
      <c r="D8" s="1067"/>
      <c r="E8" s="1067"/>
      <c r="F8" s="1067"/>
      <c r="G8" s="1067"/>
      <c r="H8" s="1067"/>
      <c r="I8" s="1067"/>
      <c r="J8" s="1067"/>
      <c r="K8" s="1067"/>
      <c r="L8" s="1067"/>
      <c r="M8" s="1067"/>
      <c r="N8" s="1067"/>
      <c r="O8" s="1067"/>
      <c r="P8" s="1068"/>
      <c r="Q8" s="1074">
        <v>4</v>
      </c>
      <c r="R8" s="1075"/>
      <c r="S8" s="1075"/>
      <c r="T8" s="1075"/>
      <c r="U8" s="1075"/>
      <c r="V8" s="1075">
        <v>0</v>
      </c>
      <c r="W8" s="1075"/>
      <c r="X8" s="1075"/>
      <c r="Y8" s="1075"/>
      <c r="Z8" s="1075"/>
      <c r="AA8" s="1075">
        <v>4</v>
      </c>
      <c r="AB8" s="1075"/>
      <c r="AC8" s="1075"/>
      <c r="AD8" s="1075"/>
      <c r="AE8" s="1076"/>
      <c r="AF8" s="1071">
        <v>4</v>
      </c>
      <c r="AG8" s="1072"/>
      <c r="AH8" s="1072"/>
      <c r="AI8" s="1072"/>
      <c r="AJ8" s="1073"/>
      <c r="AK8" s="1116" t="s">
        <v>554</v>
      </c>
      <c r="AL8" s="1117"/>
      <c r="AM8" s="1117"/>
      <c r="AN8" s="1117"/>
      <c r="AO8" s="1117"/>
      <c r="AP8" s="1117" t="s">
        <v>554</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377</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378</v>
      </c>
      <c r="B23" s="973" t="s">
        <v>379</v>
      </c>
      <c r="C23" s="974"/>
      <c r="D23" s="974"/>
      <c r="E23" s="974"/>
      <c r="F23" s="974"/>
      <c r="G23" s="974"/>
      <c r="H23" s="974"/>
      <c r="I23" s="974"/>
      <c r="J23" s="974"/>
      <c r="K23" s="974"/>
      <c r="L23" s="974"/>
      <c r="M23" s="974"/>
      <c r="N23" s="974"/>
      <c r="O23" s="974"/>
      <c r="P23" s="984"/>
      <c r="Q23" s="1103">
        <v>12128</v>
      </c>
      <c r="R23" s="1097"/>
      <c r="S23" s="1097"/>
      <c r="T23" s="1097"/>
      <c r="U23" s="1097"/>
      <c r="V23" s="1097">
        <v>11780</v>
      </c>
      <c r="W23" s="1097"/>
      <c r="X23" s="1097"/>
      <c r="Y23" s="1097"/>
      <c r="Z23" s="1097"/>
      <c r="AA23" s="1097">
        <v>348</v>
      </c>
      <c r="AB23" s="1097"/>
      <c r="AC23" s="1097"/>
      <c r="AD23" s="1097"/>
      <c r="AE23" s="1104"/>
      <c r="AF23" s="1105">
        <v>312</v>
      </c>
      <c r="AG23" s="1097"/>
      <c r="AH23" s="1097"/>
      <c r="AI23" s="1097"/>
      <c r="AJ23" s="1106"/>
      <c r="AK23" s="1107"/>
      <c r="AL23" s="1108"/>
      <c r="AM23" s="1108"/>
      <c r="AN23" s="1108"/>
      <c r="AO23" s="1108"/>
      <c r="AP23" s="1097">
        <v>6513</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380</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381</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358</v>
      </c>
      <c r="B26" s="1032"/>
      <c r="C26" s="1032"/>
      <c r="D26" s="1032"/>
      <c r="E26" s="1032"/>
      <c r="F26" s="1032"/>
      <c r="G26" s="1032"/>
      <c r="H26" s="1032"/>
      <c r="I26" s="1032"/>
      <c r="J26" s="1032"/>
      <c r="K26" s="1032"/>
      <c r="L26" s="1032"/>
      <c r="M26" s="1032"/>
      <c r="N26" s="1032"/>
      <c r="O26" s="1032"/>
      <c r="P26" s="1033"/>
      <c r="Q26" s="1037" t="s">
        <v>382</v>
      </c>
      <c r="R26" s="1038"/>
      <c r="S26" s="1038"/>
      <c r="T26" s="1038"/>
      <c r="U26" s="1039"/>
      <c r="V26" s="1037" t="s">
        <v>383</v>
      </c>
      <c r="W26" s="1038"/>
      <c r="X26" s="1038"/>
      <c r="Y26" s="1038"/>
      <c r="Z26" s="1039"/>
      <c r="AA26" s="1037" t="s">
        <v>384</v>
      </c>
      <c r="AB26" s="1038"/>
      <c r="AC26" s="1038"/>
      <c r="AD26" s="1038"/>
      <c r="AE26" s="1038"/>
      <c r="AF26" s="1091" t="s">
        <v>385</v>
      </c>
      <c r="AG26" s="1044"/>
      <c r="AH26" s="1044"/>
      <c r="AI26" s="1044"/>
      <c r="AJ26" s="1092"/>
      <c r="AK26" s="1038" t="s">
        <v>386</v>
      </c>
      <c r="AL26" s="1038"/>
      <c r="AM26" s="1038"/>
      <c r="AN26" s="1038"/>
      <c r="AO26" s="1039"/>
      <c r="AP26" s="1037" t="s">
        <v>387</v>
      </c>
      <c r="AQ26" s="1038"/>
      <c r="AR26" s="1038"/>
      <c r="AS26" s="1038"/>
      <c r="AT26" s="1039"/>
      <c r="AU26" s="1037" t="s">
        <v>388</v>
      </c>
      <c r="AV26" s="1038"/>
      <c r="AW26" s="1038"/>
      <c r="AX26" s="1038"/>
      <c r="AY26" s="1039"/>
      <c r="AZ26" s="1037" t="s">
        <v>389</v>
      </c>
      <c r="BA26" s="1038"/>
      <c r="BB26" s="1038"/>
      <c r="BC26" s="1038"/>
      <c r="BD26" s="1039"/>
      <c r="BE26" s="1037" t="s">
        <v>365</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390</v>
      </c>
      <c r="C28" s="1084"/>
      <c r="D28" s="1084"/>
      <c r="E28" s="1084"/>
      <c r="F28" s="1084"/>
      <c r="G28" s="1084"/>
      <c r="H28" s="1084"/>
      <c r="I28" s="1084"/>
      <c r="J28" s="1084"/>
      <c r="K28" s="1084"/>
      <c r="L28" s="1084"/>
      <c r="M28" s="1084"/>
      <c r="N28" s="1084"/>
      <c r="O28" s="1084"/>
      <c r="P28" s="1085"/>
      <c r="Q28" s="1086">
        <v>2802</v>
      </c>
      <c r="R28" s="1087"/>
      <c r="S28" s="1087"/>
      <c r="T28" s="1087"/>
      <c r="U28" s="1087"/>
      <c r="V28" s="1087">
        <v>2780</v>
      </c>
      <c r="W28" s="1087"/>
      <c r="X28" s="1087"/>
      <c r="Y28" s="1087"/>
      <c r="Z28" s="1087"/>
      <c r="AA28" s="1087">
        <v>22</v>
      </c>
      <c r="AB28" s="1087"/>
      <c r="AC28" s="1087"/>
      <c r="AD28" s="1087"/>
      <c r="AE28" s="1088"/>
      <c r="AF28" s="1089">
        <v>22</v>
      </c>
      <c r="AG28" s="1087"/>
      <c r="AH28" s="1087"/>
      <c r="AI28" s="1087"/>
      <c r="AJ28" s="1090"/>
      <c r="AK28" s="1078">
        <v>235</v>
      </c>
      <c r="AL28" s="1079"/>
      <c r="AM28" s="1079"/>
      <c r="AN28" s="1079"/>
      <c r="AO28" s="1079"/>
      <c r="AP28" s="1079" t="s">
        <v>554</v>
      </c>
      <c r="AQ28" s="1079"/>
      <c r="AR28" s="1079"/>
      <c r="AS28" s="1079"/>
      <c r="AT28" s="1079"/>
      <c r="AU28" s="1079" t="s">
        <v>554</v>
      </c>
      <c r="AV28" s="1079"/>
      <c r="AW28" s="1079"/>
      <c r="AX28" s="1079"/>
      <c r="AY28" s="1079"/>
      <c r="AZ28" s="1080"/>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391</v>
      </c>
      <c r="C29" s="1067"/>
      <c r="D29" s="1067"/>
      <c r="E29" s="1067"/>
      <c r="F29" s="1067"/>
      <c r="G29" s="1067"/>
      <c r="H29" s="1067"/>
      <c r="I29" s="1067"/>
      <c r="J29" s="1067"/>
      <c r="K29" s="1067"/>
      <c r="L29" s="1067"/>
      <c r="M29" s="1067"/>
      <c r="N29" s="1067"/>
      <c r="O29" s="1067"/>
      <c r="P29" s="1068"/>
      <c r="Q29" s="1074">
        <v>2831</v>
      </c>
      <c r="R29" s="1075"/>
      <c r="S29" s="1075"/>
      <c r="T29" s="1075"/>
      <c r="U29" s="1075"/>
      <c r="V29" s="1075">
        <v>2782</v>
      </c>
      <c r="W29" s="1075"/>
      <c r="X29" s="1075"/>
      <c r="Y29" s="1075"/>
      <c r="Z29" s="1075"/>
      <c r="AA29" s="1075">
        <v>49</v>
      </c>
      <c r="AB29" s="1075"/>
      <c r="AC29" s="1075"/>
      <c r="AD29" s="1075"/>
      <c r="AE29" s="1076"/>
      <c r="AF29" s="1071">
        <v>49</v>
      </c>
      <c r="AG29" s="1072"/>
      <c r="AH29" s="1072"/>
      <c r="AI29" s="1072"/>
      <c r="AJ29" s="1073"/>
      <c r="AK29" s="1016">
        <v>430</v>
      </c>
      <c r="AL29" s="1007"/>
      <c r="AM29" s="1007"/>
      <c r="AN29" s="1007"/>
      <c r="AO29" s="1007"/>
      <c r="AP29" s="1007" t="s">
        <v>554</v>
      </c>
      <c r="AQ29" s="1007"/>
      <c r="AR29" s="1007"/>
      <c r="AS29" s="1007"/>
      <c r="AT29" s="1007"/>
      <c r="AU29" s="1007" t="s">
        <v>554</v>
      </c>
      <c r="AV29" s="1007"/>
      <c r="AW29" s="1007"/>
      <c r="AX29" s="1007"/>
      <c r="AY29" s="1007"/>
      <c r="AZ29" s="1077"/>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392</v>
      </c>
      <c r="C30" s="1067"/>
      <c r="D30" s="1067"/>
      <c r="E30" s="1067"/>
      <c r="F30" s="1067"/>
      <c r="G30" s="1067"/>
      <c r="H30" s="1067"/>
      <c r="I30" s="1067"/>
      <c r="J30" s="1067"/>
      <c r="K30" s="1067"/>
      <c r="L30" s="1067"/>
      <c r="M30" s="1067"/>
      <c r="N30" s="1067"/>
      <c r="O30" s="1067"/>
      <c r="P30" s="1068"/>
      <c r="Q30" s="1074">
        <v>598</v>
      </c>
      <c r="R30" s="1075"/>
      <c r="S30" s="1075"/>
      <c r="T30" s="1075"/>
      <c r="U30" s="1075"/>
      <c r="V30" s="1075">
        <v>598</v>
      </c>
      <c r="W30" s="1075"/>
      <c r="X30" s="1075"/>
      <c r="Y30" s="1075"/>
      <c r="Z30" s="1075"/>
      <c r="AA30" s="1075">
        <v>1</v>
      </c>
      <c r="AB30" s="1075"/>
      <c r="AC30" s="1075"/>
      <c r="AD30" s="1075"/>
      <c r="AE30" s="1076"/>
      <c r="AF30" s="1071">
        <v>1</v>
      </c>
      <c r="AG30" s="1072"/>
      <c r="AH30" s="1072"/>
      <c r="AI30" s="1072"/>
      <c r="AJ30" s="1073"/>
      <c r="AK30" s="1016">
        <v>85</v>
      </c>
      <c r="AL30" s="1007"/>
      <c r="AM30" s="1007"/>
      <c r="AN30" s="1007"/>
      <c r="AO30" s="1007"/>
      <c r="AP30" s="1007" t="s">
        <v>554</v>
      </c>
      <c r="AQ30" s="1007"/>
      <c r="AR30" s="1007"/>
      <c r="AS30" s="1007"/>
      <c r="AT30" s="1007"/>
      <c r="AU30" s="1007" t="s">
        <v>554</v>
      </c>
      <c r="AV30" s="1007"/>
      <c r="AW30" s="1007"/>
      <c r="AX30" s="1007"/>
      <c r="AY30" s="1007"/>
      <c r="AZ30" s="1077"/>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393</v>
      </c>
      <c r="C31" s="1067"/>
      <c r="D31" s="1067"/>
      <c r="E31" s="1067"/>
      <c r="F31" s="1067"/>
      <c r="G31" s="1067"/>
      <c r="H31" s="1067"/>
      <c r="I31" s="1067"/>
      <c r="J31" s="1067"/>
      <c r="K31" s="1067"/>
      <c r="L31" s="1067"/>
      <c r="M31" s="1067"/>
      <c r="N31" s="1067"/>
      <c r="O31" s="1067"/>
      <c r="P31" s="1068"/>
      <c r="Q31" s="1074">
        <v>426</v>
      </c>
      <c r="R31" s="1075"/>
      <c r="S31" s="1075"/>
      <c r="T31" s="1075"/>
      <c r="U31" s="1075"/>
      <c r="V31" s="1075">
        <v>413</v>
      </c>
      <c r="W31" s="1075"/>
      <c r="X31" s="1075"/>
      <c r="Y31" s="1075"/>
      <c r="Z31" s="1075"/>
      <c r="AA31" s="1075">
        <v>12</v>
      </c>
      <c r="AB31" s="1075"/>
      <c r="AC31" s="1075"/>
      <c r="AD31" s="1075"/>
      <c r="AE31" s="1076"/>
      <c r="AF31" s="1071">
        <v>202</v>
      </c>
      <c r="AG31" s="1072"/>
      <c r="AH31" s="1072"/>
      <c r="AI31" s="1072"/>
      <c r="AJ31" s="1073"/>
      <c r="AK31" s="1016">
        <v>423</v>
      </c>
      <c r="AL31" s="1007"/>
      <c r="AM31" s="1007"/>
      <c r="AN31" s="1007"/>
      <c r="AO31" s="1007"/>
      <c r="AP31" s="1007">
        <v>2993</v>
      </c>
      <c r="AQ31" s="1007"/>
      <c r="AR31" s="1007"/>
      <c r="AS31" s="1007"/>
      <c r="AT31" s="1007"/>
      <c r="AU31" s="1007">
        <v>2110</v>
      </c>
      <c r="AV31" s="1007"/>
      <c r="AW31" s="1007"/>
      <c r="AX31" s="1007"/>
      <c r="AY31" s="1007"/>
      <c r="AZ31" s="1077"/>
      <c r="BA31" s="1077"/>
      <c r="BB31" s="1077"/>
      <c r="BC31" s="1077"/>
      <c r="BD31" s="1077"/>
      <c r="BE31" s="1008" t="s">
        <v>394</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c r="C32" s="1067"/>
      <c r="D32" s="1067"/>
      <c r="E32" s="1067"/>
      <c r="F32" s="1067"/>
      <c r="G32" s="1067"/>
      <c r="H32" s="1067"/>
      <c r="I32" s="1067"/>
      <c r="J32" s="1067"/>
      <c r="K32" s="1067"/>
      <c r="L32" s="1067"/>
      <c r="M32" s="1067"/>
      <c r="N32" s="1067"/>
      <c r="O32" s="1067"/>
      <c r="P32" s="1068"/>
      <c r="Q32" s="1074"/>
      <c r="R32" s="1075"/>
      <c r="S32" s="1075"/>
      <c r="T32" s="1075"/>
      <c r="U32" s="1075"/>
      <c r="V32" s="1075"/>
      <c r="W32" s="1075"/>
      <c r="X32" s="1075"/>
      <c r="Y32" s="1075"/>
      <c r="Z32" s="1075"/>
      <c r="AA32" s="1075"/>
      <c r="AB32" s="1075"/>
      <c r="AC32" s="1075"/>
      <c r="AD32" s="1075"/>
      <c r="AE32" s="1076"/>
      <c r="AF32" s="1071"/>
      <c r="AG32" s="1072"/>
      <c r="AH32" s="1072"/>
      <c r="AI32" s="1072"/>
      <c r="AJ32" s="1073"/>
      <c r="AK32" s="1016"/>
      <c r="AL32" s="1007"/>
      <c r="AM32" s="1007"/>
      <c r="AN32" s="1007"/>
      <c r="AO32" s="1007"/>
      <c r="AP32" s="1007"/>
      <c r="AQ32" s="1007"/>
      <c r="AR32" s="1007"/>
      <c r="AS32" s="1007"/>
      <c r="AT32" s="1007"/>
      <c r="AU32" s="1007"/>
      <c r="AV32" s="1007"/>
      <c r="AW32" s="1007"/>
      <c r="AX32" s="1007"/>
      <c r="AY32" s="1007"/>
      <c r="AZ32" s="1077"/>
      <c r="BA32" s="1077"/>
      <c r="BB32" s="1077"/>
      <c r="BC32" s="1077"/>
      <c r="BD32" s="1077"/>
      <c r="BE32" s="1008"/>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395</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378</v>
      </c>
      <c r="B63" s="973" t="s">
        <v>396</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273</v>
      </c>
      <c r="AG63" s="995"/>
      <c r="AH63" s="995"/>
      <c r="AI63" s="995"/>
      <c r="AJ63" s="1058"/>
      <c r="AK63" s="1059"/>
      <c r="AL63" s="999"/>
      <c r="AM63" s="999"/>
      <c r="AN63" s="999"/>
      <c r="AO63" s="999"/>
      <c r="AP63" s="995">
        <v>3003</v>
      </c>
      <c r="AQ63" s="995"/>
      <c r="AR63" s="995"/>
      <c r="AS63" s="995"/>
      <c r="AT63" s="995"/>
      <c r="AU63" s="995">
        <v>2110</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398</v>
      </c>
      <c r="B66" s="1032"/>
      <c r="C66" s="1032"/>
      <c r="D66" s="1032"/>
      <c r="E66" s="1032"/>
      <c r="F66" s="1032"/>
      <c r="G66" s="1032"/>
      <c r="H66" s="1032"/>
      <c r="I66" s="1032"/>
      <c r="J66" s="1032"/>
      <c r="K66" s="1032"/>
      <c r="L66" s="1032"/>
      <c r="M66" s="1032"/>
      <c r="N66" s="1032"/>
      <c r="O66" s="1032"/>
      <c r="P66" s="1033"/>
      <c r="Q66" s="1037" t="s">
        <v>382</v>
      </c>
      <c r="R66" s="1038"/>
      <c r="S66" s="1038"/>
      <c r="T66" s="1038"/>
      <c r="U66" s="1039"/>
      <c r="V66" s="1037" t="s">
        <v>383</v>
      </c>
      <c r="W66" s="1038"/>
      <c r="X66" s="1038"/>
      <c r="Y66" s="1038"/>
      <c r="Z66" s="1039"/>
      <c r="AA66" s="1037" t="s">
        <v>384</v>
      </c>
      <c r="AB66" s="1038"/>
      <c r="AC66" s="1038"/>
      <c r="AD66" s="1038"/>
      <c r="AE66" s="1039"/>
      <c r="AF66" s="1043" t="s">
        <v>385</v>
      </c>
      <c r="AG66" s="1044"/>
      <c r="AH66" s="1044"/>
      <c r="AI66" s="1044"/>
      <c r="AJ66" s="1045"/>
      <c r="AK66" s="1037" t="s">
        <v>386</v>
      </c>
      <c r="AL66" s="1032"/>
      <c r="AM66" s="1032"/>
      <c r="AN66" s="1032"/>
      <c r="AO66" s="1033"/>
      <c r="AP66" s="1037" t="s">
        <v>387</v>
      </c>
      <c r="AQ66" s="1038"/>
      <c r="AR66" s="1038"/>
      <c r="AS66" s="1038"/>
      <c r="AT66" s="1039"/>
      <c r="AU66" s="1037" t="s">
        <v>399</v>
      </c>
      <c r="AV66" s="1038"/>
      <c r="AW66" s="1038"/>
      <c r="AX66" s="1038"/>
      <c r="AY66" s="1039"/>
      <c r="AZ66" s="1037" t="s">
        <v>365</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546</v>
      </c>
      <c r="C68" s="1022"/>
      <c r="D68" s="1022"/>
      <c r="E68" s="1022"/>
      <c r="F68" s="1022"/>
      <c r="G68" s="1022"/>
      <c r="H68" s="1022"/>
      <c r="I68" s="1022"/>
      <c r="J68" s="1022"/>
      <c r="K68" s="1022"/>
      <c r="L68" s="1022"/>
      <c r="M68" s="1022"/>
      <c r="N68" s="1022"/>
      <c r="O68" s="1022"/>
      <c r="P68" s="1023"/>
      <c r="Q68" s="1024">
        <v>1055</v>
      </c>
      <c r="R68" s="1018"/>
      <c r="S68" s="1018"/>
      <c r="T68" s="1018"/>
      <c r="U68" s="1018"/>
      <c r="V68" s="1018">
        <v>942</v>
      </c>
      <c r="W68" s="1018"/>
      <c r="X68" s="1018"/>
      <c r="Y68" s="1018"/>
      <c r="Z68" s="1018"/>
      <c r="AA68" s="1018">
        <v>113</v>
      </c>
      <c r="AB68" s="1018"/>
      <c r="AC68" s="1018"/>
      <c r="AD68" s="1018"/>
      <c r="AE68" s="1018"/>
      <c r="AF68" s="1018">
        <v>817</v>
      </c>
      <c r="AG68" s="1018"/>
      <c r="AH68" s="1018"/>
      <c r="AI68" s="1018"/>
      <c r="AJ68" s="1018"/>
      <c r="AK68" s="1018">
        <v>49</v>
      </c>
      <c r="AL68" s="1018"/>
      <c r="AM68" s="1018"/>
      <c r="AN68" s="1018"/>
      <c r="AO68" s="1018"/>
      <c r="AP68" s="1018">
        <v>1254</v>
      </c>
      <c r="AQ68" s="1018"/>
      <c r="AR68" s="1018"/>
      <c r="AS68" s="1018"/>
      <c r="AT68" s="1018"/>
      <c r="AU68" s="1018">
        <v>0</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547</v>
      </c>
      <c r="C69" s="1011"/>
      <c r="D69" s="1011"/>
      <c r="E69" s="1011"/>
      <c r="F69" s="1011"/>
      <c r="G69" s="1011"/>
      <c r="H69" s="1011"/>
      <c r="I69" s="1011"/>
      <c r="J69" s="1011"/>
      <c r="K69" s="1011"/>
      <c r="L69" s="1011"/>
      <c r="M69" s="1011"/>
      <c r="N69" s="1011"/>
      <c r="O69" s="1011"/>
      <c r="P69" s="1012"/>
      <c r="Q69" s="1013">
        <v>892</v>
      </c>
      <c r="R69" s="1007"/>
      <c r="S69" s="1007"/>
      <c r="T69" s="1007"/>
      <c r="U69" s="1007"/>
      <c r="V69" s="1007">
        <v>875</v>
      </c>
      <c r="W69" s="1007"/>
      <c r="X69" s="1007"/>
      <c r="Y69" s="1007"/>
      <c r="Z69" s="1007"/>
      <c r="AA69" s="1007">
        <v>17</v>
      </c>
      <c r="AB69" s="1007"/>
      <c r="AC69" s="1007"/>
      <c r="AD69" s="1007"/>
      <c r="AE69" s="1007"/>
      <c r="AF69" s="1007">
        <v>17</v>
      </c>
      <c r="AG69" s="1007"/>
      <c r="AH69" s="1007"/>
      <c r="AI69" s="1007"/>
      <c r="AJ69" s="1007"/>
      <c r="AK69" s="1007">
        <v>19</v>
      </c>
      <c r="AL69" s="1007"/>
      <c r="AM69" s="1007"/>
      <c r="AN69" s="1007"/>
      <c r="AO69" s="1007"/>
      <c r="AP69" s="1007">
        <v>72</v>
      </c>
      <c r="AQ69" s="1007"/>
      <c r="AR69" s="1007"/>
      <c r="AS69" s="1007"/>
      <c r="AT69" s="1007"/>
      <c r="AU69" s="1007">
        <v>39</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548</v>
      </c>
      <c r="C70" s="1011"/>
      <c r="D70" s="1011"/>
      <c r="E70" s="1011"/>
      <c r="F70" s="1011"/>
      <c r="G70" s="1011"/>
      <c r="H70" s="1011"/>
      <c r="I70" s="1011"/>
      <c r="J70" s="1011"/>
      <c r="K70" s="1011"/>
      <c r="L70" s="1011"/>
      <c r="M70" s="1011"/>
      <c r="N70" s="1011"/>
      <c r="O70" s="1011"/>
      <c r="P70" s="1012"/>
      <c r="Q70" s="1013">
        <v>1205</v>
      </c>
      <c r="R70" s="1007"/>
      <c r="S70" s="1007"/>
      <c r="T70" s="1007"/>
      <c r="U70" s="1007"/>
      <c r="V70" s="1007">
        <v>1167</v>
      </c>
      <c r="W70" s="1007"/>
      <c r="X70" s="1007"/>
      <c r="Y70" s="1007"/>
      <c r="Z70" s="1007"/>
      <c r="AA70" s="1007">
        <v>38</v>
      </c>
      <c r="AB70" s="1007"/>
      <c r="AC70" s="1007"/>
      <c r="AD70" s="1007"/>
      <c r="AE70" s="1007"/>
      <c r="AF70" s="1007">
        <v>38</v>
      </c>
      <c r="AG70" s="1007"/>
      <c r="AH70" s="1007"/>
      <c r="AI70" s="1007"/>
      <c r="AJ70" s="1007"/>
      <c r="AK70" s="1007" t="s">
        <v>554</v>
      </c>
      <c r="AL70" s="1007"/>
      <c r="AM70" s="1007"/>
      <c r="AN70" s="1007"/>
      <c r="AO70" s="1007"/>
      <c r="AP70" s="1007" t="s">
        <v>554</v>
      </c>
      <c r="AQ70" s="1007"/>
      <c r="AR70" s="1007"/>
      <c r="AS70" s="1007"/>
      <c r="AT70" s="1007"/>
      <c r="AU70" s="1007" t="s">
        <v>554</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549</v>
      </c>
      <c r="C71" s="1011"/>
      <c r="D71" s="1011"/>
      <c r="E71" s="1011"/>
      <c r="F71" s="1011"/>
      <c r="G71" s="1011"/>
      <c r="H71" s="1011"/>
      <c r="I71" s="1011"/>
      <c r="J71" s="1011"/>
      <c r="K71" s="1011"/>
      <c r="L71" s="1011"/>
      <c r="M71" s="1011"/>
      <c r="N71" s="1011"/>
      <c r="O71" s="1011"/>
      <c r="P71" s="1012"/>
      <c r="Q71" s="1013">
        <v>549</v>
      </c>
      <c r="R71" s="1007"/>
      <c r="S71" s="1007"/>
      <c r="T71" s="1007"/>
      <c r="U71" s="1007"/>
      <c r="V71" s="1007">
        <v>506</v>
      </c>
      <c r="W71" s="1007"/>
      <c r="X71" s="1007"/>
      <c r="Y71" s="1007"/>
      <c r="Z71" s="1007"/>
      <c r="AA71" s="1007">
        <v>43</v>
      </c>
      <c r="AB71" s="1007"/>
      <c r="AC71" s="1007"/>
      <c r="AD71" s="1007"/>
      <c r="AE71" s="1007"/>
      <c r="AF71" s="1007">
        <v>43</v>
      </c>
      <c r="AG71" s="1007"/>
      <c r="AH71" s="1007"/>
      <c r="AI71" s="1007"/>
      <c r="AJ71" s="1007"/>
      <c r="AK71" s="1007" t="s">
        <v>554</v>
      </c>
      <c r="AL71" s="1007"/>
      <c r="AM71" s="1007"/>
      <c r="AN71" s="1007"/>
      <c r="AO71" s="1007"/>
      <c r="AP71" s="1007" t="s">
        <v>554</v>
      </c>
      <c r="AQ71" s="1007"/>
      <c r="AR71" s="1007"/>
      <c r="AS71" s="1007"/>
      <c r="AT71" s="1007"/>
      <c r="AU71" s="1007" t="s">
        <v>554</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550</v>
      </c>
      <c r="C72" s="1011"/>
      <c r="D72" s="1011"/>
      <c r="E72" s="1011"/>
      <c r="F72" s="1011"/>
      <c r="G72" s="1011"/>
      <c r="H72" s="1011"/>
      <c r="I72" s="1011"/>
      <c r="J72" s="1011"/>
      <c r="K72" s="1011"/>
      <c r="L72" s="1011"/>
      <c r="M72" s="1011"/>
      <c r="N72" s="1011"/>
      <c r="O72" s="1011"/>
      <c r="P72" s="1012"/>
      <c r="Q72" s="1013">
        <v>206</v>
      </c>
      <c r="R72" s="1007"/>
      <c r="S72" s="1007"/>
      <c r="T72" s="1007"/>
      <c r="U72" s="1007"/>
      <c r="V72" s="1007">
        <v>179</v>
      </c>
      <c r="W72" s="1007"/>
      <c r="X72" s="1007"/>
      <c r="Y72" s="1007"/>
      <c r="Z72" s="1007"/>
      <c r="AA72" s="1007">
        <v>27</v>
      </c>
      <c r="AB72" s="1007"/>
      <c r="AC72" s="1007"/>
      <c r="AD72" s="1007"/>
      <c r="AE72" s="1007"/>
      <c r="AF72" s="1007">
        <v>5</v>
      </c>
      <c r="AG72" s="1007"/>
      <c r="AH72" s="1007"/>
      <c r="AI72" s="1007"/>
      <c r="AJ72" s="1007"/>
      <c r="AK72" s="1007" t="s">
        <v>554</v>
      </c>
      <c r="AL72" s="1007"/>
      <c r="AM72" s="1007"/>
      <c r="AN72" s="1007"/>
      <c r="AO72" s="1007"/>
      <c r="AP72" s="1007" t="s">
        <v>554</v>
      </c>
      <c r="AQ72" s="1007"/>
      <c r="AR72" s="1007"/>
      <c r="AS72" s="1007"/>
      <c r="AT72" s="1007"/>
      <c r="AU72" s="1007" t="s">
        <v>554</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551</v>
      </c>
      <c r="C73" s="1011"/>
      <c r="D73" s="1011"/>
      <c r="E73" s="1011"/>
      <c r="F73" s="1011"/>
      <c r="G73" s="1011"/>
      <c r="H73" s="1011"/>
      <c r="I73" s="1011"/>
      <c r="J73" s="1011"/>
      <c r="K73" s="1011"/>
      <c r="L73" s="1011"/>
      <c r="M73" s="1011"/>
      <c r="N73" s="1011"/>
      <c r="O73" s="1011"/>
      <c r="P73" s="1012"/>
      <c r="Q73" s="1013">
        <v>7139</v>
      </c>
      <c r="R73" s="1007"/>
      <c r="S73" s="1007"/>
      <c r="T73" s="1007"/>
      <c r="U73" s="1007"/>
      <c r="V73" s="1007">
        <v>6167</v>
      </c>
      <c r="W73" s="1007"/>
      <c r="X73" s="1007"/>
      <c r="Y73" s="1007"/>
      <c r="Z73" s="1007"/>
      <c r="AA73" s="1007">
        <v>972</v>
      </c>
      <c r="AB73" s="1007"/>
      <c r="AC73" s="1007"/>
      <c r="AD73" s="1007"/>
      <c r="AE73" s="1007"/>
      <c r="AF73" s="1007">
        <v>972</v>
      </c>
      <c r="AG73" s="1007"/>
      <c r="AH73" s="1007"/>
      <c r="AI73" s="1007"/>
      <c r="AJ73" s="1007"/>
      <c r="AK73" s="1007" t="s">
        <v>554</v>
      </c>
      <c r="AL73" s="1007"/>
      <c r="AM73" s="1007"/>
      <c r="AN73" s="1007"/>
      <c r="AO73" s="1007"/>
      <c r="AP73" s="1007" t="s">
        <v>554</v>
      </c>
      <c r="AQ73" s="1007"/>
      <c r="AR73" s="1007"/>
      <c r="AS73" s="1007"/>
      <c r="AT73" s="1007"/>
      <c r="AU73" s="1007" t="s">
        <v>554</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t="s">
        <v>552</v>
      </c>
      <c r="C74" s="1011"/>
      <c r="D74" s="1011"/>
      <c r="E74" s="1011"/>
      <c r="F74" s="1011"/>
      <c r="G74" s="1011"/>
      <c r="H74" s="1011"/>
      <c r="I74" s="1011"/>
      <c r="J74" s="1011"/>
      <c r="K74" s="1011"/>
      <c r="L74" s="1011"/>
      <c r="M74" s="1011"/>
      <c r="N74" s="1011"/>
      <c r="O74" s="1011"/>
      <c r="P74" s="1012"/>
      <c r="Q74" s="1013">
        <v>2063</v>
      </c>
      <c r="R74" s="1007"/>
      <c r="S74" s="1007"/>
      <c r="T74" s="1007"/>
      <c r="U74" s="1007"/>
      <c r="V74" s="1007">
        <v>1802</v>
      </c>
      <c r="W74" s="1007"/>
      <c r="X74" s="1007"/>
      <c r="Y74" s="1007"/>
      <c r="Z74" s="1007"/>
      <c r="AA74" s="1007">
        <v>261</v>
      </c>
      <c r="AB74" s="1007"/>
      <c r="AC74" s="1007"/>
      <c r="AD74" s="1007"/>
      <c r="AE74" s="1007"/>
      <c r="AF74" s="1007">
        <v>261</v>
      </c>
      <c r="AG74" s="1007"/>
      <c r="AH74" s="1007"/>
      <c r="AI74" s="1007"/>
      <c r="AJ74" s="1007"/>
      <c r="AK74" s="1007" t="s">
        <v>554</v>
      </c>
      <c r="AL74" s="1007"/>
      <c r="AM74" s="1007"/>
      <c r="AN74" s="1007"/>
      <c r="AO74" s="1007"/>
      <c r="AP74" s="1007" t="s">
        <v>554</v>
      </c>
      <c r="AQ74" s="1007"/>
      <c r="AR74" s="1007"/>
      <c r="AS74" s="1007"/>
      <c r="AT74" s="1007"/>
      <c r="AU74" s="1007" t="s">
        <v>554</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t="s">
        <v>553</v>
      </c>
      <c r="C75" s="1011"/>
      <c r="D75" s="1011"/>
      <c r="E75" s="1011"/>
      <c r="F75" s="1011"/>
      <c r="G75" s="1011"/>
      <c r="H75" s="1011"/>
      <c r="I75" s="1011"/>
      <c r="J75" s="1011"/>
      <c r="K75" s="1011"/>
      <c r="L75" s="1011"/>
      <c r="M75" s="1011"/>
      <c r="N75" s="1011"/>
      <c r="O75" s="1011"/>
      <c r="P75" s="1012"/>
      <c r="Q75" s="1014">
        <v>1017156</v>
      </c>
      <c r="R75" s="1015"/>
      <c r="S75" s="1015"/>
      <c r="T75" s="1015"/>
      <c r="U75" s="1016"/>
      <c r="V75" s="1017">
        <v>995709</v>
      </c>
      <c r="W75" s="1015"/>
      <c r="X75" s="1015"/>
      <c r="Y75" s="1015"/>
      <c r="Z75" s="1016"/>
      <c r="AA75" s="1017">
        <v>21447</v>
      </c>
      <c r="AB75" s="1015"/>
      <c r="AC75" s="1015"/>
      <c r="AD75" s="1015"/>
      <c r="AE75" s="1016"/>
      <c r="AF75" s="1017">
        <v>21447</v>
      </c>
      <c r="AG75" s="1015"/>
      <c r="AH75" s="1015"/>
      <c r="AI75" s="1015"/>
      <c r="AJ75" s="1016"/>
      <c r="AK75" s="1017">
        <v>1</v>
      </c>
      <c r="AL75" s="1015"/>
      <c r="AM75" s="1015"/>
      <c r="AN75" s="1015"/>
      <c r="AO75" s="1016"/>
      <c r="AP75" s="1017" t="s">
        <v>554</v>
      </c>
      <c r="AQ75" s="1015"/>
      <c r="AR75" s="1015"/>
      <c r="AS75" s="1015"/>
      <c r="AT75" s="1016"/>
      <c r="AU75" s="1017" t="s">
        <v>554</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378</v>
      </c>
      <c r="B88" s="973" t="s">
        <v>400</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23600</v>
      </c>
      <c r="AG88" s="995"/>
      <c r="AH88" s="995"/>
      <c r="AI88" s="995"/>
      <c r="AJ88" s="995"/>
      <c r="AK88" s="999"/>
      <c r="AL88" s="999"/>
      <c r="AM88" s="999"/>
      <c r="AN88" s="999"/>
      <c r="AO88" s="999"/>
      <c r="AP88" s="995">
        <v>1271</v>
      </c>
      <c r="AQ88" s="995"/>
      <c r="AR88" s="995"/>
      <c r="AS88" s="995"/>
      <c r="AT88" s="995"/>
      <c r="AU88" s="995">
        <v>1326</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973" t="s">
        <v>401</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402</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403</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406</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407</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408</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409</v>
      </c>
      <c r="AB109" s="932"/>
      <c r="AC109" s="932"/>
      <c r="AD109" s="932"/>
      <c r="AE109" s="933"/>
      <c r="AF109" s="934" t="s">
        <v>410</v>
      </c>
      <c r="AG109" s="932"/>
      <c r="AH109" s="932"/>
      <c r="AI109" s="932"/>
      <c r="AJ109" s="933"/>
      <c r="AK109" s="934" t="s">
        <v>295</v>
      </c>
      <c r="AL109" s="932"/>
      <c r="AM109" s="932"/>
      <c r="AN109" s="932"/>
      <c r="AO109" s="933"/>
      <c r="AP109" s="934" t="s">
        <v>411</v>
      </c>
      <c r="AQ109" s="932"/>
      <c r="AR109" s="932"/>
      <c r="AS109" s="932"/>
      <c r="AT109" s="965"/>
      <c r="AU109" s="931" t="s">
        <v>408</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409</v>
      </c>
      <c r="BR109" s="932"/>
      <c r="BS109" s="932"/>
      <c r="BT109" s="932"/>
      <c r="BU109" s="933"/>
      <c r="BV109" s="934" t="s">
        <v>410</v>
      </c>
      <c r="BW109" s="932"/>
      <c r="BX109" s="932"/>
      <c r="BY109" s="932"/>
      <c r="BZ109" s="933"/>
      <c r="CA109" s="934" t="s">
        <v>295</v>
      </c>
      <c r="CB109" s="932"/>
      <c r="CC109" s="932"/>
      <c r="CD109" s="932"/>
      <c r="CE109" s="933"/>
      <c r="CF109" s="972" t="s">
        <v>411</v>
      </c>
      <c r="CG109" s="972"/>
      <c r="CH109" s="972"/>
      <c r="CI109" s="972"/>
      <c r="CJ109" s="972"/>
      <c r="CK109" s="934" t="s">
        <v>412</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409</v>
      </c>
      <c r="DH109" s="932"/>
      <c r="DI109" s="932"/>
      <c r="DJ109" s="932"/>
      <c r="DK109" s="933"/>
      <c r="DL109" s="934" t="s">
        <v>410</v>
      </c>
      <c r="DM109" s="932"/>
      <c r="DN109" s="932"/>
      <c r="DO109" s="932"/>
      <c r="DP109" s="933"/>
      <c r="DQ109" s="934" t="s">
        <v>295</v>
      </c>
      <c r="DR109" s="932"/>
      <c r="DS109" s="932"/>
      <c r="DT109" s="932"/>
      <c r="DU109" s="933"/>
      <c r="DV109" s="934" t="s">
        <v>411</v>
      </c>
      <c r="DW109" s="932"/>
      <c r="DX109" s="932"/>
      <c r="DY109" s="932"/>
      <c r="DZ109" s="965"/>
    </row>
    <row r="110" spans="1:131" s="230" customFormat="1" ht="26.25" customHeight="1" x14ac:dyDescent="0.2">
      <c r="A110" s="843" t="s">
        <v>413</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674069</v>
      </c>
      <c r="AB110" s="925"/>
      <c r="AC110" s="925"/>
      <c r="AD110" s="925"/>
      <c r="AE110" s="926"/>
      <c r="AF110" s="927">
        <v>737437</v>
      </c>
      <c r="AG110" s="925"/>
      <c r="AH110" s="925"/>
      <c r="AI110" s="925"/>
      <c r="AJ110" s="926"/>
      <c r="AK110" s="927">
        <v>711918</v>
      </c>
      <c r="AL110" s="925"/>
      <c r="AM110" s="925"/>
      <c r="AN110" s="925"/>
      <c r="AO110" s="926"/>
      <c r="AP110" s="928">
        <v>10</v>
      </c>
      <c r="AQ110" s="929"/>
      <c r="AR110" s="929"/>
      <c r="AS110" s="929"/>
      <c r="AT110" s="930"/>
      <c r="AU110" s="966" t="s">
        <v>69</v>
      </c>
      <c r="AV110" s="967"/>
      <c r="AW110" s="967"/>
      <c r="AX110" s="967"/>
      <c r="AY110" s="967"/>
      <c r="AZ110" s="896" t="s">
        <v>414</v>
      </c>
      <c r="BA110" s="844"/>
      <c r="BB110" s="844"/>
      <c r="BC110" s="844"/>
      <c r="BD110" s="844"/>
      <c r="BE110" s="844"/>
      <c r="BF110" s="844"/>
      <c r="BG110" s="844"/>
      <c r="BH110" s="844"/>
      <c r="BI110" s="844"/>
      <c r="BJ110" s="844"/>
      <c r="BK110" s="844"/>
      <c r="BL110" s="844"/>
      <c r="BM110" s="844"/>
      <c r="BN110" s="844"/>
      <c r="BO110" s="844"/>
      <c r="BP110" s="845"/>
      <c r="BQ110" s="897">
        <v>7587748</v>
      </c>
      <c r="BR110" s="878"/>
      <c r="BS110" s="878"/>
      <c r="BT110" s="878"/>
      <c r="BU110" s="878"/>
      <c r="BV110" s="878">
        <v>7047637</v>
      </c>
      <c r="BW110" s="878"/>
      <c r="BX110" s="878"/>
      <c r="BY110" s="878"/>
      <c r="BZ110" s="878"/>
      <c r="CA110" s="878">
        <v>6513419</v>
      </c>
      <c r="CB110" s="878"/>
      <c r="CC110" s="878"/>
      <c r="CD110" s="878"/>
      <c r="CE110" s="878"/>
      <c r="CF110" s="902">
        <v>91.2</v>
      </c>
      <c r="CG110" s="903"/>
      <c r="CH110" s="903"/>
      <c r="CI110" s="903"/>
      <c r="CJ110" s="903"/>
      <c r="CK110" s="962" t="s">
        <v>415</v>
      </c>
      <c r="CL110" s="855"/>
      <c r="CM110" s="896" t="s">
        <v>416</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2">
      <c r="A111" s="810" t="s">
        <v>417</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418</v>
      </c>
      <c r="BA111" s="788"/>
      <c r="BB111" s="788"/>
      <c r="BC111" s="788"/>
      <c r="BD111" s="788"/>
      <c r="BE111" s="788"/>
      <c r="BF111" s="788"/>
      <c r="BG111" s="788"/>
      <c r="BH111" s="788"/>
      <c r="BI111" s="788"/>
      <c r="BJ111" s="788"/>
      <c r="BK111" s="788"/>
      <c r="BL111" s="788"/>
      <c r="BM111" s="788"/>
      <c r="BN111" s="788"/>
      <c r="BO111" s="788"/>
      <c r="BP111" s="789"/>
      <c r="BQ111" s="852" t="s">
        <v>122</v>
      </c>
      <c r="BR111" s="853"/>
      <c r="BS111" s="853"/>
      <c r="BT111" s="853"/>
      <c r="BU111" s="853"/>
      <c r="BV111" s="853" t="s">
        <v>122</v>
      </c>
      <c r="BW111" s="853"/>
      <c r="BX111" s="853"/>
      <c r="BY111" s="853"/>
      <c r="BZ111" s="853"/>
      <c r="CA111" s="853" t="s">
        <v>122</v>
      </c>
      <c r="CB111" s="853"/>
      <c r="CC111" s="853"/>
      <c r="CD111" s="853"/>
      <c r="CE111" s="853"/>
      <c r="CF111" s="911" t="s">
        <v>122</v>
      </c>
      <c r="CG111" s="912"/>
      <c r="CH111" s="912"/>
      <c r="CI111" s="912"/>
      <c r="CJ111" s="912"/>
      <c r="CK111" s="963"/>
      <c r="CL111" s="857"/>
      <c r="CM111" s="851" t="s">
        <v>419</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2">
      <c r="A112" s="948" t="s">
        <v>420</v>
      </c>
      <c r="B112" s="949"/>
      <c r="C112" s="788" t="s">
        <v>421</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422</v>
      </c>
      <c r="BA112" s="788"/>
      <c r="BB112" s="788"/>
      <c r="BC112" s="788"/>
      <c r="BD112" s="788"/>
      <c r="BE112" s="788"/>
      <c r="BF112" s="788"/>
      <c r="BG112" s="788"/>
      <c r="BH112" s="788"/>
      <c r="BI112" s="788"/>
      <c r="BJ112" s="788"/>
      <c r="BK112" s="788"/>
      <c r="BL112" s="788"/>
      <c r="BM112" s="788"/>
      <c r="BN112" s="788"/>
      <c r="BO112" s="788"/>
      <c r="BP112" s="789"/>
      <c r="BQ112" s="852">
        <v>2424383</v>
      </c>
      <c r="BR112" s="853"/>
      <c r="BS112" s="853"/>
      <c r="BT112" s="853"/>
      <c r="BU112" s="853"/>
      <c r="BV112" s="853">
        <v>2271005</v>
      </c>
      <c r="BW112" s="853"/>
      <c r="BX112" s="853"/>
      <c r="BY112" s="853"/>
      <c r="BZ112" s="853"/>
      <c r="CA112" s="853">
        <v>2109965</v>
      </c>
      <c r="CB112" s="853"/>
      <c r="CC112" s="853"/>
      <c r="CD112" s="853"/>
      <c r="CE112" s="853"/>
      <c r="CF112" s="911">
        <v>29.5</v>
      </c>
      <c r="CG112" s="912"/>
      <c r="CH112" s="912"/>
      <c r="CI112" s="912"/>
      <c r="CJ112" s="912"/>
      <c r="CK112" s="963"/>
      <c r="CL112" s="857"/>
      <c r="CM112" s="851" t="s">
        <v>423</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2">
      <c r="A113" s="950"/>
      <c r="B113" s="951"/>
      <c r="C113" s="788" t="s">
        <v>424</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106208</v>
      </c>
      <c r="AB113" s="955"/>
      <c r="AC113" s="955"/>
      <c r="AD113" s="955"/>
      <c r="AE113" s="956"/>
      <c r="AF113" s="957">
        <v>114861</v>
      </c>
      <c r="AG113" s="955"/>
      <c r="AH113" s="955"/>
      <c r="AI113" s="955"/>
      <c r="AJ113" s="956"/>
      <c r="AK113" s="957">
        <v>131188</v>
      </c>
      <c r="AL113" s="955"/>
      <c r="AM113" s="955"/>
      <c r="AN113" s="955"/>
      <c r="AO113" s="956"/>
      <c r="AP113" s="958">
        <v>1.8</v>
      </c>
      <c r="AQ113" s="959"/>
      <c r="AR113" s="959"/>
      <c r="AS113" s="959"/>
      <c r="AT113" s="960"/>
      <c r="AU113" s="968"/>
      <c r="AV113" s="969"/>
      <c r="AW113" s="969"/>
      <c r="AX113" s="969"/>
      <c r="AY113" s="969"/>
      <c r="AZ113" s="851" t="s">
        <v>425</v>
      </c>
      <c r="BA113" s="788"/>
      <c r="BB113" s="788"/>
      <c r="BC113" s="788"/>
      <c r="BD113" s="788"/>
      <c r="BE113" s="788"/>
      <c r="BF113" s="788"/>
      <c r="BG113" s="788"/>
      <c r="BH113" s="788"/>
      <c r="BI113" s="788"/>
      <c r="BJ113" s="788"/>
      <c r="BK113" s="788"/>
      <c r="BL113" s="788"/>
      <c r="BM113" s="788"/>
      <c r="BN113" s="788"/>
      <c r="BO113" s="788"/>
      <c r="BP113" s="789"/>
      <c r="BQ113" s="852">
        <v>31447</v>
      </c>
      <c r="BR113" s="853"/>
      <c r="BS113" s="853"/>
      <c r="BT113" s="853"/>
      <c r="BU113" s="853"/>
      <c r="BV113" s="853">
        <v>35617</v>
      </c>
      <c r="BW113" s="853"/>
      <c r="BX113" s="853"/>
      <c r="BY113" s="853"/>
      <c r="BZ113" s="853"/>
      <c r="CA113" s="853">
        <v>38731</v>
      </c>
      <c r="CB113" s="853"/>
      <c r="CC113" s="853"/>
      <c r="CD113" s="853"/>
      <c r="CE113" s="853"/>
      <c r="CF113" s="911">
        <v>0.5</v>
      </c>
      <c r="CG113" s="912"/>
      <c r="CH113" s="912"/>
      <c r="CI113" s="912"/>
      <c r="CJ113" s="912"/>
      <c r="CK113" s="963"/>
      <c r="CL113" s="857"/>
      <c r="CM113" s="851" t="s">
        <v>426</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2">
      <c r="A114" s="950"/>
      <c r="B114" s="951"/>
      <c r="C114" s="788" t="s">
        <v>427</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26407</v>
      </c>
      <c r="AB114" s="816"/>
      <c r="AC114" s="816"/>
      <c r="AD114" s="816"/>
      <c r="AE114" s="817"/>
      <c r="AF114" s="818">
        <v>7021</v>
      </c>
      <c r="AG114" s="816"/>
      <c r="AH114" s="816"/>
      <c r="AI114" s="816"/>
      <c r="AJ114" s="817"/>
      <c r="AK114" s="818">
        <v>7478</v>
      </c>
      <c r="AL114" s="816"/>
      <c r="AM114" s="816"/>
      <c r="AN114" s="816"/>
      <c r="AO114" s="817"/>
      <c r="AP114" s="860">
        <v>0.1</v>
      </c>
      <c r="AQ114" s="861"/>
      <c r="AR114" s="861"/>
      <c r="AS114" s="861"/>
      <c r="AT114" s="862"/>
      <c r="AU114" s="968"/>
      <c r="AV114" s="969"/>
      <c r="AW114" s="969"/>
      <c r="AX114" s="969"/>
      <c r="AY114" s="969"/>
      <c r="AZ114" s="851" t="s">
        <v>428</v>
      </c>
      <c r="BA114" s="788"/>
      <c r="BB114" s="788"/>
      <c r="BC114" s="788"/>
      <c r="BD114" s="788"/>
      <c r="BE114" s="788"/>
      <c r="BF114" s="788"/>
      <c r="BG114" s="788"/>
      <c r="BH114" s="788"/>
      <c r="BI114" s="788"/>
      <c r="BJ114" s="788"/>
      <c r="BK114" s="788"/>
      <c r="BL114" s="788"/>
      <c r="BM114" s="788"/>
      <c r="BN114" s="788"/>
      <c r="BO114" s="788"/>
      <c r="BP114" s="789"/>
      <c r="BQ114" s="852">
        <v>1266958</v>
      </c>
      <c r="BR114" s="853"/>
      <c r="BS114" s="853"/>
      <c r="BT114" s="853"/>
      <c r="BU114" s="853"/>
      <c r="BV114" s="853">
        <v>1210484</v>
      </c>
      <c r="BW114" s="853"/>
      <c r="BX114" s="853"/>
      <c r="BY114" s="853"/>
      <c r="BZ114" s="853"/>
      <c r="CA114" s="853">
        <v>1057530</v>
      </c>
      <c r="CB114" s="853"/>
      <c r="CC114" s="853"/>
      <c r="CD114" s="853"/>
      <c r="CE114" s="853"/>
      <c r="CF114" s="911">
        <v>14.8</v>
      </c>
      <c r="CG114" s="912"/>
      <c r="CH114" s="912"/>
      <c r="CI114" s="912"/>
      <c r="CJ114" s="912"/>
      <c r="CK114" s="963"/>
      <c r="CL114" s="857"/>
      <c r="CM114" s="851" t="s">
        <v>429</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2">
      <c r="A115" s="950"/>
      <c r="B115" s="951"/>
      <c r="C115" s="788" t="s">
        <v>430</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122</v>
      </c>
      <c r="AB115" s="955"/>
      <c r="AC115" s="955"/>
      <c r="AD115" s="955"/>
      <c r="AE115" s="956"/>
      <c r="AF115" s="957" t="s">
        <v>122</v>
      </c>
      <c r="AG115" s="955"/>
      <c r="AH115" s="955"/>
      <c r="AI115" s="955"/>
      <c r="AJ115" s="956"/>
      <c r="AK115" s="957" t="s">
        <v>122</v>
      </c>
      <c r="AL115" s="955"/>
      <c r="AM115" s="955"/>
      <c r="AN115" s="955"/>
      <c r="AO115" s="956"/>
      <c r="AP115" s="958" t="s">
        <v>122</v>
      </c>
      <c r="AQ115" s="959"/>
      <c r="AR115" s="959"/>
      <c r="AS115" s="959"/>
      <c r="AT115" s="960"/>
      <c r="AU115" s="968"/>
      <c r="AV115" s="969"/>
      <c r="AW115" s="969"/>
      <c r="AX115" s="969"/>
      <c r="AY115" s="969"/>
      <c r="AZ115" s="851" t="s">
        <v>431</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432</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2">
      <c r="A116" s="952"/>
      <c r="B116" s="953"/>
      <c r="C116" s="875" t="s">
        <v>433</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434</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435</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2">
      <c r="A117" s="931" t="s">
        <v>178</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436</v>
      </c>
      <c r="Z117" s="933"/>
      <c r="AA117" s="938">
        <v>806684</v>
      </c>
      <c r="AB117" s="939"/>
      <c r="AC117" s="939"/>
      <c r="AD117" s="939"/>
      <c r="AE117" s="940"/>
      <c r="AF117" s="941">
        <v>859319</v>
      </c>
      <c r="AG117" s="939"/>
      <c r="AH117" s="939"/>
      <c r="AI117" s="939"/>
      <c r="AJ117" s="940"/>
      <c r="AK117" s="941">
        <v>850584</v>
      </c>
      <c r="AL117" s="939"/>
      <c r="AM117" s="939"/>
      <c r="AN117" s="939"/>
      <c r="AO117" s="940"/>
      <c r="AP117" s="942"/>
      <c r="AQ117" s="943"/>
      <c r="AR117" s="943"/>
      <c r="AS117" s="943"/>
      <c r="AT117" s="944"/>
      <c r="AU117" s="968"/>
      <c r="AV117" s="969"/>
      <c r="AW117" s="969"/>
      <c r="AX117" s="969"/>
      <c r="AY117" s="969"/>
      <c r="AZ117" s="899" t="s">
        <v>437</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438</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2">
      <c r="A118" s="931" t="s">
        <v>412</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409</v>
      </c>
      <c r="AB118" s="932"/>
      <c r="AC118" s="932"/>
      <c r="AD118" s="932"/>
      <c r="AE118" s="933"/>
      <c r="AF118" s="934" t="s">
        <v>410</v>
      </c>
      <c r="AG118" s="932"/>
      <c r="AH118" s="932"/>
      <c r="AI118" s="932"/>
      <c r="AJ118" s="933"/>
      <c r="AK118" s="934" t="s">
        <v>295</v>
      </c>
      <c r="AL118" s="932"/>
      <c r="AM118" s="932"/>
      <c r="AN118" s="932"/>
      <c r="AO118" s="933"/>
      <c r="AP118" s="935" t="s">
        <v>411</v>
      </c>
      <c r="AQ118" s="936"/>
      <c r="AR118" s="936"/>
      <c r="AS118" s="936"/>
      <c r="AT118" s="937"/>
      <c r="AU118" s="968"/>
      <c r="AV118" s="969"/>
      <c r="AW118" s="969"/>
      <c r="AX118" s="969"/>
      <c r="AY118" s="969"/>
      <c r="AZ118" s="874" t="s">
        <v>439</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440</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2">
      <c r="A119" s="854" t="s">
        <v>415</v>
      </c>
      <c r="B119" s="855"/>
      <c r="C119" s="896" t="s">
        <v>416</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178</v>
      </c>
      <c r="BA119" s="251"/>
      <c r="BB119" s="251"/>
      <c r="BC119" s="251"/>
      <c r="BD119" s="251"/>
      <c r="BE119" s="251"/>
      <c r="BF119" s="251"/>
      <c r="BG119" s="251"/>
      <c r="BH119" s="251"/>
      <c r="BI119" s="251"/>
      <c r="BJ119" s="251"/>
      <c r="BK119" s="251"/>
      <c r="BL119" s="251"/>
      <c r="BM119" s="251"/>
      <c r="BN119" s="251"/>
      <c r="BO119" s="913" t="s">
        <v>441</v>
      </c>
      <c r="BP119" s="914"/>
      <c r="BQ119" s="915">
        <v>11310536</v>
      </c>
      <c r="BR119" s="881"/>
      <c r="BS119" s="881"/>
      <c r="BT119" s="881"/>
      <c r="BU119" s="881"/>
      <c r="BV119" s="881">
        <v>10564743</v>
      </c>
      <c r="BW119" s="881"/>
      <c r="BX119" s="881"/>
      <c r="BY119" s="881"/>
      <c r="BZ119" s="881"/>
      <c r="CA119" s="881">
        <v>9719645</v>
      </c>
      <c r="CB119" s="881"/>
      <c r="CC119" s="881"/>
      <c r="CD119" s="881"/>
      <c r="CE119" s="881"/>
      <c r="CF119" s="784"/>
      <c r="CG119" s="785"/>
      <c r="CH119" s="785"/>
      <c r="CI119" s="785"/>
      <c r="CJ119" s="870"/>
      <c r="CK119" s="964"/>
      <c r="CL119" s="859"/>
      <c r="CM119" s="874" t="s">
        <v>442</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2">
      <c r="A120" s="856"/>
      <c r="B120" s="857"/>
      <c r="C120" s="851" t="s">
        <v>419</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443</v>
      </c>
      <c r="AV120" s="917"/>
      <c r="AW120" s="917"/>
      <c r="AX120" s="917"/>
      <c r="AY120" s="918"/>
      <c r="AZ120" s="896" t="s">
        <v>444</v>
      </c>
      <c r="BA120" s="844"/>
      <c r="BB120" s="844"/>
      <c r="BC120" s="844"/>
      <c r="BD120" s="844"/>
      <c r="BE120" s="844"/>
      <c r="BF120" s="844"/>
      <c r="BG120" s="844"/>
      <c r="BH120" s="844"/>
      <c r="BI120" s="844"/>
      <c r="BJ120" s="844"/>
      <c r="BK120" s="844"/>
      <c r="BL120" s="844"/>
      <c r="BM120" s="844"/>
      <c r="BN120" s="844"/>
      <c r="BO120" s="844"/>
      <c r="BP120" s="845"/>
      <c r="BQ120" s="897">
        <v>3944916</v>
      </c>
      <c r="BR120" s="878"/>
      <c r="BS120" s="878"/>
      <c r="BT120" s="878"/>
      <c r="BU120" s="878"/>
      <c r="BV120" s="878">
        <v>3905227</v>
      </c>
      <c r="BW120" s="878"/>
      <c r="BX120" s="878"/>
      <c r="BY120" s="878"/>
      <c r="BZ120" s="878"/>
      <c r="CA120" s="878">
        <v>4122947</v>
      </c>
      <c r="CB120" s="878"/>
      <c r="CC120" s="878"/>
      <c r="CD120" s="878"/>
      <c r="CE120" s="878"/>
      <c r="CF120" s="902">
        <v>57.7</v>
      </c>
      <c r="CG120" s="903"/>
      <c r="CH120" s="903"/>
      <c r="CI120" s="903"/>
      <c r="CJ120" s="903"/>
      <c r="CK120" s="904" t="s">
        <v>445</v>
      </c>
      <c r="CL120" s="888"/>
      <c r="CM120" s="888"/>
      <c r="CN120" s="888"/>
      <c r="CO120" s="889"/>
      <c r="CP120" s="908" t="s">
        <v>446</v>
      </c>
      <c r="CQ120" s="909"/>
      <c r="CR120" s="909"/>
      <c r="CS120" s="909"/>
      <c r="CT120" s="909"/>
      <c r="CU120" s="909"/>
      <c r="CV120" s="909"/>
      <c r="CW120" s="909"/>
      <c r="CX120" s="909"/>
      <c r="CY120" s="909"/>
      <c r="CZ120" s="909"/>
      <c r="DA120" s="909"/>
      <c r="DB120" s="909"/>
      <c r="DC120" s="909"/>
      <c r="DD120" s="909"/>
      <c r="DE120" s="909"/>
      <c r="DF120" s="910"/>
      <c r="DG120" s="897">
        <v>2424383</v>
      </c>
      <c r="DH120" s="878"/>
      <c r="DI120" s="878"/>
      <c r="DJ120" s="878"/>
      <c r="DK120" s="878"/>
      <c r="DL120" s="878">
        <v>2271005</v>
      </c>
      <c r="DM120" s="878"/>
      <c r="DN120" s="878"/>
      <c r="DO120" s="878"/>
      <c r="DP120" s="878"/>
      <c r="DQ120" s="878">
        <v>2109965</v>
      </c>
      <c r="DR120" s="878"/>
      <c r="DS120" s="878"/>
      <c r="DT120" s="878"/>
      <c r="DU120" s="878"/>
      <c r="DV120" s="879">
        <v>29.5</v>
      </c>
      <c r="DW120" s="879"/>
      <c r="DX120" s="879"/>
      <c r="DY120" s="879"/>
      <c r="DZ120" s="880"/>
    </row>
    <row r="121" spans="1:130" s="230" customFormat="1" ht="26.25" customHeight="1" x14ac:dyDescent="0.2">
      <c r="A121" s="856"/>
      <c r="B121" s="857"/>
      <c r="C121" s="899" t="s">
        <v>447</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448</v>
      </c>
      <c r="BA121" s="788"/>
      <c r="BB121" s="788"/>
      <c r="BC121" s="788"/>
      <c r="BD121" s="788"/>
      <c r="BE121" s="788"/>
      <c r="BF121" s="788"/>
      <c r="BG121" s="788"/>
      <c r="BH121" s="788"/>
      <c r="BI121" s="788"/>
      <c r="BJ121" s="788"/>
      <c r="BK121" s="788"/>
      <c r="BL121" s="788"/>
      <c r="BM121" s="788"/>
      <c r="BN121" s="788"/>
      <c r="BO121" s="788"/>
      <c r="BP121" s="789"/>
      <c r="BQ121" s="852">
        <v>2678647</v>
      </c>
      <c r="BR121" s="853"/>
      <c r="BS121" s="853"/>
      <c r="BT121" s="853"/>
      <c r="BU121" s="853"/>
      <c r="BV121" s="853">
        <v>2631240</v>
      </c>
      <c r="BW121" s="853"/>
      <c r="BX121" s="853"/>
      <c r="BY121" s="853"/>
      <c r="BZ121" s="853"/>
      <c r="CA121" s="853">
        <v>2609773</v>
      </c>
      <c r="CB121" s="853"/>
      <c r="CC121" s="853"/>
      <c r="CD121" s="853"/>
      <c r="CE121" s="853"/>
      <c r="CF121" s="911">
        <v>36.5</v>
      </c>
      <c r="CG121" s="912"/>
      <c r="CH121" s="912"/>
      <c r="CI121" s="912"/>
      <c r="CJ121" s="912"/>
      <c r="CK121" s="905"/>
      <c r="CL121" s="891"/>
      <c r="CM121" s="891"/>
      <c r="CN121" s="891"/>
      <c r="CO121" s="892"/>
      <c r="CP121" s="871" t="s">
        <v>391</v>
      </c>
      <c r="CQ121" s="872"/>
      <c r="CR121" s="872"/>
      <c r="CS121" s="872"/>
      <c r="CT121" s="872"/>
      <c r="CU121" s="872"/>
      <c r="CV121" s="872"/>
      <c r="CW121" s="872"/>
      <c r="CX121" s="872"/>
      <c r="CY121" s="872"/>
      <c r="CZ121" s="872"/>
      <c r="DA121" s="872"/>
      <c r="DB121" s="872"/>
      <c r="DC121" s="872"/>
      <c r="DD121" s="872"/>
      <c r="DE121" s="872"/>
      <c r="DF121" s="873"/>
      <c r="DG121" s="852" t="s">
        <v>122</v>
      </c>
      <c r="DH121" s="853"/>
      <c r="DI121" s="853"/>
      <c r="DJ121" s="853"/>
      <c r="DK121" s="853"/>
      <c r="DL121" s="853" t="s">
        <v>122</v>
      </c>
      <c r="DM121" s="853"/>
      <c r="DN121" s="853"/>
      <c r="DO121" s="853"/>
      <c r="DP121" s="853"/>
      <c r="DQ121" s="853" t="s">
        <v>122</v>
      </c>
      <c r="DR121" s="853"/>
      <c r="DS121" s="853"/>
      <c r="DT121" s="853"/>
      <c r="DU121" s="853"/>
      <c r="DV121" s="830" t="s">
        <v>122</v>
      </c>
      <c r="DW121" s="830"/>
      <c r="DX121" s="830"/>
      <c r="DY121" s="830"/>
      <c r="DZ121" s="831"/>
    </row>
    <row r="122" spans="1:130" s="230" customFormat="1" ht="26.25" customHeight="1" x14ac:dyDescent="0.2">
      <c r="A122" s="856"/>
      <c r="B122" s="857"/>
      <c r="C122" s="851" t="s">
        <v>429</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449</v>
      </c>
      <c r="BA122" s="875"/>
      <c r="BB122" s="875"/>
      <c r="BC122" s="875"/>
      <c r="BD122" s="875"/>
      <c r="BE122" s="875"/>
      <c r="BF122" s="875"/>
      <c r="BG122" s="875"/>
      <c r="BH122" s="875"/>
      <c r="BI122" s="875"/>
      <c r="BJ122" s="875"/>
      <c r="BK122" s="875"/>
      <c r="BL122" s="875"/>
      <c r="BM122" s="875"/>
      <c r="BN122" s="875"/>
      <c r="BO122" s="875"/>
      <c r="BP122" s="876"/>
      <c r="BQ122" s="915">
        <v>7967184</v>
      </c>
      <c r="BR122" s="881"/>
      <c r="BS122" s="881"/>
      <c r="BT122" s="881"/>
      <c r="BU122" s="881"/>
      <c r="BV122" s="881">
        <v>7629171</v>
      </c>
      <c r="BW122" s="881"/>
      <c r="BX122" s="881"/>
      <c r="BY122" s="881"/>
      <c r="BZ122" s="881"/>
      <c r="CA122" s="881">
        <v>7156022</v>
      </c>
      <c r="CB122" s="881"/>
      <c r="CC122" s="881"/>
      <c r="CD122" s="881"/>
      <c r="CE122" s="881"/>
      <c r="CF122" s="882">
        <v>100.2</v>
      </c>
      <c r="CG122" s="883"/>
      <c r="CH122" s="883"/>
      <c r="CI122" s="883"/>
      <c r="CJ122" s="883"/>
      <c r="CK122" s="905"/>
      <c r="CL122" s="891"/>
      <c r="CM122" s="891"/>
      <c r="CN122" s="891"/>
      <c r="CO122" s="892"/>
      <c r="CP122" s="871" t="s">
        <v>392</v>
      </c>
      <c r="CQ122" s="872"/>
      <c r="CR122" s="872"/>
      <c r="CS122" s="872"/>
      <c r="CT122" s="872"/>
      <c r="CU122" s="872"/>
      <c r="CV122" s="872"/>
      <c r="CW122" s="872"/>
      <c r="CX122" s="872"/>
      <c r="CY122" s="872"/>
      <c r="CZ122" s="872"/>
      <c r="DA122" s="872"/>
      <c r="DB122" s="872"/>
      <c r="DC122" s="872"/>
      <c r="DD122" s="872"/>
      <c r="DE122" s="872"/>
      <c r="DF122" s="873"/>
      <c r="DG122" s="852" t="s">
        <v>122</v>
      </c>
      <c r="DH122" s="853"/>
      <c r="DI122" s="853"/>
      <c r="DJ122" s="853"/>
      <c r="DK122" s="853"/>
      <c r="DL122" s="853" t="s">
        <v>122</v>
      </c>
      <c r="DM122" s="853"/>
      <c r="DN122" s="853"/>
      <c r="DO122" s="853"/>
      <c r="DP122" s="853"/>
      <c r="DQ122" s="853" t="s">
        <v>122</v>
      </c>
      <c r="DR122" s="853"/>
      <c r="DS122" s="853"/>
      <c r="DT122" s="853"/>
      <c r="DU122" s="853"/>
      <c r="DV122" s="830" t="s">
        <v>122</v>
      </c>
      <c r="DW122" s="830"/>
      <c r="DX122" s="830"/>
      <c r="DY122" s="830"/>
      <c r="DZ122" s="831"/>
    </row>
    <row r="123" spans="1:130" s="230" customFormat="1" ht="26.25" customHeight="1" x14ac:dyDescent="0.2">
      <c r="A123" s="856"/>
      <c r="B123" s="857"/>
      <c r="C123" s="851" t="s">
        <v>435</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178</v>
      </c>
      <c r="BA123" s="251"/>
      <c r="BB123" s="251"/>
      <c r="BC123" s="251"/>
      <c r="BD123" s="251"/>
      <c r="BE123" s="251"/>
      <c r="BF123" s="251"/>
      <c r="BG123" s="251"/>
      <c r="BH123" s="251"/>
      <c r="BI123" s="251"/>
      <c r="BJ123" s="251"/>
      <c r="BK123" s="251"/>
      <c r="BL123" s="251"/>
      <c r="BM123" s="251"/>
      <c r="BN123" s="251"/>
      <c r="BO123" s="913" t="s">
        <v>450</v>
      </c>
      <c r="BP123" s="914"/>
      <c r="BQ123" s="868">
        <v>14590747</v>
      </c>
      <c r="BR123" s="869"/>
      <c r="BS123" s="869"/>
      <c r="BT123" s="869"/>
      <c r="BU123" s="869"/>
      <c r="BV123" s="869">
        <v>14165638</v>
      </c>
      <c r="BW123" s="869"/>
      <c r="BX123" s="869"/>
      <c r="BY123" s="869"/>
      <c r="BZ123" s="869"/>
      <c r="CA123" s="869">
        <v>13888742</v>
      </c>
      <c r="CB123" s="869"/>
      <c r="CC123" s="869"/>
      <c r="CD123" s="869"/>
      <c r="CE123" s="869"/>
      <c r="CF123" s="784"/>
      <c r="CG123" s="785"/>
      <c r="CH123" s="785"/>
      <c r="CI123" s="785"/>
      <c r="CJ123" s="870"/>
      <c r="CK123" s="905"/>
      <c r="CL123" s="891"/>
      <c r="CM123" s="891"/>
      <c r="CN123" s="891"/>
      <c r="CO123" s="892"/>
      <c r="CP123" s="871" t="s">
        <v>390</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5">
      <c r="A124" s="856"/>
      <c r="B124" s="857"/>
      <c r="C124" s="851" t="s">
        <v>438</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451</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122</v>
      </c>
      <c r="BR124" s="867"/>
      <c r="BS124" s="867"/>
      <c r="BT124" s="867"/>
      <c r="BU124" s="867"/>
      <c r="BV124" s="867" t="s">
        <v>122</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452</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2">
      <c r="A125" s="856"/>
      <c r="B125" s="857"/>
      <c r="C125" s="851" t="s">
        <v>440</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453</v>
      </c>
      <c r="CL125" s="888"/>
      <c r="CM125" s="888"/>
      <c r="CN125" s="888"/>
      <c r="CO125" s="889"/>
      <c r="CP125" s="896" t="s">
        <v>454</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5">
      <c r="A126" s="856"/>
      <c r="B126" s="857"/>
      <c r="C126" s="851" t="s">
        <v>442</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455</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2">
      <c r="A127" s="858"/>
      <c r="B127" s="859"/>
      <c r="C127" s="874" t="s">
        <v>456</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457</v>
      </c>
      <c r="AY127" s="848"/>
      <c r="AZ127" s="848"/>
      <c r="BA127" s="848"/>
      <c r="BB127" s="848"/>
      <c r="BC127" s="848"/>
      <c r="BD127" s="848"/>
      <c r="BE127" s="849"/>
      <c r="BF127" s="847" t="s">
        <v>458</v>
      </c>
      <c r="BG127" s="848"/>
      <c r="BH127" s="848"/>
      <c r="BI127" s="848"/>
      <c r="BJ127" s="848"/>
      <c r="BK127" s="848"/>
      <c r="BL127" s="849"/>
      <c r="BM127" s="847" t="s">
        <v>459</v>
      </c>
      <c r="BN127" s="848"/>
      <c r="BO127" s="848"/>
      <c r="BP127" s="848"/>
      <c r="BQ127" s="848"/>
      <c r="BR127" s="848"/>
      <c r="BS127" s="849"/>
      <c r="BT127" s="847" t="s">
        <v>460</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461</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5">
      <c r="A128" s="832" t="s">
        <v>462</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463</v>
      </c>
      <c r="X128" s="834"/>
      <c r="Y128" s="834"/>
      <c r="Z128" s="835"/>
      <c r="AA128" s="836">
        <v>143171</v>
      </c>
      <c r="AB128" s="837"/>
      <c r="AC128" s="837"/>
      <c r="AD128" s="837"/>
      <c r="AE128" s="838"/>
      <c r="AF128" s="839">
        <v>133241</v>
      </c>
      <c r="AG128" s="837"/>
      <c r="AH128" s="837"/>
      <c r="AI128" s="837"/>
      <c r="AJ128" s="838"/>
      <c r="AK128" s="839">
        <v>166226</v>
      </c>
      <c r="AL128" s="837"/>
      <c r="AM128" s="837"/>
      <c r="AN128" s="837"/>
      <c r="AO128" s="838"/>
      <c r="AP128" s="840"/>
      <c r="AQ128" s="841"/>
      <c r="AR128" s="841"/>
      <c r="AS128" s="841"/>
      <c r="AT128" s="842"/>
      <c r="AU128" s="232"/>
      <c r="AV128" s="232"/>
      <c r="AW128" s="232"/>
      <c r="AX128" s="843" t="s">
        <v>464</v>
      </c>
      <c r="AY128" s="844"/>
      <c r="AZ128" s="844"/>
      <c r="BA128" s="844"/>
      <c r="BB128" s="844"/>
      <c r="BC128" s="844"/>
      <c r="BD128" s="844"/>
      <c r="BE128" s="845"/>
      <c r="BF128" s="822" t="s">
        <v>122</v>
      </c>
      <c r="BG128" s="823"/>
      <c r="BH128" s="823"/>
      <c r="BI128" s="823"/>
      <c r="BJ128" s="823"/>
      <c r="BK128" s="823"/>
      <c r="BL128" s="846"/>
      <c r="BM128" s="822">
        <v>13.81</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465</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2">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466</v>
      </c>
      <c r="X129" s="813"/>
      <c r="Y129" s="813"/>
      <c r="Z129" s="814"/>
      <c r="AA129" s="815">
        <v>7675864</v>
      </c>
      <c r="AB129" s="816"/>
      <c r="AC129" s="816"/>
      <c r="AD129" s="816"/>
      <c r="AE129" s="817"/>
      <c r="AF129" s="818">
        <v>7502655</v>
      </c>
      <c r="AG129" s="816"/>
      <c r="AH129" s="816"/>
      <c r="AI129" s="816"/>
      <c r="AJ129" s="817"/>
      <c r="AK129" s="818">
        <v>7789294</v>
      </c>
      <c r="AL129" s="816"/>
      <c r="AM129" s="816"/>
      <c r="AN129" s="816"/>
      <c r="AO129" s="817"/>
      <c r="AP129" s="819"/>
      <c r="AQ129" s="820"/>
      <c r="AR129" s="820"/>
      <c r="AS129" s="820"/>
      <c r="AT129" s="821"/>
      <c r="AU129" s="233"/>
      <c r="AV129" s="233"/>
      <c r="AW129" s="233"/>
      <c r="AX129" s="787" t="s">
        <v>467</v>
      </c>
      <c r="AY129" s="788"/>
      <c r="AZ129" s="788"/>
      <c r="BA129" s="788"/>
      <c r="BB129" s="788"/>
      <c r="BC129" s="788"/>
      <c r="BD129" s="788"/>
      <c r="BE129" s="789"/>
      <c r="BF129" s="806" t="s">
        <v>122</v>
      </c>
      <c r="BG129" s="807"/>
      <c r="BH129" s="807"/>
      <c r="BI129" s="807"/>
      <c r="BJ129" s="807"/>
      <c r="BK129" s="807"/>
      <c r="BL129" s="808"/>
      <c r="BM129" s="806">
        <v>18.809999999999999</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468</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469</v>
      </c>
      <c r="X130" s="813"/>
      <c r="Y130" s="813"/>
      <c r="Z130" s="814"/>
      <c r="AA130" s="815">
        <v>637643</v>
      </c>
      <c r="AB130" s="816"/>
      <c r="AC130" s="816"/>
      <c r="AD130" s="816"/>
      <c r="AE130" s="817"/>
      <c r="AF130" s="818">
        <v>657919</v>
      </c>
      <c r="AG130" s="816"/>
      <c r="AH130" s="816"/>
      <c r="AI130" s="816"/>
      <c r="AJ130" s="817"/>
      <c r="AK130" s="818">
        <v>646428</v>
      </c>
      <c r="AL130" s="816"/>
      <c r="AM130" s="816"/>
      <c r="AN130" s="816"/>
      <c r="AO130" s="817"/>
      <c r="AP130" s="819"/>
      <c r="AQ130" s="820"/>
      <c r="AR130" s="820"/>
      <c r="AS130" s="820"/>
      <c r="AT130" s="821"/>
      <c r="AU130" s="233"/>
      <c r="AV130" s="233"/>
      <c r="AW130" s="233"/>
      <c r="AX130" s="787" t="s">
        <v>470</v>
      </c>
      <c r="AY130" s="788"/>
      <c r="AZ130" s="788"/>
      <c r="BA130" s="788"/>
      <c r="BB130" s="788"/>
      <c r="BC130" s="788"/>
      <c r="BD130" s="788"/>
      <c r="BE130" s="789"/>
      <c r="BF130" s="790">
        <v>0.6</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471</v>
      </c>
      <c r="X131" s="797"/>
      <c r="Y131" s="797"/>
      <c r="Z131" s="798"/>
      <c r="AA131" s="799">
        <v>7038221</v>
      </c>
      <c r="AB131" s="800"/>
      <c r="AC131" s="800"/>
      <c r="AD131" s="800"/>
      <c r="AE131" s="801"/>
      <c r="AF131" s="802">
        <v>6844736</v>
      </c>
      <c r="AG131" s="800"/>
      <c r="AH131" s="800"/>
      <c r="AI131" s="800"/>
      <c r="AJ131" s="801"/>
      <c r="AK131" s="802">
        <v>7142866</v>
      </c>
      <c r="AL131" s="800"/>
      <c r="AM131" s="800"/>
      <c r="AN131" s="800"/>
      <c r="AO131" s="801"/>
      <c r="AP131" s="803"/>
      <c r="AQ131" s="804"/>
      <c r="AR131" s="804"/>
      <c r="AS131" s="804"/>
      <c r="AT131" s="805"/>
      <c r="AU131" s="233"/>
      <c r="AV131" s="233"/>
      <c r="AW131" s="233"/>
      <c r="AX131" s="765" t="s">
        <v>472</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473</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474</v>
      </c>
      <c r="W132" s="778"/>
      <c r="X132" s="778"/>
      <c r="Y132" s="778"/>
      <c r="Z132" s="779"/>
      <c r="AA132" s="780">
        <v>0.36756447399999997</v>
      </c>
      <c r="AB132" s="781"/>
      <c r="AC132" s="781"/>
      <c r="AD132" s="781"/>
      <c r="AE132" s="782"/>
      <c r="AF132" s="783">
        <v>0.99578712800000002</v>
      </c>
      <c r="AG132" s="781"/>
      <c r="AH132" s="781"/>
      <c r="AI132" s="781"/>
      <c r="AJ132" s="782"/>
      <c r="AK132" s="783">
        <v>0.53101934200000001</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475</v>
      </c>
      <c r="W133" s="757"/>
      <c r="X133" s="757"/>
      <c r="Y133" s="757"/>
      <c r="Z133" s="758"/>
      <c r="AA133" s="759">
        <v>0.6</v>
      </c>
      <c r="AB133" s="760"/>
      <c r="AC133" s="760"/>
      <c r="AD133" s="760"/>
      <c r="AE133" s="761"/>
      <c r="AF133" s="759">
        <v>0.7</v>
      </c>
      <c r="AG133" s="760"/>
      <c r="AH133" s="760"/>
      <c r="AI133" s="760"/>
      <c r="AJ133" s="761"/>
      <c r="AK133" s="759">
        <v>0.6</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H/oWPFPI74Bggdkk0qGfNUklXwqx/cRUNjdu8hy+5OMVvyOFQbfOqZttEhAbTRug8cgPttV1WLu3iKpL5nd+LA==" saltValue="nabumBbJJTLd/05lzJBEh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476</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FDlYFq5ORy37np3StY/od5C0WCABN26heNzpEsiHRNXeANDg/irCC2R8fNKzeafYjdd708p9Dp32OY8gCkJWrA==" saltValue="0hI+Lpf4l2dFLJht7LMt2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M38MItxrc3SJhSLXmf5eXbdso1XQrDyyhr0DfdpYpmgCJPupjtJPPvMtBTEOVv1Z4ma4e6Dr+wJ3TU1eLER0Lw==" saltValue="uvMqptWQlqAvd9Yocc+Br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479</v>
      </c>
      <c r="AP7" s="272"/>
      <c r="AQ7" s="273" t="s">
        <v>480</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481</v>
      </c>
      <c r="AQ8" s="279" t="s">
        <v>482</v>
      </c>
      <c r="AR8" s="280" t="s">
        <v>483</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484</v>
      </c>
      <c r="AL9" s="1167"/>
      <c r="AM9" s="1167"/>
      <c r="AN9" s="1168"/>
      <c r="AO9" s="281">
        <v>2358269</v>
      </c>
      <c r="AP9" s="281">
        <v>67179</v>
      </c>
      <c r="AQ9" s="282">
        <v>67248</v>
      </c>
      <c r="AR9" s="283">
        <v>-0.1</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485</v>
      </c>
      <c r="AL10" s="1167"/>
      <c r="AM10" s="1167"/>
      <c r="AN10" s="1168"/>
      <c r="AO10" s="284">
        <v>409866</v>
      </c>
      <c r="AP10" s="284">
        <v>11676</v>
      </c>
      <c r="AQ10" s="285">
        <v>9038</v>
      </c>
      <c r="AR10" s="286">
        <v>29.2</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486</v>
      </c>
      <c r="AL11" s="1167"/>
      <c r="AM11" s="1167"/>
      <c r="AN11" s="1168"/>
      <c r="AO11" s="284">
        <v>6720</v>
      </c>
      <c r="AP11" s="284">
        <v>191</v>
      </c>
      <c r="AQ11" s="285">
        <v>320</v>
      </c>
      <c r="AR11" s="286">
        <v>-40.299999999999997</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487</v>
      </c>
      <c r="AL12" s="1167"/>
      <c r="AM12" s="1167"/>
      <c r="AN12" s="1168"/>
      <c r="AO12" s="284">
        <v>30064</v>
      </c>
      <c r="AP12" s="284">
        <v>856</v>
      </c>
      <c r="AQ12" s="285">
        <v>22</v>
      </c>
      <c r="AR12" s="286">
        <v>3790.9</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488</v>
      </c>
      <c r="AL13" s="1167"/>
      <c r="AM13" s="1167"/>
      <c r="AN13" s="1168"/>
      <c r="AO13" s="284">
        <v>81274</v>
      </c>
      <c r="AP13" s="284">
        <v>2315</v>
      </c>
      <c r="AQ13" s="285">
        <v>2764</v>
      </c>
      <c r="AR13" s="286">
        <v>-16.2</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489</v>
      </c>
      <c r="AL14" s="1167"/>
      <c r="AM14" s="1167"/>
      <c r="AN14" s="1168"/>
      <c r="AO14" s="284">
        <v>38805</v>
      </c>
      <c r="AP14" s="284">
        <v>1105</v>
      </c>
      <c r="AQ14" s="285">
        <v>1165</v>
      </c>
      <c r="AR14" s="286">
        <v>-5.2</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490</v>
      </c>
      <c r="AL15" s="1170"/>
      <c r="AM15" s="1170"/>
      <c r="AN15" s="1171"/>
      <c r="AO15" s="284">
        <v>-129809</v>
      </c>
      <c r="AP15" s="284">
        <v>-3698</v>
      </c>
      <c r="AQ15" s="285">
        <v>-3941</v>
      </c>
      <c r="AR15" s="286">
        <v>-6.2</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178</v>
      </c>
      <c r="AL16" s="1170"/>
      <c r="AM16" s="1170"/>
      <c r="AN16" s="1171"/>
      <c r="AO16" s="284">
        <v>2795189</v>
      </c>
      <c r="AP16" s="284">
        <v>79626</v>
      </c>
      <c r="AQ16" s="285">
        <v>76616</v>
      </c>
      <c r="AR16" s="286">
        <v>3.9</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495</v>
      </c>
      <c r="AL21" s="1173"/>
      <c r="AM21" s="1173"/>
      <c r="AN21" s="1174"/>
      <c r="AO21" s="297">
        <v>6.72</v>
      </c>
      <c r="AP21" s="298">
        <v>6.73</v>
      </c>
      <c r="AQ21" s="299">
        <v>-0.01</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496</v>
      </c>
      <c r="AL22" s="1173"/>
      <c r="AM22" s="1173"/>
      <c r="AN22" s="1174"/>
      <c r="AO22" s="302">
        <v>96.8</v>
      </c>
      <c r="AP22" s="303">
        <v>96.9</v>
      </c>
      <c r="AQ22" s="304">
        <v>-0.1</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65" t="s">
        <v>497</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 x14ac:dyDescent="0.2">
      <c r="A27" s="309"/>
      <c r="AO27" s="262"/>
      <c r="AP27" s="262"/>
      <c r="AQ27" s="262"/>
      <c r="AR27" s="262"/>
      <c r="AS27" s="262"/>
      <c r="AT27" s="262"/>
    </row>
    <row r="28" spans="1:46" ht="16.5" x14ac:dyDescent="0.2">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479</v>
      </c>
      <c r="AP30" s="272"/>
      <c r="AQ30" s="273" t="s">
        <v>480</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481</v>
      </c>
      <c r="AQ31" s="279" t="s">
        <v>482</v>
      </c>
      <c r="AR31" s="280" t="s">
        <v>483</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500</v>
      </c>
      <c r="AL32" s="1157"/>
      <c r="AM32" s="1157"/>
      <c r="AN32" s="1158"/>
      <c r="AO32" s="312">
        <v>711918</v>
      </c>
      <c r="AP32" s="312">
        <v>20280</v>
      </c>
      <c r="AQ32" s="313">
        <v>33390</v>
      </c>
      <c r="AR32" s="314">
        <v>-39.299999999999997</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501</v>
      </c>
      <c r="AL33" s="1157"/>
      <c r="AM33" s="1157"/>
      <c r="AN33" s="1158"/>
      <c r="AO33" s="312" t="s">
        <v>502</v>
      </c>
      <c r="AP33" s="312" t="s">
        <v>502</v>
      </c>
      <c r="AQ33" s="313" t="s">
        <v>502</v>
      </c>
      <c r="AR33" s="314" t="s">
        <v>502</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503</v>
      </c>
      <c r="AL34" s="1157"/>
      <c r="AM34" s="1157"/>
      <c r="AN34" s="1158"/>
      <c r="AO34" s="312" t="s">
        <v>502</v>
      </c>
      <c r="AP34" s="312" t="s">
        <v>502</v>
      </c>
      <c r="AQ34" s="313" t="s">
        <v>502</v>
      </c>
      <c r="AR34" s="314" t="s">
        <v>502</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504</v>
      </c>
      <c r="AL35" s="1157"/>
      <c r="AM35" s="1157"/>
      <c r="AN35" s="1158"/>
      <c r="AO35" s="312">
        <v>131188</v>
      </c>
      <c r="AP35" s="312">
        <v>3737</v>
      </c>
      <c r="AQ35" s="313">
        <v>8851</v>
      </c>
      <c r="AR35" s="314">
        <v>-57.8</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505</v>
      </c>
      <c r="AL36" s="1157"/>
      <c r="AM36" s="1157"/>
      <c r="AN36" s="1158"/>
      <c r="AO36" s="312">
        <v>7478</v>
      </c>
      <c r="AP36" s="312">
        <v>213</v>
      </c>
      <c r="AQ36" s="313">
        <v>2033</v>
      </c>
      <c r="AR36" s="314">
        <v>-89.5</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506</v>
      </c>
      <c r="AL37" s="1157"/>
      <c r="AM37" s="1157"/>
      <c r="AN37" s="1158"/>
      <c r="AO37" s="312" t="s">
        <v>502</v>
      </c>
      <c r="AP37" s="312" t="s">
        <v>502</v>
      </c>
      <c r="AQ37" s="313">
        <v>640</v>
      </c>
      <c r="AR37" s="314" t="s">
        <v>502</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507</v>
      </c>
      <c r="AL38" s="1160"/>
      <c r="AM38" s="1160"/>
      <c r="AN38" s="1161"/>
      <c r="AO38" s="315" t="s">
        <v>502</v>
      </c>
      <c r="AP38" s="315" t="s">
        <v>502</v>
      </c>
      <c r="AQ38" s="316">
        <v>1</v>
      </c>
      <c r="AR38" s="304" t="s">
        <v>502</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508</v>
      </c>
      <c r="AL39" s="1160"/>
      <c r="AM39" s="1160"/>
      <c r="AN39" s="1161"/>
      <c r="AO39" s="312">
        <v>-166226</v>
      </c>
      <c r="AP39" s="312">
        <v>-4735</v>
      </c>
      <c r="AQ39" s="313">
        <v>-3025</v>
      </c>
      <c r="AR39" s="314">
        <v>56.5</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509</v>
      </c>
      <c r="AL40" s="1157"/>
      <c r="AM40" s="1157"/>
      <c r="AN40" s="1158"/>
      <c r="AO40" s="312">
        <v>-646428</v>
      </c>
      <c r="AP40" s="312">
        <v>-18415</v>
      </c>
      <c r="AQ40" s="313">
        <v>-26876</v>
      </c>
      <c r="AR40" s="314">
        <v>-31.5</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288</v>
      </c>
      <c r="AL41" s="1163"/>
      <c r="AM41" s="1163"/>
      <c r="AN41" s="1164"/>
      <c r="AO41" s="312">
        <v>37930</v>
      </c>
      <c r="AP41" s="312">
        <v>1081</v>
      </c>
      <c r="AQ41" s="313">
        <v>15015</v>
      </c>
      <c r="AR41" s="314">
        <v>-92.8</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479</v>
      </c>
      <c r="AN49" s="1151" t="s">
        <v>512</v>
      </c>
      <c r="AO49" s="1152"/>
      <c r="AP49" s="1152"/>
      <c r="AQ49" s="1152"/>
      <c r="AR49" s="1153"/>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513</v>
      </c>
      <c r="AO50" s="329" t="s">
        <v>514</v>
      </c>
      <c r="AP50" s="330" t="s">
        <v>515</v>
      </c>
      <c r="AQ50" s="331" t="s">
        <v>516</v>
      </c>
      <c r="AR50" s="332" t="s">
        <v>517</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838199</v>
      </c>
      <c r="AN51" s="334">
        <v>24088</v>
      </c>
      <c r="AO51" s="335">
        <v>-41.9</v>
      </c>
      <c r="AP51" s="336">
        <v>51264</v>
      </c>
      <c r="AQ51" s="337">
        <v>8.1999999999999993</v>
      </c>
      <c r="AR51" s="338">
        <v>-50.1</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491405</v>
      </c>
      <c r="AN52" s="342">
        <v>14122</v>
      </c>
      <c r="AO52" s="343">
        <v>-42.9</v>
      </c>
      <c r="AP52" s="344">
        <v>26040</v>
      </c>
      <c r="AQ52" s="345">
        <v>4.5</v>
      </c>
      <c r="AR52" s="346">
        <v>-47.4</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577688</v>
      </c>
      <c r="AN53" s="334">
        <v>16541</v>
      </c>
      <c r="AO53" s="335">
        <v>-31.3</v>
      </c>
      <c r="AP53" s="336">
        <v>52068</v>
      </c>
      <c r="AQ53" s="337">
        <v>1.6</v>
      </c>
      <c r="AR53" s="338">
        <v>-32.9</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411549</v>
      </c>
      <c r="AN54" s="342">
        <v>11784</v>
      </c>
      <c r="AO54" s="343">
        <v>-16.600000000000001</v>
      </c>
      <c r="AP54" s="344">
        <v>26936</v>
      </c>
      <c r="AQ54" s="345">
        <v>3.4</v>
      </c>
      <c r="AR54" s="346">
        <v>-20</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651205</v>
      </c>
      <c r="AN55" s="334">
        <v>18606</v>
      </c>
      <c r="AO55" s="335">
        <v>12.5</v>
      </c>
      <c r="AP55" s="336">
        <v>47161</v>
      </c>
      <c r="AQ55" s="337">
        <v>-9.4</v>
      </c>
      <c r="AR55" s="338">
        <v>21.9</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459237</v>
      </c>
      <c r="AN56" s="342">
        <v>13121</v>
      </c>
      <c r="AO56" s="343">
        <v>11.3</v>
      </c>
      <c r="AP56" s="344">
        <v>24595</v>
      </c>
      <c r="AQ56" s="345">
        <v>-8.6999999999999993</v>
      </c>
      <c r="AR56" s="346">
        <v>20</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1065063</v>
      </c>
      <c r="AN57" s="334">
        <v>30408</v>
      </c>
      <c r="AO57" s="335">
        <v>63.4</v>
      </c>
      <c r="AP57" s="336">
        <v>43423</v>
      </c>
      <c r="AQ57" s="337">
        <v>-7.9</v>
      </c>
      <c r="AR57" s="338">
        <v>71.3</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726132</v>
      </c>
      <c r="AN58" s="342">
        <v>20731</v>
      </c>
      <c r="AO58" s="343">
        <v>58</v>
      </c>
      <c r="AP58" s="344">
        <v>22207</v>
      </c>
      <c r="AQ58" s="345">
        <v>-9.6999999999999993</v>
      </c>
      <c r="AR58" s="346">
        <v>67.7</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732332</v>
      </c>
      <c r="AN59" s="334">
        <v>20862</v>
      </c>
      <c r="AO59" s="335">
        <v>-31.4</v>
      </c>
      <c r="AP59" s="336">
        <v>45265</v>
      </c>
      <c r="AQ59" s="337">
        <v>4.2</v>
      </c>
      <c r="AR59" s="338">
        <v>-35.6</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594114</v>
      </c>
      <c r="AN60" s="342">
        <v>16924</v>
      </c>
      <c r="AO60" s="343">
        <v>-18.399999999999999</v>
      </c>
      <c r="AP60" s="344">
        <v>22600</v>
      </c>
      <c r="AQ60" s="345">
        <v>1.8</v>
      </c>
      <c r="AR60" s="346">
        <v>-20.2</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772897</v>
      </c>
      <c r="AN61" s="349">
        <v>22101</v>
      </c>
      <c r="AO61" s="350">
        <v>-5.7</v>
      </c>
      <c r="AP61" s="351">
        <v>47836</v>
      </c>
      <c r="AQ61" s="352">
        <v>-0.7</v>
      </c>
      <c r="AR61" s="338">
        <v>-5</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536487</v>
      </c>
      <c r="AN62" s="342">
        <v>15336</v>
      </c>
      <c r="AO62" s="343">
        <v>-1.7</v>
      </c>
      <c r="AP62" s="344">
        <v>24476</v>
      </c>
      <c r="AQ62" s="345">
        <v>-1.7</v>
      </c>
      <c r="AR62" s="346">
        <v>0</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JokZ+cseXjeA0fzUS5QRgA7hE+1ks1KAt3qCWtYc+rMJ8jpzyBJj5EPZWeVD2Rjb/85P8JK7u6U+mTKZst8F6w==" saltValue="PT/hv17tf1k+YucXm9Jji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476</v>
      </c>
    </row>
    <row r="121" spans="125:125" ht="13.5" hidden="1" customHeight="1" x14ac:dyDescent="0.2">
      <c r="DU121" s="259"/>
    </row>
  </sheetData>
  <sheetProtection algorithmName="SHA-512" hashValue="PBoYLwYn5ag0EZ4XDSORgTwTqXAqcj12glA7ruFSEP10ANSAQQAeZHqBn1scE4pcUh2Iw5hV2J8Tr1q2Bv7oUA==" saltValue="DseqRw9LdTfHnHu+H9X7d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476</v>
      </c>
    </row>
  </sheetData>
  <sheetProtection algorithmName="SHA-512" hashValue="n749OpbQVpSd5LhONdboeOjea46Z7iIzP0PqW6W/ao4j2Rw5yZ4rd6rKQiQ0GJPQysQ2QBTGP5KO1JOO/us0LQ==" saltValue="vcTQKIhaKgViGk6BLhGBY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75" t="s">
        <v>3</v>
      </c>
      <c r="D47" s="1175"/>
      <c r="E47" s="1176"/>
      <c r="F47" s="11">
        <v>14.73</v>
      </c>
      <c r="G47" s="12">
        <v>14.77</v>
      </c>
      <c r="H47" s="12">
        <v>19.09</v>
      </c>
      <c r="I47" s="12">
        <v>17.16</v>
      </c>
      <c r="J47" s="13">
        <v>15.66</v>
      </c>
    </row>
    <row r="48" spans="2:10" ht="57.75" customHeight="1" x14ac:dyDescent="0.2">
      <c r="B48" s="14"/>
      <c r="C48" s="1177" t="s">
        <v>4</v>
      </c>
      <c r="D48" s="1177"/>
      <c r="E48" s="1178"/>
      <c r="F48" s="15">
        <v>5.05</v>
      </c>
      <c r="G48" s="16">
        <v>5</v>
      </c>
      <c r="H48" s="16">
        <v>5.55</v>
      </c>
      <c r="I48" s="16">
        <v>5.07</v>
      </c>
      <c r="J48" s="17">
        <v>4.01</v>
      </c>
    </row>
    <row r="49" spans="2:10" ht="57.75" customHeight="1" thickBot="1" x14ac:dyDescent="0.25">
      <c r="B49" s="18"/>
      <c r="C49" s="1179" t="s">
        <v>5</v>
      </c>
      <c r="D49" s="1179"/>
      <c r="E49" s="1180"/>
      <c r="F49" s="19">
        <v>3.94</v>
      </c>
      <c r="G49" s="20">
        <v>1.22</v>
      </c>
      <c r="H49" s="20">
        <v>6.14</v>
      </c>
      <c r="I49" s="20" t="s">
        <v>531</v>
      </c>
      <c r="J49" s="21" t="s">
        <v>532</v>
      </c>
    </row>
    <row r="50" spans="2:10" ht="13" x14ac:dyDescent="0.2"/>
  </sheetData>
  <sheetProtection algorithmName="SHA-512" hashValue="WArimVsq5qZKuP9MyuW7P7YlYxHz51cJZpUzlQFQshK81FvR+e2uUKRAagMdEDdqaWGWioVH+/IFKKdS2dDBUg==" saltValue="ZRVydxyfKHKh7JJIyN38D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水野　弘基</cp:lastModifiedBy>
  <cp:lastPrinted>2025-09-12T04:08:17Z</cp:lastPrinted>
  <dcterms:created xsi:type="dcterms:W3CDTF">2025-02-19T03:06:13Z</dcterms:created>
  <dcterms:modified xsi:type="dcterms:W3CDTF">2025-09-12T04:24:42Z</dcterms:modified>
  <cp:category/>
</cp:coreProperties>
</file>