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41 大口町　〇【完】\"/>
    </mc:Choice>
  </mc:AlternateContent>
  <xr:revisionPtr revIDLastSave="0" documentId="13_ncr:1_{1880A401-5F78-4749-BA12-E93E79FA6C0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W35" i="10"/>
  <c r="BW36" i="10" s="1"/>
  <c r="BW37" i="10" s="1"/>
  <c r="BW38" i="10" s="1"/>
  <c r="BW39" i="10" s="1"/>
  <c r="BW40" i="10" s="1"/>
  <c r="BW41" i="10" s="1"/>
  <c r="BE35" i="10"/>
  <c r="AM35" i="10"/>
  <c r="CO34" i="10"/>
  <c r="BW34"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alcChain>
</file>

<file path=xl/sharedStrings.xml><?xml version="1.0" encoding="utf-8"?>
<sst xmlns="http://schemas.openxmlformats.org/spreadsheetml/2006/main" count="1201" uniqueCount="574">
  <si>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</si>
  <si>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</si>
  <si>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</si>
  <si>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</si>
  <si>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</si>
  <si>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</si>
  <si>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</si>
  <si>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</si>
  <si>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</si>
  <si>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</si>
  <si>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</si>
  <si>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</si>
  <si>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</si>
  <si>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</si>
  <si>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</si>
  <si>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</si>
  <si>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</si>
  <si>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</si>
  <si>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</si>
  <si>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</si>
  <si>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</si>
  <si>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</si>
  <si>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</si>
  <si>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</si>
  <si>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</si>
  <si>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</si>
  <si>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</si>
  <si>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</si>
  <si>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</si>
  <si>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</si>
  <si>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</si>
  <si>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</si>
  <si>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</si>
  <si>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</si>
  <si>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</si>
  <si>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</si>
  <si>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</si>
  <si>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</si>
  <si>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</si>
  <si>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</si>
  <si>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</si>
  <si>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</si>
  <si>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</si>
  <si>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</si>
  <si>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</si>
  <si>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</si>
  <si>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</si>
  <si>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</si>
  <si>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</si>
  <si>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</si>
  <si>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</si>
  <si>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</si>
  <si>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</si>
  <si>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</si>
  <si>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</si>
  <si>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</si>
  <si>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</si>
  <si>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</si>
  <si>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</si>
  <si>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</si>
  <si>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</si>
  <si>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</si>
  <si>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</si>
  <si>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</si>
  <si>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</si>
  <si>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</si>
  <si>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</si>
  <si>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</si>
  <si>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</si>
  <si>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</si>
  <si>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</si>
  <si>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</si>
  <si>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</si>
  <si>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</si>
  <si>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</si>
  <si>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</si>
  <si>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</si>
  <si>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</si>
  <si>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</si>
  <si>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</si>
  <si>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</si>
  <si>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</si>
  <si>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</si>
  <si>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</si>
  <si>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</si>
  <si>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</si>
  <si>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</si>
  <si>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</si>
  <si>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</si>
  <si>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</si>
  <si>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</si>
  <si>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</si>
  <si>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</si>
  <si>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</si>
  <si>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大口町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</si>
  <si>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</si>
  <si>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</si>
  <si>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</si>
  <si>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</si>
  <si>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</si>
  <si>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</si>
  <si>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</si>
  <si>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</si>
  <si>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</si>
  <si>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</si>
  <si>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</si>
  <si>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</si>
  <si>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</si>
  <si>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</si>
  <si>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</si>
  <si>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</si>
  <si>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</si>
  <si>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</si>
  <si>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</si>
  <si>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</si>
  <si>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</si>
  <si>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</si>
  <si>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</si>
  <si>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</si>
  <si>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</si>
  <si>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</si>
  <si>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</si>
  <si>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</si>
  <si>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</si>
  <si>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</si>
  <si>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</si>
  <si>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</si>
  <si>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</si>
  <si>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</si>
  <si>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</si>
  <si>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</si>
  <si>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</si>
  <si>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</si>
  <si>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</si>
  <si>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</si>
  <si>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</si>
  <si>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</si>
  <si>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</si>
  <si>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</si>
  <si>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</si>
  <si>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</si>
  <si>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</si>
  <si>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</si>
  <si>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</si>
  <si>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</si>
  <si>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</si>
  <si>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</si>
  <si>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</si>
  <si>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</si>
  <si>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</si>
  <si>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</si>
  <si>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</si>
  <si>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</si>
  <si>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</si>
  <si>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</si>
  <si>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</si>
  <si>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</si>
  <si>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</si>
  <si>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</si>
  <si>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</si>
  <si>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</si>
  <si>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</si>
  <si>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</si>
  <si>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</si>
  <si>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</si>
  <si>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</si>
  <si>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</si>
  <si>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</si>
  <si>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</si>
  <si>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</si>
  <si>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</si>
  <si>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</si>
  <si>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</si>
  <si>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</si>
  <si>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</si>
  <si>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</si>
  <si>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</si>
  <si>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</si>
  <si>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</si>
  <si>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</si>
  <si>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</si>
  <si>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</si>
  <si>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</si>
  <si>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</si>
  <si>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</si>
  <si>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</si>
  <si>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</si>
  <si>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</si>
  <si>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</si>
  <si>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</si>
  <si>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</si>
  <si>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</si>
  <si>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</si>
  <si>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</si>
  <si>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</si>
  <si>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</si>
  <si>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</si>
  <si>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</si>
  <si>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</si>
  <si>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</si>
  <si>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</si>
  <si>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</si>
  <si>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</si>
  <si>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</si>
  <si>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愛知県大口町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</si>
  <si>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</si>
  <si>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</si>
  <si>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</si>
  <si>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</si>
  <si>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</si>
  <si>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</si>
  <si>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</si>
  <si>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</si>
  <si>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</si>
  <si>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</si>
  <si>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</si>
  <si>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</si>
  <si>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</si>
  <si>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</si>
  <si>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</si>
  <si>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</si>
  <si>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</si>
  <si>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</si>
  <si>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</si>
  <si>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</si>
  <si>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</si>
  <si>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</si>
  <si>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</si>
  <si>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</si>
  <si>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</si>
  <si>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</si>
  <si>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</si>
  <si>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</si>
  <si>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</si>
  <si>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</si>
  <si>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</si>
  <si>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</si>
  <si>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</si>
  <si>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</si>
  <si>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</si>
  <si>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</si>
  <si>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</si>
  <si>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</si>
  <si>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</si>
  <si>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</si>
  <si>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</si>
  <si>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</si>
  <si>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</si>
  <si>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</si>
  <si>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</si>
  <si>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</si>
  <si>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</si>
  <si>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</si>
  <si>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</si>
  <si>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</si>
  <si>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</si>
  <si>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</si>
  <si>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</si>
  <si>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</si>
  <si>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</si>
  <si>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</si>
  <si>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</si>
  <si>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</si>
  <si>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</si>
  <si>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</si>
  <si>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</si>
  <si>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</si>
  <si>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</si>
  <si>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</si>
  <si>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</si>
  <si>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</si>
  <si>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</si>
  <si>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</si>
  <si>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</si>
  <si>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</si>
  <si>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</si>
  <si>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</si>
  <si>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</si>
  <si>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</si>
  <si>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</si>
  <si>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</si>
  <si>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</si>
  <si>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</si>
  <si>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</si>
  <si>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</si>
  <si>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</si>
  <si>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</si>
  <si>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</si>
  <si>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</si>
  <si>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</si>
  <si>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</si>
  <si>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</si>
  <si>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</si>
  <si>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</si>
  <si>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</si>
  <si>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</si>
  <si>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</si>
  <si>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</si>
  <si>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</si>
  <si>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</si>
  <si>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</si>
  <si>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</si>
  <si>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</si>
  <si>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</si>
  <si>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</si>
  <si>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</si>
  <si>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</si>
  <si>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</si>
  <si>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</si>
  <si>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</si>
  <si>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</si>
  <si>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</si>
  <si>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</si>
  <si>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</si>
  <si>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</si>
  <si>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</si>
  <si>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</si>
  <si>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</si>
  <si>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</si>
  <si>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</si>
  <si>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</si>
  <si>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</si>
  <si>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</si>
  <si>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</si>
  <si>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</si>
  <si>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</si>
  <si>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</si>
  <si>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</si>
  <si>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</si>
  <si>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</si>
  <si>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</si>
  <si>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</si>
  <si>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</si>
  <si>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</si>
  <si>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</si>
  <si>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</si>
  <si>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</si>
  <si>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</si>
  <si>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</si>
  <si>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</si>
  <si>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</si>
  <si>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</si>
  <si>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</si>
  <si>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</si>
  <si>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</si>
  <si>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</si>
  <si>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</si>
  <si>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</si>
  <si>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</si>
  <si>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</si>
  <si>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</si>
  <si>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</si>
  <si>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</si>
  <si>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</si>
  <si>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</si>
  <si>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愛知県大口町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</si>
  <si>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</si>
  <si>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</si>
  <si>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</si>
  <si>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</si>
  <si>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</si>
  <si>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</si>
  <si>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</si>
  <si>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</si>
  <si>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</si>
  <si>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</si>
  <si>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</si>
  <si>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</si>
  <si>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</si>
  <si>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</si>
  <si>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</si>
  <si>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</si>
  <si>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</si>
  <si>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</si>
  <si>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</si>
  <si>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</si>
  <si>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国際交流事業特別会計</t>
    <phoneticPr fontId="5"/>
  </si>
  <si>
    <t>土地取得特別会計</t>
    <phoneticPr fontId="5"/>
  </si>
  <si>
    <t>次世代育成事業特別会計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</si>
  <si>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</si>
  <si>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</si>
  <si>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</si>
  <si>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</si>
  <si>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</si>
  <si>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</si>
  <si>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</si>
  <si>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</si>
  <si>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</si>
  <si>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</si>
  <si>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</si>
  <si>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</si>
  <si>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</si>
  <si>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</si>
  <si>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</si>
  <si>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</si>
  <si>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</si>
  <si>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</si>
  <si>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</si>
  <si>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</si>
  <si>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</si>
  <si>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</si>
  <si>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</si>
  <si>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</si>
  <si>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</si>
  <si>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</si>
  <si>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</si>
  <si>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</si>
  <si>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</si>
  <si>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</si>
  <si>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</si>
  <si>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</si>
  <si>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</si>
  <si>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</si>
  <si>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</si>
  <si>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</si>
  <si>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</si>
  <si>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</si>
  <si>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</si>
  <si>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</si>
  <si>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</si>
  <si>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</si>
  <si>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</si>
  <si>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</si>
  <si>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</si>
  <si>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</si>
  <si>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</si>
  <si>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</si>
  <si>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</si>
  <si>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</si>
  <si>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</si>
  <si>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</si>
  <si>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</si>
  <si>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</si>
  <si>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</si>
  <si>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</si>
  <si>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</si>
  <si>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</si>
  <si>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</si>
  <si>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</si>
  <si>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</si>
  <si>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</si>
  <si>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</si>
  <si>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</si>
  <si>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</si>
  <si>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</si>
  <si>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</si>
  <si>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</si>
  <si>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</si>
  <si>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</si>
  <si>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</si>
  <si>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</si>
  <si>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</si>
  <si>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</si>
  <si>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</si>
  <si>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</si>
  <si>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</si>
  <si>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</si>
  <si>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</si>
  <si>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</si>
  <si>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</si>
  <si>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</si>
  <si>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</si>
  <si>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</si>
  <si>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</si>
  <si>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</si>
  <si>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</si>
  <si>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</si>
  <si>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</si>
  <si>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</si>
  <si>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</si>
  <si>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</si>
  <si>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</si>
  <si>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</si>
  <si>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</si>
  <si>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</si>
  <si>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</si>
  <si>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</si>
  <si>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</si>
  <si>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</si>
  <si>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</si>
  <si>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</si>
  <si>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</si>
  <si>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</si>
  <si>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</si>
  <si>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</si>
  <si>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</si>
  <si>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</si>
  <si>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</si>
  <si>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</si>
  <si>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</si>
  <si>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</si>
  <si>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</si>
  <si>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</si>
  <si>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</si>
  <si>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</si>
  <si>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</si>
  <si>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</si>
  <si>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</si>
  <si>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</si>
  <si>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</si>
  <si>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</si>
  <si>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</si>
  <si>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</si>
  <si>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</si>
  <si>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</si>
  <si>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</si>
  <si>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</si>
  <si>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</si>
  <si>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</si>
  <si>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</si>
  <si>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</si>
  <si>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</si>
  <si>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</si>
  <si>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</si>
  <si>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</si>
  <si>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</si>
  <si>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</si>
  <si>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</si>
  <si>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</si>
  <si>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</si>
  <si>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</si>
  <si>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</si>
  <si>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</si>
  <si>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</si>
  <si>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</si>
  <si>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</si>
  <si>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</si>
  <si>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</si>
  <si>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</si>
  <si>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</si>
  <si>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</si>
  <si>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</si>
  <si>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4.94</t>
  </si>
  <si>
    <t>▲ 1.26</t>
  </si>
  <si>
    <t>一般会計</t>
  </si>
  <si>
    <t>下水道事業会計</t>
  </si>
  <si>
    <t>国民健康保険特別会計</t>
  </si>
  <si>
    <t>介護保険特別会計</t>
  </si>
  <si>
    <t>後期高齢者医療特別会計</t>
  </si>
  <si>
    <t>国際交流事業特別会計</t>
  </si>
  <si>
    <t>土地取得特別会計</t>
  </si>
  <si>
    <t>次世代育成事業特別会計</t>
  </si>
  <si>
    <t>その他会計（赤字）</t>
  </si>
  <si>
    <t>その他会計（黒字）</t>
  </si>
  <si>
    <t>R01</t>
    <phoneticPr fontId="5"/>
  </si>
  <si>
    <t>R02</t>
    <phoneticPr fontId="5"/>
  </si>
  <si>
    <t>R03</t>
    <phoneticPr fontId="5"/>
  </si>
  <si>
    <t>R04</t>
    <phoneticPr fontId="5"/>
  </si>
  <si>
    <t>R05</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</si>
  <si>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</si>
  <si>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</si>
  <si>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</si>
  <si>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</si>
  <si>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丹羽広域事務組合（一般会計）</t>
    <rPh sb="0" eb="2">
      <t>ニワ</t>
    </rPh>
    <rPh sb="2" eb="4">
      <t>コウイキ</t>
    </rPh>
    <rPh sb="4" eb="6">
      <t>ジム</t>
    </rPh>
    <rPh sb="6" eb="8">
      <t>クミアイ</t>
    </rPh>
    <rPh sb="9" eb="11">
      <t>イッパン</t>
    </rPh>
    <rPh sb="11" eb="13">
      <t>カイケイ</t>
    </rPh>
    <phoneticPr fontId="2"/>
  </si>
  <si>
    <t>丹羽広域事務組合（公営企業会計）</t>
    <rPh sb="0" eb="2">
      <t>ニワ</t>
    </rPh>
    <rPh sb="2" eb="4">
      <t>コウイキ</t>
    </rPh>
    <rPh sb="4" eb="6">
      <t>ジム</t>
    </rPh>
    <rPh sb="6" eb="8">
      <t>クミアイ</t>
    </rPh>
    <rPh sb="9" eb="11">
      <t>コウエイ</t>
    </rPh>
    <rPh sb="11" eb="13">
      <t>キギョウ</t>
    </rPh>
    <rPh sb="13" eb="15">
      <t>カイケイ</t>
    </rPh>
    <phoneticPr fontId="2"/>
  </si>
  <si>
    <t>江南丹羽環境管理組合</t>
    <rPh sb="0" eb="2">
      <t>コウナン</t>
    </rPh>
    <rPh sb="2" eb="4">
      <t>ニワ</t>
    </rPh>
    <rPh sb="4" eb="6">
      <t>カンキョウ</t>
    </rPh>
    <rPh sb="6" eb="8">
      <t>カンリ</t>
    </rPh>
    <rPh sb="8" eb="10">
      <t>クミアイ</t>
    </rPh>
    <phoneticPr fontId="2"/>
  </si>
  <si>
    <t>尾張北部環境組合</t>
    <rPh sb="0" eb="2">
      <t>オワリ</t>
    </rPh>
    <rPh sb="2" eb="4">
      <t>ホクブ</t>
    </rPh>
    <rPh sb="4" eb="6">
      <t>カンキョウ</t>
    </rPh>
    <rPh sb="6" eb="8">
      <t>クミアイ</t>
    </rPh>
    <phoneticPr fontId="2"/>
  </si>
  <si>
    <t>愛北広域事務組合</t>
    <rPh sb="0" eb="2">
      <t>アイホク</t>
    </rPh>
    <rPh sb="2" eb="4">
      <t>コウイキ</t>
    </rPh>
    <rPh sb="4" eb="6">
      <t>ジム</t>
    </rPh>
    <rPh sb="6" eb="8">
      <t>クミアイ</t>
    </rPh>
    <phoneticPr fontId="2"/>
  </si>
  <si>
    <t>明日のまちづくり基金</t>
    <phoneticPr fontId="5"/>
  </si>
  <si>
    <t>電算機器整備事業基金</t>
    <phoneticPr fontId="2"/>
  </si>
  <si>
    <t>ふるさとづくり基金</t>
    <phoneticPr fontId="2"/>
  </si>
  <si>
    <t>尾張北部新ごみ処理施設建設事業基金</t>
    <phoneticPr fontId="2"/>
  </si>
  <si>
    <t>江南丹羽環境管理組合環境美化センター解体事業基金</t>
    <rPh sb="10" eb="12">
      <t>カンキョウ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</si>
  <si>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</si>
  <si>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</si>
  <si>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</si>
  <si>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</si>
  <si>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</si>
  <si>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</si>
  <si>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</si>
  <si>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</si>
  <si>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</si>
  <si>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地方債や債務負担行為等の将来負担が少なく、基金等の充当可能財源等が多いため、毎年比率なしとなっており、債務償還能力が高い状態を維持している。有形固定資産減価償却率については、6割程度となっており微増を続けている。現在取り組んでいる各施設の長寿命化計画を遂行するとともに、その他の施設についても状態や使用状況を見極め、適切な維持管理をする。</t>
    <phoneticPr fontId="5"/>
  </si>
  <si>
    <t>将来負担比率は、将来負担額を上回る充当可能財源等が確保され、比率なしとなっている。実質公債費比率は、類似団体と比較して低い水準で推移している。引き続き、地方債の発行や債務負担行為等については慎重に検討して、将来に負担を残さない健全な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</si>
</sst>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43F98CE-1D2C-4714-B135-9B6207BDB7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B5AD-4233-A58C-609F8D260A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66478</c:v>
                </c:pt>
                <c:pt idx="1">
                  <c:v>76093</c:v>
                </c:pt>
                <c:pt idx="2">
                  <c:v>55447</c:v>
                </c:pt>
                <c:pt idx="3">
                  <c:v>93259</c:v>
                </c:pt>
                <c:pt idx="4">
                  <c:v>113217</c:v>
                </c:pt>
              </c:numCache>
            </c:numRef>
          </c:val>
          <c:smooth val="0"/>
          <c:extLst>
            <c:ext xmlns:c16="http://schemas.microsoft.com/office/drawing/2014/chart" uri="{C3380CC4-5D6E-409C-BE32-E72D297353CC}">
              <c16:uniqueId val="{00000001-B5AD-4233-A58C-609F8D260A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2.04</c:v>
                </c:pt>
                <c:pt idx="1">
                  <c:v>2.59</c:v>
                </c:pt>
                <c:pt idx="2">
                  <c:v>3.04</c:v>
                </c:pt>
                <c:pt idx="3">
                  <c:v>4.0599999999999996</c:v>
                </c:pt>
                <c:pt idx="4">
                  <c:v>4.51</c:v>
                </c:pt>
              </c:numCache>
            </c:numRef>
          </c:val>
          <c:extLst>
            <c:ext xmlns:c16="http://schemas.microsoft.com/office/drawing/2014/chart" uri="{C3380CC4-5D6E-409C-BE32-E72D297353CC}">
              <c16:uniqueId val="{00000000-BCE7-452A-A416-254F928D0D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47.03</c:v>
                </c:pt>
                <c:pt idx="1">
                  <c:v>37.340000000000003</c:v>
                </c:pt>
                <c:pt idx="2">
                  <c:v>41.79</c:v>
                </c:pt>
                <c:pt idx="3">
                  <c:v>43.28</c:v>
                </c:pt>
                <c:pt idx="4">
                  <c:v>38.909999999999997</c:v>
                </c:pt>
              </c:numCache>
            </c:numRef>
          </c:val>
          <c:extLst>
            <c:ext xmlns:c16="http://schemas.microsoft.com/office/drawing/2014/chart" uri="{C3380CC4-5D6E-409C-BE32-E72D297353CC}">
              <c16:uniqueId val="{00000001-BCE7-452A-A416-254F928D0D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0.71</c:v>
                </c:pt>
                <c:pt idx="1">
                  <c:v>-4.9400000000000004</c:v>
                </c:pt>
                <c:pt idx="2">
                  <c:v>-1.26</c:v>
                </c:pt>
                <c:pt idx="3">
                  <c:v>5.4</c:v>
                </c:pt>
                <c:pt idx="4">
                  <c:v>0.87</c:v>
                </c:pt>
              </c:numCache>
            </c:numRef>
          </c:val>
          <c:smooth val="0"/>
          <c:extLst>
            <c:ext xmlns:c16="http://schemas.microsoft.com/office/drawing/2014/chart" uri="{C3380CC4-5D6E-409C-BE32-E72D297353CC}">
              <c16:uniqueId val="{00000002-BCE7-452A-A416-254F928D0D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1809-4483-8290-82206947CB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09-4483-8290-82206947CB7C}"/>
            </c:ext>
          </c:extLst>
        </c:ser>
        <c:ser>
          <c:idx val="2"/>
          <c:order val="2"/>
          <c:tx>
            <c:strRef>
              <c:f>データシート!$A$29</c:f>
              <c:strCache>
                <c:ptCount val="1"/>
                <c:pt idx="0">
                  <c:v>次世代育成事業特別会計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809-4483-8290-82206947CB7C}"/>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1.1599999999999999</c:v>
                </c:pt>
                <c:pt idx="6">
                  <c:v>#N/A</c:v>
                </c:pt>
                <c:pt idx="7">
                  <c:v>0</c:v>
                </c:pt>
                <c:pt idx="8">
                  <c:v>#N/A</c:v>
                </c:pt>
                <c:pt idx="9">
                  <c:v>0</c:v>
                </c:pt>
              </c:numCache>
            </c:numRef>
          </c:val>
          <c:extLst>
            <c:ext xmlns:c16="http://schemas.microsoft.com/office/drawing/2014/chart" uri="{C3380CC4-5D6E-409C-BE32-E72D297353CC}">
              <c16:uniqueId val="{00000003-1809-4483-8290-82206947CB7C}"/>
            </c:ext>
          </c:extLst>
        </c:ser>
        <c:ser>
          <c:idx val="4"/>
          <c:order val="4"/>
          <c:tx>
            <c:strRef>
              <c:f>データシート!$A$31</c:f>
              <c:strCache>
                <c:ptCount val="1"/>
                <c:pt idx="0">
                  <c:v>国際交流事業特別会計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809-4483-8290-82206947CB7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0.14000000000000001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5-1809-4483-8290-82206947CB7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0.1</c:v>
                </c:pt>
                <c:pt idx="4">
                  <c:v>#N/A</c:v>
                </c:pt>
                <c:pt idx="5">
                  <c:v>0.14000000000000001</c:v>
                </c:pt>
                <c:pt idx="6">
                  <c:v>#N/A</c:v>
                </c:pt>
                <c:pt idx="7">
                  <c:v>0.28999999999999998</c:v>
                </c:pt>
                <c:pt idx="8">
                  <c:v>#N/A</c:v>
                </c:pt>
                <c:pt idx="9">
                  <c:v>0.03</c:v>
                </c:pt>
              </c:numCache>
            </c:numRef>
          </c:val>
          <c:extLst>
            <c:ext xmlns:c16="http://schemas.microsoft.com/office/drawing/2014/chart" uri="{C3380CC4-5D6E-409C-BE32-E72D297353CC}">
              <c16:uniqueId val="{00000006-1809-4483-8290-82206947CB7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0.33</c:v>
                </c:pt>
                <c:pt idx="2">
                  <c:v>#N/A</c:v>
                </c:pt>
                <c:pt idx="3">
                  <c:v>0.68</c:v>
                </c:pt>
                <c:pt idx="4">
                  <c:v>#N/A</c:v>
                </c:pt>
                <c:pt idx="5">
                  <c:v>1.37</c:v>
                </c:pt>
                <c:pt idx="6">
                  <c:v>#N/A</c:v>
                </c:pt>
                <c:pt idx="7">
                  <c:v>0.94</c:v>
                </c:pt>
                <c:pt idx="8">
                  <c:v>#N/A</c:v>
                </c:pt>
                <c:pt idx="9">
                  <c:v>0.61</c:v>
                </c:pt>
              </c:numCache>
            </c:numRef>
          </c:val>
          <c:extLst>
            <c:ext xmlns:c16="http://schemas.microsoft.com/office/drawing/2014/chart" uri="{C3380CC4-5D6E-409C-BE32-E72D297353CC}">
              <c16:uniqueId val="{00000007-1809-4483-8290-82206947CB7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0.77</c:v>
                </c:pt>
              </c:numCache>
            </c:numRef>
          </c:val>
          <c:extLst>
            <c:ext xmlns:c16="http://schemas.microsoft.com/office/drawing/2014/chart" uri="{C3380CC4-5D6E-409C-BE32-E72D297353CC}">
              <c16:uniqueId val="{00000008-1809-4483-8290-82206947CB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2.04</c:v>
                </c:pt>
                <c:pt idx="2">
                  <c:v>#N/A</c:v>
                </c:pt>
                <c:pt idx="3">
                  <c:v>2.58</c:v>
                </c:pt>
                <c:pt idx="4">
                  <c:v>#N/A</c:v>
                </c:pt>
                <c:pt idx="5">
                  <c:v>3.04</c:v>
                </c:pt>
                <c:pt idx="6">
                  <c:v>#N/A</c:v>
                </c:pt>
                <c:pt idx="7">
                  <c:v>4.05</c:v>
                </c:pt>
                <c:pt idx="8">
                  <c:v>#N/A</c:v>
                </c:pt>
                <c:pt idx="9">
                  <c:v>4.51</c:v>
                </c:pt>
              </c:numCache>
            </c:numRef>
          </c:val>
          <c:extLst>
            <c:ext xmlns:c16="http://schemas.microsoft.com/office/drawing/2014/chart" uri="{C3380CC4-5D6E-409C-BE32-E72D297353CC}">
              <c16:uniqueId val="{00000009-1809-4483-8290-82206947CB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455</c:v>
                </c:pt>
                <c:pt idx="5">
                  <c:v>440</c:v>
                </c:pt>
                <c:pt idx="8">
                  <c:v>420</c:v>
                </c:pt>
                <c:pt idx="11">
                  <c:v>397</c:v>
                </c:pt>
                <c:pt idx="14">
                  <c:v>353</c:v>
                </c:pt>
              </c:numCache>
            </c:numRef>
          </c:val>
          <c:extLst>
            <c:ext xmlns:c16="http://schemas.microsoft.com/office/drawing/2014/chart" uri="{C3380CC4-5D6E-409C-BE32-E72D297353CC}">
              <c16:uniqueId val="{00000000-6917-40B8-97BA-8ED8D7C6A5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17-40B8-97BA-8ED8D7C6A5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17-40B8-97BA-8ED8D7C6A5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c:v>
                </c:pt>
                <c:pt idx="3">
                  <c:v>34</c:v>
                </c:pt>
                <c:pt idx="6">
                  <c:v>20</c:v>
                </c:pt>
                <c:pt idx="9">
                  <c:v>8</c:v>
                </c:pt>
                <c:pt idx="12">
                  <c:v>8</c:v>
                </c:pt>
              </c:numCache>
            </c:numRef>
          </c:val>
          <c:extLst>
            <c:ext xmlns:c16="http://schemas.microsoft.com/office/drawing/2014/chart" uri="{C3380CC4-5D6E-409C-BE32-E72D297353CC}">
              <c16:uniqueId val="{00000003-6917-40B8-97BA-8ED8D7C6A5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252</c:v>
                </c:pt>
                <c:pt idx="3">
                  <c:v>292</c:v>
                </c:pt>
                <c:pt idx="6">
                  <c:v>252</c:v>
                </c:pt>
                <c:pt idx="9">
                  <c:v>210</c:v>
                </c:pt>
                <c:pt idx="12">
                  <c:v>171</c:v>
                </c:pt>
              </c:numCache>
            </c:numRef>
          </c:val>
          <c:extLst>
            <c:ext xmlns:c16="http://schemas.microsoft.com/office/drawing/2014/chart" uri="{C3380CC4-5D6E-409C-BE32-E72D297353CC}">
              <c16:uniqueId val="{00000004-6917-40B8-97BA-8ED8D7C6A5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17-40B8-97BA-8ED8D7C6A5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17-40B8-97BA-8ED8D7C6A5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203</c:v>
                </c:pt>
                <c:pt idx="3">
                  <c:v>215</c:v>
                </c:pt>
                <c:pt idx="6">
                  <c:v>234</c:v>
                </c:pt>
                <c:pt idx="9">
                  <c:v>246</c:v>
                </c:pt>
                <c:pt idx="12">
                  <c:v>300</c:v>
                </c:pt>
              </c:numCache>
            </c:numRef>
          </c:val>
          <c:extLst>
            <c:ext xmlns:c16="http://schemas.microsoft.com/office/drawing/2014/chart" uri="{C3380CC4-5D6E-409C-BE32-E72D297353CC}">
              <c16:uniqueId val="{00000007-6917-40B8-97BA-8ED8D7C6A5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c:v>
                </c:pt>
                <c:pt idx="2">
                  <c:v>#N/A</c:v>
                </c:pt>
                <c:pt idx="3">
                  <c:v>#N/A</c:v>
                </c:pt>
                <c:pt idx="4">
                  <c:v>101</c:v>
                </c:pt>
                <c:pt idx="5">
                  <c:v>#N/A</c:v>
                </c:pt>
                <c:pt idx="6">
                  <c:v>#N/A</c:v>
                </c:pt>
                <c:pt idx="7">
                  <c:v>86</c:v>
                </c:pt>
                <c:pt idx="8">
                  <c:v>#N/A</c:v>
                </c:pt>
                <c:pt idx="9">
                  <c:v>#N/A</c:v>
                </c:pt>
                <c:pt idx="10">
                  <c:v>67</c:v>
                </c:pt>
                <c:pt idx="11">
                  <c:v>#N/A</c:v>
                </c:pt>
                <c:pt idx="12">
                  <c:v>#N/A</c:v>
                </c:pt>
                <c:pt idx="13">
                  <c:v>126</c:v>
                </c:pt>
                <c:pt idx="14">
                  <c:v>#N/A</c:v>
                </c:pt>
              </c:numCache>
            </c:numRef>
          </c:val>
          <c:smooth val="0"/>
          <c:extLst>
            <c:ext xmlns:c16="http://schemas.microsoft.com/office/drawing/2014/chart" uri="{C3380CC4-5D6E-409C-BE32-E72D297353CC}">
              <c16:uniqueId val="{00000008-6917-40B8-97BA-8ED8D7C6A5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3384</c:v>
                </c:pt>
                <c:pt idx="5">
                  <c:v>3064</c:v>
                </c:pt>
                <c:pt idx="8">
                  <c:v>2897</c:v>
                </c:pt>
                <c:pt idx="11">
                  <c:v>2729</c:v>
                </c:pt>
                <c:pt idx="14">
                  <c:v>2453</c:v>
                </c:pt>
              </c:numCache>
            </c:numRef>
          </c:val>
          <c:extLst>
            <c:ext xmlns:c16="http://schemas.microsoft.com/office/drawing/2014/chart" uri="{C3380CC4-5D6E-409C-BE32-E72D297353CC}">
              <c16:uniqueId val="{00000000-1FCE-4D16-87A4-26FB205592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FCE-4D16-87A4-26FB205592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4626</c:v>
                </c:pt>
                <c:pt idx="5">
                  <c:v>4175</c:v>
                </c:pt>
                <c:pt idx="8">
                  <c:v>4219</c:v>
                </c:pt>
                <c:pt idx="11">
                  <c:v>4718</c:v>
                </c:pt>
                <c:pt idx="14">
                  <c:v>4616</c:v>
                </c:pt>
              </c:numCache>
            </c:numRef>
          </c:val>
          <c:extLst>
            <c:ext xmlns:c16="http://schemas.microsoft.com/office/drawing/2014/chart" uri="{C3380CC4-5D6E-409C-BE32-E72D297353CC}">
              <c16:uniqueId val="{00000002-1FCE-4D16-87A4-26FB205592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CE-4D16-87A4-26FB205592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CE-4D16-87A4-26FB205592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CE-4D16-87A4-26FB205592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1545</c:v>
                </c:pt>
                <c:pt idx="3">
                  <c:v>1563</c:v>
                </c:pt>
                <c:pt idx="6">
                  <c:v>1580</c:v>
                </c:pt>
                <c:pt idx="9">
                  <c:v>1586</c:v>
                </c:pt>
                <c:pt idx="12">
                  <c:v>1585</c:v>
                </c:pt>
              </c:numCache>
            </c:numRef>
          </c:val>
          <c:extLst>
            <c:ext xmlns:c16="http://schemas.microsoft.com/office/drawing/2014/chart" uri="{C3380CC4-5D6E-409C-BE32-E72D297353CC}">
              <c16:uniqueId val="{00000006-1FCE-4D16-87A4-26FB205592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78</c:v>
                </c:pt>
                <c:pt idx="3">
                  <c:v>48</c:v>
                </c:pt>
                <c:pt idx="6">
                  <c:v>28</c:v>
                </c:pt>
                <c:pt idx="9">
                  <c:v>35</c:v>
                </c:pt>
                <c:pt idx="12">
                  <c:v>34</c:v>
                </c:pt>
              </c:numCache>
            </c:numRef>
          </c:val>
          <c:extLst>
            <c:ext xmlns:c16="http://schemas.microsoft.com/office/drawing/2014/chart" uri="{C3380CC4-5D6E-409C-BE32-E72D297353CC}">
              <c16:uniqueId val="{00000007-1FCE-4D16-87A4-26FB205592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2450</c:v>
                </c:pt>
                <c:pt idx="3">
                  <c:v>2347</c:v>
                </c:pt>
                <c:pt idx="6">
                  <c:v>2083</c:v>
                </c:pt>
                <c:pt idx="9">
                  <c:v>1967</c:v>
                </c:pt>
                <c:pt idx="12">
                  <c:v>1704</c:v>
                </c:pt>
              </c:numCache>
            </c:numRef>
          </c:val>
          <c:extLst>
            <c:ext xmlns:c16="http://schemas.microsoft.com/office/drawing/2014/chart" uri="{C3380CC4-5D6E-409C-BE32-E72D297353CC}">
              <c16:uniqueId val="{00000008-1FCE-4D16-87A4-26FB205592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CE-4D16-87A4-26FB205592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2449</c:v>
                </c:pt>
                <c:pt idx="3">
                  <c:v>2485</c:v>
                </c:pt>
                <c:pt idx="6">
                  <c:v>2410</c:v>
                </c:pt>
                <c:pt idx="9">
                  <c:v>3132</c:v>
                </c:pt>
                <c:pt idx="12">
                  <c:v>3044</c:v>
                </c:pt>
              </c:numCache>
            </c:numRef>
          </c:val>
          <c:extLst>
            <c:ext xmlns:c16="http://schemas.microsoft.com/office/drawing/2014/chart" uri="{C3380CC4-5D6E-409C-BE32-E72D297353CC}">
              <c16:uniqueId val="{0000000A-1FCE-4D16-87A4-26FB205592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CE-4D16-87A4-26FB205592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2522</c:v>
                </c:pt>
                <c:pt idx="1">
                  <c:v>2792</c:v>
                </c:pt>
                <c:pt idx="2">
                  <c:v>2792</c:v>
                </c:pt>
              </c:numCache>
            </c:numRef>
          </c:val>
          <c:extLst>
            <c:ext xmlns:c16="http://schemas.microsoft.com/office/drawing/2014/chart" uri="{C3380CC4-5D6E-409C-BE32-E72D297353CC}">
              <c16:uniqueId val="{00000000-3B03-4948-B756-8CA9D765BE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B03-4948-B756-8CA9D765BE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1548</c:v>
                </c:pt>
                <c:pt idx="1">
                  <c:v>1777</c:v>
                </c:pt>
                <c:pt idx="2">
                  <c:v>1824</c:v>
                </c:pt>
              </c:numCache>
            </c:numRef>
          </c:val>
          <c:extLst>
            <c:ext xmlns:c16="http://schemas.microsoft.com/office/drawing/2014/chart" uri="{C3380CC4-5D6E-409C-BE32-E72D297353CC}">
              <c16:uniqueId val="{00000002-3B03-4948-B756-8CA9D765BE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{D606541C-18D1-4B53-8509-7EA41278EF4C}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55-46A1-A5D7-C9518A6E9F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{BDBAA954-9592-4FE1-A829-FC9566C9E829}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55-46A1-A5D7-C9518A6E9F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{63583A2C-68C2-4D7D-83CE-F65FFB9A0B96}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55-46A1-A5D7-C9518A6E9F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{6C334607-6752-4B3E-B060-8F35A159E9BD}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55-46A1-A5D7-C9518A6E9F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{7503C000-AE7F-4D73-8C91-49BCF0B31A64}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55-46A1-A5D7-C9518A6E9F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{6A9E5D48-F7DC-4746-B6DD-2659CB89D7CE}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55-46A1-A5D7-C9518A6E9F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{A714B5AD-62B0-41AB-9392-881E6022E51D}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55-46A1-A5D7-C9518A6E9F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{1B19FF0C-E55B-4A71-8D65-24D12CE51358}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55-46A1-A5D7-C9518A6E9F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{CCCCAE8D-BB5E-41DB-BE5F-2EAEE815B14D}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55-46A1-A5D7-C9518A6E9F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62.1</c:v>
                </c:pt>
                <c:pt idx="16">
                  <c:v>63.2</c:v>
                </c:pt>
                <c:pt idx="24">
                  <c:v>63.6</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755-46A1-A5D7-C9518A6E9F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{6F159004-195C-4702-8C5B-70861992B857}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55-46A1-A5D7-C9518A6E9F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{B3F06BFD-4704-440D-98F2-91432FCB19DB}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55-46A1-A5D7-C9518A6E9F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{D57318A8-1BA6-4611-9716-54CAB185B535}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55-46A1-A5D7-C9518A6E9F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{320F8375-C516-4B2F-BA2C-0E95BCD2839C}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55-46A1-A5D7-C9518A6E9F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{333B4CEA-0B6D-4B0B-AA7B-AD2D4A031748}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55-46A1-A5D7-C9518A6E9F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{F1EE00FD-9318-4E7E-AEE4-0D2116506B41}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55-46A1-A5D7-C9518A6E9F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{07D8845C-FD28-41C5-BD8D-C7CE9B87AAFE}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55-46A1-A5D7-C9518A6E9F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{B41CB026-4271-4185-8AC9-0BD105954C15}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55-46A1-A5D7-C9518A6E9F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{9E0A1AF6-979B-4C4E-90F1-5B8F67BD6938}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55-46A1-A5D7-C9518A6E9F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8755-46A1-A5D7-C9518A6E9F6C}"/>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{AB4D1687-F2E9-4DA9-AE5D-D0F8EB59891D}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878-402E-A39E-FE88D59B5F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{3168B9F4-AEB5-4AE0-957B-78771B1EA50C}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78-402E-A39E-FE88D59B5F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{5A82B5C0-E1EF-40AA-8B30-6977118B22E6}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78-402E-A39E-FE88D59B5F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{B4B77F5F-963D-4886-B590-083B70731E35}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78-402E-A39E-FE88D59B5F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{E8584C75-F5DB-4321-9D54-7801388330A2}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78-402E-A39E-FE88D59B5F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{AF607ABD-DEF9-4B15-B680-DF36D2AEEA72}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878-402E-A39E-FE88D59B5F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{E3271420-C5F5-484E-8571-E48C5E24580C}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878-402E-A39E-FE88D59B5F0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{2AD617FC-5BEF-475C-BD39-4F8F6B98B9FD}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878-402E-A39E-FE88D59B5F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{BDCE611F-8B91-4BD7-A53B-555DB8A975AE}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878-402E-A39E-FE88D59B5F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0.8</c:v>
                </c:pt>
                <c:pt idx="16">
                  <c:v>1.2</c:v>
                </c:pt>
                <c:pt idx="24">
                  <c:v>1.3</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878-402E-A39E-FE88D59B5F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{516F5B92-BEBD-4E45-BBF6-32B655B20490}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878-402E-A39E-FE88D59B5F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{C3D53C47-2C6B-431A-872A-142F3288EC85}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78-402E-A39E-FE88D59B5F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{97478C1B-2912-45C4-9C43-ACD92A78942F}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78-402E-A39E-FE88D59B5F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{F2EEE48E-4118-4C1C-8E35-ACDE99D2DF40}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78-402E-A39E-FE88D59B5F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{7FE0057F-7725-4FD9-89A3-E5B234311CB3}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78-402E-A39E-FE88D59B5F0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{72E1CDE1-D9B7-43C6-A450-4559365515A4}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878-402E-A39E-FE88D59B5F0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{D83BB348-1F08-495C-B774-2047BD6A78E8}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878-402E-A39E-FE88D59B5F0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{6E61F893-FD3C-499C-AA7C-FDC6304FF2F1}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878-402E-A39E-FE88D59B5F0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{3D8EC2E2-1E7A-4E40-9FD5-4AF68FD974A7}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878-402E-A39E-FE88D59B5F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E878-402E-A39E-FE88D59B5F00}"/>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から学校教育施設等整備事業債及び地方道路等整備事業債の償還が始まったことから、令和４年度と比較して元利償還金額は増加となっている。実質公債費比率は、低い水準で推移しており、財政構造の健全性が保たれていると言える。今後も、地方債の新規発行については慎重に検討し、引き続き公債費の適正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充当可能財源等が将来負担額を上回っており、財政構造の健全性が保たれていると言える。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令和４年度と各数値の傾向に大きな変化はなく、今後も基金の有効活用と地方債発行のバランスを見極めながら引き続き健全な財政運営に努める。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財政調整基金で町民法人税の増収により６億１，８５６万円を積み立てた一方で、町内企業の設備投資に対する補助金である町内再投資促進事業補助金及び企業立地促進事業奨励金及び人件費分（人事院勧告分含む）等の財源を確保するために６億１，８４４万円を取崩した。また、特定目的基金では、２億５，３７１万円を積み立てた一方で、庁内パソコン機器の更新事業のため電算機器整備事業基金を１億４，２４６万円取崩したのを始め、合計で２億６６３万円取崩した。その結果、基金全体としては、４，７００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今後予想される社会保障費等の増加及び、災害等の緊急時に備えて財政調整基金残高を管理するとともに、特定目的基金では、その目的に応じた積立計画により適正に運用していく。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将来のまちづくりに資する公共施設の建設事業又は改修事業の財源として充てるとき。公有地を取得するための財源として充てるとき。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行政事務に係る電算機器整備の財源として充てるとき。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まちづくり活動を行う団体が実施する公益性があると認められる事業に対する支援に要する費用の財源として充てるとき。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江南丹羽環境管理組合環境美化センターの解体事業を実施するとき。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尾張北部新ごみ処理施設建設事業の財源として充てるとき。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明日のまちづくり基金７６百万円増（取崩＜積立）、電算機器整備事業基金△７９百万円（取崩＞積立）、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ふるさとづくり基金１２百万円増（取崩＜積立）、江南丹羽環境管理組合環境美化センター解体事業基金８百万円（取崩＜積立）、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尾張北部新ごみ処理施設建設事業基金４０百万円（取崩＜積立）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明るい未来の創造に資する事業の円滑な推進を図るため必要な額を積み立てる。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電算機器の整備を円滑に推進するために必要な額を積み立てる。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個性的で魅力あるふるさとづくりに資する事業の推進を図るため必要な額を積み立てる。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江南丹羽環境管理組合環境美化センターの解体事業を実施するため、町長が必要と認めた額を積み立てる。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尾張北部新ごみ処理施設建設事業を実施するため、町長が必要と認めた額を積み立てる。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景気の動向による法人町民税収の変動による積立額が取崩額を上回ったことにより、１１万円の増加となった。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見通しのもと、前年度決算余剰金を中心に積立を行っているが、恒常的な財源不足を補うための取崩しが増えていくと考えられるため、経常経費の削減に努め、事業の内容を精査しながら不足分に対して補填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1DE239-5CEB-456E-B126-AE48B20D4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FB13358-CAC8-42FB-B9A5-20C222AB78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115A821-EBE9-437F-927D-0F6B3A4C05A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1497EC4-8C51-48B3-9289-B9C8A523EBA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BBB56E2-D73D-49C9-BD23-939664CC1B6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5B6CAE6-1DAF-424F-991B-2089BCF6064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889DF31-E574-4FAC-B03C-A87BFD80FCD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AD1C62C-F866-4252-B96D-5CB44FE3D0D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2756C5E-7FBA-4BEA-970A-C004786EB69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F971C51-B7C0-4F2E-A49D-040DD51BAD4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F719940-435A-49F5-8CEE-96820A6886C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73F9875-45EC-484B-99C5-BE398A4E25D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0E42ABD-D0C9-48E7-AB3B-2C8A7D5ACD5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ACE09D5-30E0-4594-A5B7-0B8DE7C3DB8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65230D6-D869-4E5E-AA67-6EC65B296DE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1F61495-EE7A-42C8-B955-90B15FCA298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2442CB2-5D9F-46FF-9FA0-47B8C816DE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03E72A9-9945-4E0D-B8EC-B01D9A7A2EE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389CCFF-265D-4B38-AEE4-E24A88F67AB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87D4DE6-D9C3-487C-ADD5-74904A19F39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51D1857-F9C0-469C-B790-BB297BF0A8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29CD475-8434-4073-A818-83632173A8A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24,212
23,378
13.61
12,281,030
11,772,382
323,605
7,173,927
3,044,429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B284B22-6EC9-43E4-8A92-BAA9439125D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7661B91-10C7-4164-95A0-399EFB38E05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E773BD6-7C0E-4F92-BDB1-82926055DAC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8873DC3-7C3D-4AA6-BA87-1A586C1813E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E044429-99C8-4A64-A7D7-963D761D027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7836DDC-6C37-492A-98D7-AE580923933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FB4A908-3B4B-45BE-9393-EEE8460B23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5993B97-3B30-42B3-89BC-4EF7E26E32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E2B3F6A-CDCB-4CA9-B67E-A1412607C9D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0B30271-8B8A-4029-BAFA-C9B4EF30AF0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E1B0CD4-8F59-4AF0-A2BF-933134D88B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A0A94F7-6614-496B-9D1D-E806CB0D3E2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DD4B3F5-404D-4DE8-89F8-286BB0325BE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EB9D571-6980-4444-9E5D-7595AD0E898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F8883ED-0C34-424A-8417-BAA3F9E56C9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2EA98DE-350D-4F87-989D-E0B200ABDF0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8356650-FD87-4225-AA4C-9F374EA752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CF16C9E-60D4-447F-9442-03C827840B7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81CA6ED-D03E-46C2-AD91-B4FCD11C058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B707682-1894-46F5-BB18-D1371EEDF06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E601306-708A-4736-AE29-50C7797901B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1823029-C3AF-4503-BF3F-2C4CD6705CD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A84F3F6-9614-48E9-85E6-46BFE3D05C4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B4EE18B-3C97-4786-9326-DDC05E7F406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37BBD6A-2FA6-4785-B8D1-E4A2D664694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F58E988-CBDB-4565-9CB7-3B7DE479ABE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2EFA41F-65FF-4619-BC79-B0B66C197B0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364EE0E-A007-410C-B3FB-CDB1AC707B5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AE431AF-4A9B-49BB-9D03-6F6213D56BD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E1C8E33-C751-4610-B148-525CB08EBAE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6C7DB75-CB6F-45C8-8B24-E0122292493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C01D10C-0728-4BC7-B56F-4090171E652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D47C802-A75B-48F4-9F7F-53CD63EDCF0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80235D8-47FF-424F-8723-A4987C6D42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DA85010-DC7C-40ED-A8AE-675AA93B654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８年度に策定（令和５年度改訂）した公共施設等総合管理計画に基づき、公共施設の長寿命化と更新費用の縮減に取り組んでいる。令和５年度決算に係る有形固定資産減価償却率は、６４．７％で、類似団体平均とほぼ同程度にな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38A65EE-4B65-4847-A60C-128B39F41C6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46E76C0-27DA-4ACF-AD4F-DF82643046C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BEDB94B-CB0C-4D3F-A669-B299B03DB08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141BD35-775E-4AA7-908E-AE7D9EB3C36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3FCA91F-49DD-48F7-A31E-B95DAF153CC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C97228E-1DFA-4BFA-9E1E-EF143A920E6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3AD4ABC1-49C7-4342-81CB-F8CA66B9145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2B6945B-5143-43EB-A1F3-7EFCF08C653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70D4033-0B5A-492A-B701-C83384E1277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C44C021-A9DA-47B9-A823-F11A32611B1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F147D0F-1A90-4562-BF3E-CF4B883BF98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97471E2-1D7E-48E0-8BC4-270A8A85E88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8E82837-9A4D-40CE-9884-F52833354CA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A7F50CA-1F0E-4350-BC93-7680EEBCBE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69997AD-25C3-4249-AA3B-B450BD06D36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D86D141-2956-4255-B0F5-4D6C5F60B9D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261B690D-4B9C-4319-A8DB-219811F8D7A7}"/>
            </a:ext>
          </a:extLst>
        </xdr:cNvPr>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1816E006-3321-4F5B-9393-72D197B0C1C1}"/>
            </a:ext>
          </a:extLst>
        </xdr:cNvPr>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E251123D-1D50-4F63-8E96-C696F8EF7EEB}"/>
            </a:ext>
          </a:extLst>
        </xdr:cNvPr>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07D89FCA-738D-483A-8F4C-852581422F76}"/>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C6DB3613-70B6-490C-B120-65A2F55E4329}"/>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80" name="有形固定資産減価償却率平均値テキスト">
          <a:extLst>
            <a:ext uri="{FF2B5EF4-FFF2-40B4-BE49-F238E27FC236}">
              <a16:creationId xmlns:a16="http://schemas.microsoft.com/office/drawing/2014/main" id="{296A3393-AE44-4D41-8B0B-5B7EF36B77B3}"/>
            </a:ext>
          </a:extLst>
        </xdr:cNvPr>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1B7FD4A1-496B-491E-BFF8-EE3F3C7CDDA2}"/>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F19062A2-9377-4E99-A44F-5CD343B24DD9}"/>
            </a:ext>
          </a:extLst>
        </xdr:cNvPr>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B68C4260-5011-412B-B48C-8CEE15DBAF74}"/>
            </a:ext>
          </a:extLst>
        </xdr:cNvPr>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8EBD3F61-4D7C-4808-84AC-A1073C7E4AA7}"/>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685EA1C3-20F7-4905-8CDD-CB1DCAE1AECD}"/>
            </a:ext>
          </a:extLst>
        </xdr:cNvPr>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2048E24-EEE8-471C-8996-F4EB85BEAC6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6C0A03B-CC28-4CAF-87D6-0AE8D43D1B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F230511-148C-4A42-B77A-53E977786F2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5A6E904-72AD-489E-B33E-880E1A4DCFD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47A86E0-73BC-45AB-9C87-6C55BE57C4F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47413</xdr:rowOff>
    </xdr:from>
    <xdr:to>
      <xdr:col>23</xdr:col>
      <xdr:colOff>136525</xdr:colOff>
      <xdr:row>29</xdr:row>
      <xdr:rowOff>149013</xdr:rowOff>
    </xdr:to>
    <xdr:sp macro="" textlink="">
      <xdr:nvSpPr>
        <xdr:cNvPr id="91" name="楕円 90">
          <a:extLst>
            <a:ext uri="{FF2B5EF4-FFF2-40B4-BE49-F238E27FC236}">
              <a16:creationId xmlns:a16="http://schemas.microsoft.com/office/drawing/2014/main" id="{0D0C1B98-ED4A-43B2-BA85-D8360AA6CDE0}"/>
            </a:ext>
          </a:extLst>
        </xdr:cNvPr>
        <xdr:cNvSpPr/>
      </xdr:nvSpPr>
      <xdr:spPr>
        <a:xfrm>
          <a:off x="47117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70290</xdr:rowOff>
    </xdr:from>
    <xdr:ext cx="405111" cy="259045"/>
    <xdr:sp macro="" textlink="">
      <xdr:nvSpPr>
        <xdr:cNvPr id="92" name="有形固定資産減価償却率該当値テキスト">
          <a:extLst>
            <a:ext uri="{FF2B5EF4-FFF2-40B4-BE49-F238E27FC236}">
              <a16:creationId xmlns:a16="http://schemas.microsoft.com/office/drawing/2014/main" id="{09D03510-4979-4721-8402-87E73F12467B}"/>
            </a:ext>
          </a:extLst>
        </xdr:cNvPr>
        <xdr:cNvSpPr txBox="1"/>
      </xdr:nvSpPr>
      <xdr:spPr>
        <a:xfrm>
          <a:off x="4813300" y="564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7832</xdr:rowOff>
    </xdr:from>
    <xdr:to>
      <xdr:col>19</xdr:col>
      <xdr:colOff>187325</xdr:colOff>
      <xdr:row>29</xdr:row>
      <xdr:rowOff>109432</xdr:rowOff>
    </xdr:to>
    <xdr:sp macro="" textlink="">
      <xdr:nvSpPr>
        <xdr:cNvPr id="93" name="楕円 92">
          <a:extLst>
            <a:ext uri="{FF2B5EF4-FFF2-40B4-BE49-F238E27FC236}">
              <a16:creationId xmlns:a16="http://schemas.microsoft.com/office/drawing/2014/main" id="{436DBE30-CB87-4E4D-A1C4-AD21BF0748D1}"/>
            </a:ext>
          </a:extLst>
        </xdr:cNvPr>
        <xdr:cNvSpPr/>
      </xdr:nvSpPr>
      <xdr:spPr>
        <a:xfrm>
          <a:off x="4000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58632</xdr:rowOff>
    </xdr:from>
    <xdr:to>
      <xdr:col>23</xdr:col>
      <xdr:colOff>85725</xdr:colOff>
      <xdr:row>29</xdr:row>
      <xdr:rowOff>98213</xdr:rowOff>
    </xdr:to>
    <xdr:cxnSp macro="">
      <xdr:nvCxnSpPr>
        <xdr:cNvPr id="94" name="直線コネクタ 93">
          <a:extLst>
            <a:ext uri="{FF2B5EF4-FFF2-40B4-BE49-F238E27FC236}">
              <a16:creationId xmlns:a16="http://schemas.microsoft.com/office/drawing/2014/main" id="{FB200A49-ADF4-4BAE-89EC-72B520B49B6C}"/>
            </a:ext>
          </a:extLst>
        </xdr:cNvPr>
        <xdr:cNvCxnSpPr/>
      </xdr:nvCxnSpPr>
      <xdr:spPr>
        <a:xfrm>
          <a:off x="4051300" y="580220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95" name="楕円 94">
          <a:extLst>
            <a:ext uri="{FF2B5EF4-FFF2-40B4-BE49-F238E27FC236}">
              <a16:creationId xmlns:a16="http://schemas.microsoft.com/office/drawing/2014/main" id="{24F82A3D-29C1-4419-95FD-FDE406CB286B}"/>
            </a:ext>
          </a:extLst>
        </xdr:cNvPr>
        <xdr:cNvSpPr/>
      </xdr:nvSpPr>
      <xdr:spPr>
        <a:xfrm>
          <a:off x="3238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29</xdr:row>
      <xdr:rowOff>58632</xdr:rowOff>
    </xdr:to>
    <xdr:cxnSp macro="">
      <xdr:nvCxnSpPr>
        <xdr:cNvPr id="96" name="直線コネクタ 95">
          <a:extLst>
            <a:ext uri="{FF2B5EF4-FFF2-40B4-BE49-F238E27FC236}">
              <a16:creationId xmlns:a16="http://schemas.microsoft.com/office/drawing/2014/main" id="{47B9AA3A-0CEF-4FFD-878D-1970339DEB12}"/>
            </a:ext>
          </a:extLst>
        </xdr:cNvPr>
        <xdr:cNvCxnSpPr/>
      </xdr:nvCxnSpPr>
      <xdr:spPr>
        <a:xfrm>
          <a:off x="3289300" y="578781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125307</xdr:rowOff>
    </xdr:from>
    <xdr:to>
      <xdr:col>11</xdr:col>
      <xdr:colOff>187325</xdr:colOff>
      <xdr:row>29</xdr:row>
      <xdr:rowOff>55457</xdr:rowOff>
    </xdr:to>
    <xdr:sp macro="" textlink="">
      <xdr:nvSpPr>
        <xdr:cNvPr id="97" name="楕円 96">
          <a:extLst>
            <a:ext uri="{FF2B5EF4-FFF2-40B4-BE49-F238E27FC236}">
              <a16:creationId xmlns:a16="http://schemas.microsoft.com/office/drawing/2014/main" id="{8FE629E0-8ED2-498E-90A6-AFBEFEFCC297}"/>
            </a:ext>
          </a:extLst>
        </xdr:cNvPr>
        <xdr:cNvSpPr/>
      </xdr:nvSpPr>
      <xdr:spPr>
        <a:xfrm>
          <a:off x="2476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4657</xdr:rowOff>
    </xdr:from>
    <xdr:to>
      <xdr:col>15</xdr:col>
      <xdr:colOff>136525</xdr:colOff>
      <xdr:row>29</xdr:row>
      <xdr:rowOff>44238</xdr:rowOff>
    </xdr:to>
    <xdr:cxnSp macro="">
      <xdr:nvCxnSpPr>
        <xdr:cNvPr id="98" name="直線コネクタ 97">
          <a:extLst>
            <a:ext uri="{FF2B5EF4-FFF2-40B4-BE49-F238E27FC236}">
              <a16:creationId xmlns:a16="http://schemas.microsoft.com/office/drawing/2014/main" id="{36C3BA4E-9778-4E75-B195-2A235D5110F2}"/>
            </a:ext>
          </a:extLst>
        </xdr:cNvPr>
        <xdr:cNvCxnSpPr/>
      </xdr:nvCxnSpPr>
      <xdr:spPr>
        <a:xfrm>
          <a:off x="2527300" y="574823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89323</xdr:rowOff>
    </xdr:from>
    <xdr:to>
      <xdr:col>7</xdr:col>
      <xdr:colOff>187325</xdr:colOff>
      <xdr:row>29</xdr:row>
      <xdr:rowOff>19473</xdr:rowOff>
    </xdr:to>
    <xdr:sp macro="" textlink="">
      <xdr:nvSpPr>
        <xdr:cNvPr id="99" name="楕円 98">
          <a:extLst>
            <a:ext uri="{FF2B5EF4-FFF2-40B4-BE49-F238E27FC236}">
              <a16:creationId xmlns:a16="http://schemas.microsoft.com/office/drawing/2014/main" id="{29C2C68D-41E2-4871-83E9-7E6526199D42}"/>
            </a:ext>
          </a:extLst>
        </xdr:cNvPr>
        <xdr:cNvSpPr/>
      </xdr:nvSpPr>
      <xdr:spPr>
        <a:xfrm>
          <a:off x="1714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140123</xdr:rowOff>
    </xdr:from>
    <xdr:to>
      <xdr:col>11</xdr:col>
      <xdr:colOff>136525</xdr:colOff>
      <xdr:row>29</xdr:row>
      <xdr:rowOff>4657</xdr:rowOff>
    </xdr:to>
    <xdr:cxnSp macro="">
      <xdr:nvCxnSpPr>
        <xdr:cNvPr id="100" name="直線コネクタ 99">
          <a:extLst>
            <a:ext uri="{FF2B5EF4-FFF2-40B4-BE49-F238E27FC236}">
              <a16:creationId xmlns:a16="http://schemas.microsoft.com/office/drawing/2014/main" id="{4ACEC97D-7333-4EE4-AA18-D262BBA6B28A}"/>
            </a:ext>
          </a:extLst>
        </xdr:cNvPr>
        <xdr:cNvCxnSpPr/>
      </xdr:nvCxnSpPr>
      <xdr:spPr>
        <a:xfrm>
          <a:off x="1765300" y="571224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101" name="n_1aveValue有形固定資産減価償却率">
          <a:extLst>
            <a:ext uri="{FF2B5EF4-FFF2-40B4-BE49-F238E27FC236}">
              <a16:creationId xmlns:a16="http://schemas.microsoft.com/office/drawing/2014/main" id="{9DE24344-E74A-4680-BCA4-5DBE90D98B81}"/>
            </a:ext>
          </a:extLst>
        </xdr:cNvPr>
        <xdr:cNvSpPr txBox="1"/>
      </xdr:nvSpPr>
      <xdr:spPr>
        <a:xfrm>
          <a:off x="3836044"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102" name="n_2aveValue有形固定資産減価償却率">
          <a:extLst>
            <a:ext uri="{FF2B5EF4-FFF2-40B4-BE49-F238E27FC236}">
              <a16:creationId xmlns:a16="http://schemas.microsoft.com/office/drawing/2014/main" id="{E574172D-6D40-4CD2-A866-CF815B2229B1}"/>
            </a:ext>
          </a:extLst>
        </xdr:cNvPr>
        <xdr:cNvSpPr txBox="1"/>
      </xdr:nvSpPr>
      <xdr:spPr>
        <a:xfrm>
          <a:off x="3086744" y="584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3" name="n_3aveValue有形固定資産減価償却率">
          <a:extLst>
            <a:ext uri="{FF2B5EF4-FFF2-40B4-BE49-F238E27FC236}">
              <a16:creationId xmlns:a16="http://schemas.microsoft.com/office/drawing/2014/main" id="{A10AC7F1-6716-4DC7-9B14-54267E84C92F}"/>
            </a:ext>
          </a:extLst>
        </xdr:cNvPr>
        <xdr:cNvSpPr txBox="1"/>
      </xdr:nvSpPr>
      <xdr:spPr>
        <a:xfrm>
          <a:off x="2324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4" name="n_4aveValue有形固定資産減価償却率">
          <a:extLst>
            <a:ext uri="{FF2B5EF4-FFF2-40B4-BE49-F238E27FC236}">
              <a16:creationId xmlns:a16="http://schemas.microsoft.com/office/drawing/2014/main" id="{F25843FA-4596-413D-87E5-1B11572CEA71}"/>
            </a:ext>
          </a:extLst>
        </xdr:cNvPr>
        <xdr:cNvSpPr txBox="1"/>
      </xdr:nvSpPr>
      <xdr:spPr>
        <a:xfrm>
          <a:off x="1562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125959</xdr:rowOff>
    </xdr:from>
    <xdr:ext cx="405111" cy="259045"/>
    <xdr:sp macro="" textlink="">
      <xdr:nvSpPr>
        <xdr:cNvPr id="105" name="n_1mainValue有形固定資産減価償却率">
          <a:extLst>
            <a:ext uri="{FF2B5EF4-FFF2-40B4-BE49-F238E27FC236}">
              <a16:creationId xmlns:a16="http://schemas.microsoft.com/office/drawing/2014/main" id="{1BDAFC01-623C-435F-B519-B1009E0B8A7A}"/>
            </a:ext>
          </a:extLst>
        </xdr:cNvPr>
        <xdr:cNvSpPr txBox="1"/>
      </xdr:nvSpPr>
      <xdr:spPr>
        <a:xfrm>
          <a:off x="38360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106" name="n_2mainValue有形固定資産減価償却率">
          <a:extLst>
            <a:ext uri="{FF2B5EF4-FFF2-40B4-BE49-F238E27FC236}">
              <a16:creationId xmlns:a16="http://schemas.microsoft.com/office/drawing/2014/main" id="{B9C15783-338B-4AF2-8BAB-1DE4E8D81223}"/>
            </a:ext>
          </a:extLst>
        </xdr:cNvPr>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71984</xdr:rowOff>
    </xdr:from>
    <xdr:ext cx="405111" cy="259045"/>
    <xdr:sp macro="" textlink="">
      <xdr:nvSpPr>
        <xdr:cNvPr id="107" name="n_3mainValue有形固定資産減価償却率">
          <a:extLst>
            <a:ext uri="{FF2B5EF4-FFF2-40B4-BE49-F238E27FC236}">
              <a16:creationId xmlns:a16="http://schemas.microsoft.com/office/drawing/2014/main" id="{56812C80-3566-4D99-B844-2B2D28E376B7}"/>
            </a:ext>
          </a:extLst>
        </xdr:cNvPr>
        <xdr:cNvSpPr txBox="1"/>
      </xdr:nvSpPr>
      <xdr:spPr>
        <a:xfrm>
          <a:off x="2324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36000</xdr:rowOff>
    </xdr:from>
    <xdr:ext cx="405111" cy="259045"/>
    <xdr:sp macro="" textlink="">
      <xdr:nvSpPr>
        <xdr:cNvPr id="108" name="n_4mainValue有形固定資産減価償却率">
          <a:extLst>
            <a:ext uri="{FF2B5EF4-FFF2-40B4-BE49-F238E27FC236}">
              <a16:creationId xmlns:a16="http://schemas.microsoft.com/office/drawing/2014/main" id="{0BC51F47-827E-4CDC-91B0-B3BCC4D4EB84}"/>
            </a:ext>
          </a:extLst>
        </xdr:cNvPr>
        <xdr:cNvSpPr txBox="1"/>
      </xdr:nvSpPr>
      <xdr:spPr>
        <a:xfrm>
          <a:off x="15627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E780B07-5D0D-43C4-8A76-D77FBB16BAD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3F74DE9-69B1-4CC2-88F2-6593BE06AAB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E3342113-85CF-4C1D-812C-8C2B1EBF39FC}"/>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EFAAC6B-0409-4892-8987-A4F7340D79F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DB7C317-0BD0-464A-BF6C-8674C32D32A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0DC925C-E913-4DA8-8248-A572130D087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6FEC8D5-FAE8-4B08-B720-16BD993EFEB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4D1EFBC-55E3-4151-874F-E9407B8741C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3DBA36D-7C4F-4732-B98F-EA4D2E13572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09733E9-885B-436F-BDD0-4068C3D98B1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D6C23D0-CE9E-4B21-B139-A780EF41D1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5DD6941-E3E8-45D2-B13F-00BB9CA8FEF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45EA530-78A7-4694-B6BD-6D2886BD82B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や類似団体と比較すると、債務償還比率が低く、債務償還能力は高いと言える。しかし、施設の長寿命化等に係る経費が見込まれることから、経常一般財源の確保と経常経費の精査等により、基金等の充当可能財源を担保し続けられるよう努め、健全な財政運営に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6A07765-0B6B-453C-9995-98CE3FD6A91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0412092-F953-4E87-AA22-DBA2564C3D2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CD45A6D-263C-452E-BCAE-C1987290F45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9895078-36B6-41AF-BE75-8AC3CCFE036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29B709B-0C38-437B-9823-351A5BABB68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E9E416C-1C3E-4054-8702-890F458EE94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1DA22AE-EF6E-40D2-A902-E7D32FA06A0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AD1C6CB0-E874-45F7-98B6-18596CAE045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7725B2B-1621-41BA-BFC4-34E459E1DBD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1A12499-5068-491E-8DCB-91B890AE142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CC997700-CB3D-403D-AF6A-24BCAA8D35F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4D390B3-1F22-4148-8CD3-FB1336CF09B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1C58F40-8C6D-4DEF-BC31-0D1ED5205F0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9FB44EF-AB2B-4F01-A4C9-3E625FB5ED5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47E4C5D-2B87-4FDA-815F-1BC51F05DA5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9272E6A9-F698-4E06-A9E5-A0B0470851D7}"/>
            </a:ext>
          </a:extLst>
        </xdr:cNvPr>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34B92DA1-3C4C-46C7-93C7-8C66995343F0}"/>
            </a:ext>
          </a:extLst>
        </xdr:cNvPr>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A3C04A95-4CC4-4334-A555-BFF8E2D4A1EC}"/>
            </a:ext>
          </a:extLst>
        </xdr:cNvPr>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0E607E6C-115D-494F-80F7-43DCB7E41D49}"/>
            </a:ext>
          </a:extLst>
        </xdr:cNvPr>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A42AFA81-39B6-442B-94A1-7313659C69F7}"/>
            </a:ext>
          </a:extLst>
        </xdr:cNvPr>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A4E71A62-AF81-4633-B865-40294AC5DB59}"/>
            </a:ext>
          </a:extLst>
        </xdr:cNvPr>
        <xdr:cNvSpPr txBox="1"/>
      </xdr:nvSpPr>
      <xdr:spPr>
        <a:xfrm>
          <a:off x="14846300" y="569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A9AAE0B0-9819-4954-A176-A7597A717D47}"/>
            </a:ext>
          </a:extLst>
        </xdr:cNvPr>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F4CC6206-FDCD-4B2F-A6F2-8B3BB81A7807}"/>
            </a:ext>
          </a:extLst>
        </xdr:cNvPr>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5A465BCE-CED1-47C7-AD47-F7D2E5569A51}"/>
            </a:ext>
          </a:extLst>
        </xdr:cNvPr>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D65A74F7-888E-4A24-A9CA-C029A377BE59}"/>
            </a:ext>
          </a:extLst>
        </xdr:cNvPr>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2737F036-8F60-4CA4-AB52-1E538FB7C9F8}"/>
            </a:ext>
          </a:extLst>
        </xdr:cNvPr>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9A02C43-16C9-45E8-B97E-C44BF3A302D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6E5C444-8B41-4378-A84B-40761211CEA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D761E92-DA28-4812-B504-96E042B4968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FA7E9B5-92DD-4146-8F3C-5C301F4BADE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D5960E5-28CA-493E-8E1F-02DC30E8D65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117489</xdr:rowOff>
    </xdr:from>
    <xdr:to>
      <xdr:col>76</xdr:col>
      <xdr:colOff>73025</xdr:colOff>
      <xdr:row>27</xdr:row>
      <xdr:rowOff>47639</xdr:rowOff>
    </xdr:to>
    <xdr:sp macro="" textlink="">
      <xdr:nvSpPr>
        <xdr:cNvPr id="153" name="楕円 152">
          <a:extLst>
            <a:ext uri="{FF2B5EF4-FFF2-40B4-BE49-F238E27FC236}">
              <a16:creationId xmlns:a16="http://schemas.microsoft.com/office/drawing/2014/main" id="{E1B74A47-B0D3-4571-8427-C9D37FC5A2F6}"/>
            </a:ext>
          </a:extLst>
        </xdr:cNvPr>
        <xdr:cNvSpPr/>
      </xdr:nvSpPr>
      <xdr:spPr>
        <a:xfrm>
          <a:off x="14744700" y="534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32416</xdr:rowOff>
    </xdr:from>
    <xdr:ext cx="405111" cy="259045"/>
    <xdr:sp macro="" textlink="">
      <xdr:nvSpPr>
        <xdr:cNvPr id="154" name="債務償還比率該当値テキスト">
          <a:extLst>
            <a:ext uri="{FF2B5EF4-FFF2-40B4-BE49-F238E27FC236}">
              <a16:creationId xmlns:a16="http://schemas.microsoft.com/office/drawing/2014/main" id="{96833DE3-171F-423A-80BB-3652294B5460}"/>
            </a:ext>
          </a:extLst>
        </xdr:cNvPr>
        <xdr:cNvSpPr txBox="1"/>
      </xdr:nvSpPr>
      <xdr:spPr>
        <a:xfrm>
          <a:off x="14846300" y="526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137760</xdr:rowOff>
    </xdr:from>
    <xdr:to>
      <xdr:col>72</xdr:col>
      <xdr:colOff>123825</xdr:colOff>
      <xdr:row>27</xdr:row>
      <xdr:rowOff>67910</xdr:rowOff>
    </xdr:to>
    <xdr:sp macro="" textlink="">
      <xdr:nvSpPr>
        <xdr:cNvPr id="155" name="楕円 154">
          <a:extLst>
            <a:ext uri="{FF2B5EF4-FFF2-40B4-BE49-F238E27FC236}">
              <a16:creationId xmlns:a16="http://schemas.microsoft.com/office/drawing/2014/main" id="{1D31D9AF-1645-4633-81C9-6921AFAB7D2A}"/>
            </a:ext>
          </a:extLst>
        </xdr:cNvPr>
        <xdr:cNvSpPr/>
      </xdr:nvSpPr>
      <xdr:spPr>
        <a:xfrm>
          <a:off x="14033500" y="536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168289</xdr:rowOff>
    </xdr:from>
    <xdr:to>
      <xdr:col>76</xdr:col>
      <xdr:colOff>22225</xdr:colOff>
      <xdr:row>27</xdr:row>
      <xdr:rowOff>17110</xdr:rowOff>
    </xdr:to>
    <xdr:cxnSp macro="">
      <xdr:nvCxnSpPr>
        <xdr:cNvPr id="156" name="直線コネクタ 155">
          <a:extLst>
            <a:ext uri="{FF2B5EF4-FFF2-40B4-BE49-F238E27FC236}">
              <a16:creationId xmlns:a16="http://schemas.microsoft.com/office/drawing/2014/main" id="{4FBF1354-DBD7-4C7E-A96F-E268107DB60B}"/>
            </a:ext>
          </a:extLst>
        </xdr:cNvPr>
        <xdr:cNvCxnSpPr/>
      </xdr:nvCxnSpPr>
      <xdr:spPr>
        <a:xfrm flipV="1">
          <a:off x="14084300" y="5397514"/>
          <a:ext cx="711200" cy="2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160189</xdr:rowOff>
    </xdr:from>
    <xdr:to>
      <xdr:col>68</xdr:col>
      <xdr:colOff>123825</xdr:colOff>
      <xdr:row>27</xdr:row>
      <xdr:rowOff>90339</xdr:rowOff>
    </xdr:to>
    <xdr:sp macro="" textlink="">
      <xdr:nvSpPr>
        <xdr:cNvPr id="157" name="楕円 156">
          <a:extLst>
            <a:ext uri="{FF2B5EF4-FFF2-40B4-BE49-F238E27FC236}">
              <a16:creationId xmlns:a16="http://schemas.microsoft.com/office/drawing/2014/main" id="{96A0C6B6-C4CF-4A02-8849-EE4D52850F2A}"/>
            </a:ext>
          </a:extLst>
        </xdr:cNvPr>
        <xdr:cNvSpPr/>
      </xdr:nvSpPr>
      <xdr:spPr>
        <a:xfrm>
          <a:off x="13271500" y="5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17110</xdr:rowOff>
    </xdr:from>
    <xdr:to>
      <xdr:col>72</xdr:col>
      <xdr:colOff>73025</xdr:colOff>
      <xdr:row>27</xdr:row>
      <xdr:rowOff>39539</xdr:rowOff>
    </xdr:to>
    <xdr:cxnSp macro="">
      <xdr:nvCxnSpPr>
        <xdr:cNvPr id="158" name="直線コネクタ 157">
          <a:extLst>
            <a:ext uri="{FF2B5EF4-FFF2-40B4-BE49-F238E27FC236}">
              <a16:creationId xmlns:a16="http://schemas.microsoft.com/office/drawing/2014/main" id="{9EB81CB4-6B83-4BE2-A6BB-F11F4D801518}"/>
            </a:ext>
          </a:extLst>
        </xdr:cNvPr>
        <xdr:cNvCxnSpPr/>
      </xdr:nvCxnSpPr>
      <xdr:spPr>
        <a:xfrm flipV="1">
          <a:off x="13322300" y="5417785"/>
          <a:ext cx="7620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18966</xdr:rowOff>
    </xdr:from>
    <xdr:to>
      <xdr:col>64</xdr:col>
      <xdr:colOff>123825</xdr:colOff>
      <xdr:row>27</xdr:row>
      <xdr:rowOff>120566</xdr:rowOff>
    </xdr:to>
    <xdr:sp macro="" textlink="">
      <xdr:nvSpPr>
        <xdr:cNvPr id="159" name="楕円 158">
          <a:extLst>
            <a:ext uri="{FF2B5EF4-FFF2-40B4-BE49-F238E27FC236}">
              <a16:creationId xmlns:a16="http://schemas.microsoft.com/office/drawing/2014/main" id="{679B2EDC-C56A-48FD-8B2C-449A641FD908}"/>
            </a:ext>
          </a:extLst>
        </xdr:cNvPr>
        <xdr:cNvSpPr/>
      </xdr:nvSpPr>
      <xdr:spPr>
        <a:xfrm>
          <a:off x="12509500" y="54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39539</xdr:rowOff>
    </xdr:from>
    <xdr:to>
      <xdr:col>68</xdr:col>
      <xdr:colOff>73025</xdr:colOff>
      <xdr:row>27</xdr:row>
      <xdr:rowOff>69766</xdr:rowOff>
    </xdr:to>
    <xdr:cxnSp macro="">
      <xdr:nvCxnSpPr>
        <xdr:cNvPr id="160" name="直線コネクタ 159">
          <a:extLst>
            <a:ext uri="{FF2B5EF4-FFF2-40B4-BE49-F238E27FC236}">
              <a16:creationId xmlns:a16="http://schemas.microsoft.com/office/drawing/2014/main" id="{73B6A46F-169A-435F-8BBC-089B5999C845}"/>
            </a:ext>
          </a:extLst>
        </xdr:cNvPr>
        <xdr:cNvCxnSpPr/>
      </xdr:nvCxnSpPr>
      <xdr:spPr>
        <a:xfrm flipV="1">
          <a:off x="12560300" y="5440214"/>
          <a:ext cx="762000" cy="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134881</xdr:rowOff>
    </xdr:from>
    <xdr:to>
      <xdr:col>60</xdr:col>
      <xdr:colOff>123825</xdr:colOff>
      <xdr:row>27</xdr:row>
      <xdr:rowOff>65031</xdr:rowOff>
    </xdr:to>
    <xdr:sp macro="" textlink="">
      <xdr:nvSpPr>
        <xdr:cNvPr id="161" name="楕円 160">
          <a:extLst>
            <a:ext uri="{FF2B5EF4-FFF2-40B4-BE49-F238E27FC236}">
              <a16:creationId xmlns:a16="http://schemas.microsoft.com/office/drawing/2014/main" id="{A60E58A7-3A0A-4336-B682-C49CD7E3E992}"/>
            </a:ext>
          </a:extLst>
        </xdr:cNvPr>
        <xdr:cNvSpPr/>
      </xdr:nvSpPr>
      <xdr:spPr>
        <a:xfrm>
          <a:off x="11747500" y="53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14231</xdr:rowOff>
    </xdr:from>
    <xdr:to>
      <xdr:col>64</xdr:col>
      <xdr:colOff>73025</xdr:colOff>
      <xdr:row>27</xdr:row>
      <xdr:rowOff>69766</xdr:rowOff>
    </xdr:to>
    <xdr:cxnSp macro="">
      <xdr:nvCxnSpPr>
        <xdr:cNvPr id="162" name="直線コネクタ 161">
          <a:extLst>
            <a:ext uri="{FF2B5EF4-FFF2-40B4-BE49-F238E27FC236}">
              <a16:creationId xmlns:a16="http://schemas.microsoft.com/office/drawing/2014/main" id="{5DFE1FD2-AC94-4E26-9461-2BACBA9B434E}"/>
            </a:ext>
          </a:extLst>
        </xdr:cNvPr>
        <xdr:cNvCxnSpPr/>
      </xdr:nvCxnSpPr>
      <xdr:spPr>
        <a:xfrm>
          <a:off x="11798300" y="5414906"/>
          <a:ext cx="762000" cy="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a:extLst>
            <a:ext uri="{FF2B5EF4-FFF2-40B4-BE49-F238E27FC236}">
              <a16:creationId xmlns:a16="http://schemas.microsoft.com/office/drawing/2014/main" id="{F957B7F7-B6F1-40BC-A941-105EF1B897FA}"/>
            </a:ext>
          </a:extLst>
        </xdr:cNvPr>
        <xdr:cNvSpPr txBox="1"/>
      </xdr:nvSpPr>
      <xdr:spPr>
        <a:xfrm>
          <a:off x="13836727" y="5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a:extLst>
            <a:ext uri="{FF2B5EF4-FFF2-40B4-BE49-F238E27FC236}">
              <a16:creationId xmlns:a16="http://schemas.microsoft.com/office/drawing/2014/main" id="{C13D77F0-399A-4D62-88D3-45FC93BB59B7}"/>
            </a:ext>
          </a:extLst>
        </xdr:cNvPr>
        <xdr:cNvSpPr txBox="1"/>
      </xdr:nvSpPr>
      <xdr:spPr>
        <a:xfrm>
          <a:off x="130874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a:extLst>
            <a:ext uri="{FF2B5EF4-FFF2-40B4-BE49-F238E27FC236}">
              <a16:creationId xmlns:a16="http://schemas.microsoft.com/office/drawing/2014/main" id="{0FBCABB3-8921-49D8-9019-D08EFBFFE9FA}"/>
            </a:ext>
          </a:extLst>
        </xdr:cNvPr>
        <xdr:cNvSpPr txBox="1"/>
      </xdr:nvSpPr>
      <xdr:spPr>
        <a:xfrm>
          <a:off x="12325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a:extLst>
            <a:ext uri="{FF2B5EF4-FFF2-40B4-BE49-F238E27FC236}">
              <a16:creationId xmlns:a16="http://schemas.microsoft.com/office/drawing/2014/main" id="{CD06A344-2F6A-4C66-BCE4-630EBE303A6F}"/>
            </a:ext>
          </a:extLst>
        </xdr:cNvPr>
        <xdr:cNvSpPr txBox="1"/>
      </xdr:nvSpPr>
      <xdr:spPr>
        <a:xfrm>
          <a:off x="11563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84437</xdr:rowOff>
    </xdr:from>
    <xdr:ext cx="405111" cy="259045"/>
    <xdr:sp macro="" textlink="">
      <xdr:nvSpPr>
        <xdr:cNvPr id="167" name="n_1mainValue債務償還比率">
          <a:extLst>
            <a:ext uri="{FF2B5EF4-FFF2-40B4-BE49-F238E27FC236}">
              <a16:creationId xmlns:a16="http://schemas.microsoft.com/office/drawing/2014/main" id="{5CB97DDC-1F9F-4654-9792-7C625204DFDA}"/>
            </a:ext>
          </a:extLst>
        </xdr:cNvPr>
        <xdr:cNvSpPr txBox="1"/>
      </xdr:nvSpPr>
      <xdr:spPr>
        <a:xfrm>
          <a:off x="13869044" y="51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106866</xdr:rowOff>
    </xdr:from>
    <xdr:ext cx="469744" cy="259045"/>
    <xdr:sp macro="" textlink="">
      <xdr:nvSpPr>
        <xdr:cNvPr id="168" name="n_2mainValue債務償還比率">
          <a:extLst>
            <a:ext uri="{FF2B5EF4-FFF2-40B4-BE49-F238E27FC236}">
              <a16:creationId xmlns:a16="http://schemas.microsoft.com/office/drawing/2014/main" id="{7A17378C-70F9-4D90-BCC9-6E70BBE96B29}"/>
            </a:ext>
          </a:extLst>
        </xdr:cNvPr>
        <xdr:cNvSpPr txBox="1"/>
      </xdr:nvSpPr>
      <xdr:spPr>
        <a:xfrm>
          <a:off x="13087427" y="51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137093</xdr:rowOff>
    </xdr:from>
    <xdr:ext cx="469744" cy="259045"/>
    <xdr:sp macro="" textlink="">
      <xdr:nvSpPr>
        <xdr:cNvPr id="169" name="n_3mainValue債務償還比率">
          <a:extLst>
            <a:ext uri="{FF2B5EF4-FFF2-40B4-BE49-F238E27FC236}">
              <a16:creationId xmlns:a16="http://schemas.microsoft.com/office/drawing/2014/main" id="{F85E5981-F590-4D67-9AA4-3797E9F1A6F7}"/>
            </a:ext>
          </a:extLst>
        </xdr:cNvPr>
        <xdr:cNvSpPr txBox="1"/>
      </xdr:nvSpPr>
      <xdr:spPr>
        <a:xfrm>
          <a:off x="12325427" y="51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81558</xdr:rowOff>
    </xdr:from>
    <xdr:ext cx="405111" cy="259045"/>
    <xdr:sp macro="" textlink="">
      <xdr:nvSpPr>
        <xdr:cNvPr id="170" name="n_4mainValue債務償還比率">
          <a:extLst>
            <a:ext uri="{FF2B5EF4-FFF2-40B4-BE49-F238E27FC236}">
              <a16:creationId xmlns:a16="http://schemas.microsoft.com/office/drawing/2014/main" id="{5F9F83C1-1D91-4523-A86E-B5BDA39D220A}"/>
            </a:ext>
          </a:extLst>
        </xdr:cNvPr>
        <xdr:cNvSpPr txBox="1"/>
      </xdr:nvSpPr>
      <xdr:spPr>
        <a:xfrm>
          <a:off x="11595744" y="513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5FEE8AB-9FC8-4C8B-B37E-F66ECF1BF41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1155689-6121-4346-9C69-C4F65231CB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EE93721-B4CB-4A8F-9A31-53FF70B3420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95D85C4-4A74-4DB0-ABA7-E9DCA5568E5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DE07FA5-BBC7-43A8-9B1E-AA9FFB23C99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15AB323-FB62-40A5-B54E-C9BAD74819A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633F62-CC6D-4808-B838-EE7CD3E269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A09064-895C-43B5-974F-B787329240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4B2FE6-E7FF-41BD-8B88-9C323FBD29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2F6D4B-3D67-4E41-AC2C-2900B75638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0CB080-BD29-4CF2-B9A1-1C4F436432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0286ED-9F0D-4348-A556-84241D752F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9C7380-FA40-4FD0-B63B-0C30EFC2FD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2037C8-376E-4796-9194-3CE106ACD4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0BE771-119C-414D-8ACD-440CD13C92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D8C062-4320-4A61-BA28-D546A7A393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24,212
23,378
13.61
12,281,030
11,772,382
323,605
7,173,927
3,044,429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448248-AFAD-4709-9F66-B2D4613F5F1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5E28AF-8B58-4DD3-9D60-8AD5188C7F9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0C6588-3C44-422E-A49B-EF59A48FDB6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146186-E7E7-48AC-8DDD-FA836FF1E3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9A1D14-03C1-40E9-A1DD-1940A8D3D7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FEA217C-2686-4F80-BDD0-CDA24412E44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C0EB27-0F05-41E3-A10F-F8780D8B14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EB45A0-7916-4F5A-8182-BC159B0800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DC0941-69C4-467D-B9DB-452643C853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5E66D4-409B-4B46-ABF1-F8D2C61A5A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576BE9E-A939-4165-9448-C9DCFF6D2C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5E9C27-3EE2-4F78-9AE7-03E3C07F89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017742-84D0-4CED-B9EA-AE24F8E63C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A352D7-A352-4BC0-8624-94E7AB4B4F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0FC736-7756-4771-93A5-9A8D587CC9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1A8B48-C2D7-4691-B03C-DAE0A7C269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619293-B5F4-4D91-B8BB-D20C9DC950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FDCB36-7CD6-4FC6-9F08-3FA9E8538F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780A09-4C6A-495A-B802-98C54D88BD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8F187C-EC83-41FA-935A-385E9DA4A1C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7A7489-460F-426E-ADF2-998740A1324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F01D4E-6E4F-4BF0-B355-3459491076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78B7A1-42AE-4B59-8FD0-A5AB43F201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8F8D1F-5751-4790-98EF-7B89E1DBDF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E0AB67-2301-472E-A1F9-72E366CF15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1E28CA-A1E0-4427-A5E7-E5D7DA54F0D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5D3387-1F19-4D23-8EA8-F7A2DD00F6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545F09-CE4E-4EFF-B8F5-AD2D9DACB3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0F17CC9-D018-4DC1-B126-BADAB6138E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30A952C-4003-47D4-A32E-41D74144B6A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F6FD96E-339A-43EC-BD41-A59B28EF0B5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2F96EAE-7EFA-45E4-A7EF-8F586A5C64C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8F7818E-7619-4F57-BE41-8A881EDCF95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DDC2C88A-79A8-47A0-ADE7-679E68F7730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DDB3ECA-28CB-48E0-B13A-E1C3F00EE16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2F6B38D-7BDC-4C7C-90AF-E859E90348B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39AD1C8-C514-4E7B-915D-8E7663FB156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23ADAE3-D0FE-4F19-B9CC-3A481BD5A5F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5D6A4B4-4F94-4755-9B69-D586284C6C2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8EF805-9746-4660-8E06-B7F9506B92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3822F1E-DFD5-4A0F-A721-34C290BE978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5CB40D4-E99E-4333-AEFD-B26A0671D48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EA30454-5EA4-401D-B81A-7C1958A74B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75B73B64-718F-48AC-9E19-3B1F8CBD771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343C71-B535-4904-A066-A40E5A996D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D83C18F2-6616-48A3-8A5D-C36B3D1FEE0B}"/>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709D7896-55C0-4E7C-A314-1E2314D75F20}"/>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971F558D-29AD-495B-AF8D-D6F3C61C7BD3}"/>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44A8B7E3-D46A-42E6-84F0-C552DAA3D294}"/>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C1D7C40D-D55B-4126-AEAE-8F3686212087}"/>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A4BDB419-3601-4411-87D5-DD83D706C1F0}"/>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1836786C-575F-49E6-9AEF-7F563FA1E34C}"/>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CA472E1E-3F46-48CE-A506-6044EB83F62C}"/>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B8FB58BF-B676-41E3-BA38-332A3ECA3A8D}"/>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81784FBD-6DEF-48A4-90A1-6C9E9F7C88D5}"/>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20430BA2-E49D-46C5-8BDD-9A83EF439455}"/>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AA8ACDF-535B-43B0-89B8-CEB5FED7485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AB6520-31EC-4340-BA7F-68F7344F80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599A8B-0138-4939-A3EF-C2AB5F15A3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2041B6-4571-4C2B-B78A-35F0A67CA3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FB7853F-7E92-4BC1-9616-719D376213A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113030</xdr:rowOff>
    </xdr:from>
    <xdr:to>
      <xdr:col>24</xdr:col>
      <xdr:colOff>114300</xdr:colOff>
      <xdr:row>41</xdr:row>
      <xdr:rowOff>43180</xdr:rowOff>
    </xdr:to>
    <xdr:sp macro="" textlink="">
      <xdr:nvSpPr>
        <xdr:cNvPr id="73" name="楕円 72">
          <a:extLst>
            <a:ext uri="{FF2B5EF4-FFF2-40B4-BE49-F238E27FC236}">
              <a16:creationId xmlns:a16="http://schemas.microsoft.com/office/drawing/2014/main" id="{F83EDB2A-4DE0-4CC7-85D6-7869A42957B0}"/>
            </a:ext>
          </a:extLst>
        </xdr:cNvPr>
        <xdr:cNvSpPr/>
      </xdr:nvSpPr>
      <xdr:spPr>
        <a:xfrm>
          <a:off x="4584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91457</xdr:rowOff>
    </xdr:from>
    <xdr:ext cx="405111" cy="259045"/>
    <xdr:sp macro="" textlink="">
      <xdr:nvSpPr>
        <xdr:cNvPr id="74" name="【道路】&#10;有形固定資産減価償却率該当値テキスト">
          <a:extLst>
            <a:ext uri="{FF2B5EF4-FFF2-40B4-BE49-F238E27FC236}">
              <a16:creationId xmlns:a16="http://schemas.microsoft.com/office/drawing/2014/main" id="{A5D70726-DD2C-4ADB-A8E3-912A84F0AD6C}"/>
            </a:ext>
          </a:extLst>
        </xdr:cNvPr>
        <xdr:cNvSpPr txBox="1"/>
      </xdr:nvSpPr>
      <xdr:spPr>
        <a:xfrm>
          <a:off x="4673600"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101600</xdr:rowOff>
    </xdr:from>
    <xdr:to>
      <xdr:col>20</xdr:col>
      <xdr:colOff>38100</xdr:colOff>
      <xdr:row>40</xdr:row>
      <xdr:rowOff>31750</xdr:rowOff>
    </xdr:to>
    <xdr:sp macro="" textlink="">
      <xdr:nvSpPr>
        <xdr:cNvPr id="75" name="楕円 74">
          <a:extLst>
            <a:ext uri="{FF2B5EF4-FFF2-40B4-BE49-F238E27FC236}">
              <a16:creationId xmlns:a16="http://schemas.microsoft.com/office/drawing/2014/main" id="{D7A9187E-F02F-426F-BEA4-9662BC259E9E}"/>
            </a:ext>
          </a:extLst>
        </xdr:cNvPr>
        <xdr:cNvSpPr/>
      </xdr:nvSpPr>
      <xdr:spPr>
        <a:xfrm>
          <a:off x="3746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152400</xdr:rowOff>
    </xdr:from>
    <xdr:to>
      <xdr:col>24</xdr:col>
      <xdr:colOff>63500</xdr:colOff>
      <xdr:row>40</xdr:row>
      <xdr:rowOff>163830</xdr:rowOff>
    </xdr:to>
    <xdr:cxnSp macro="">
      <xdr:nvCxnSpPr>
        <xdr:cNvPr id="76" name="直線コネクタ 75">
          <a:extLst>
            <a:ext uri="{FF2B5EF4-FFF2-40B4-BE49-F238E27FC236}">
              <a16:creationId xmlns:a16="http://schemas.microsoft.com/office/drawing/2014/main" id="{F66520E5-9395-4E55-B214-A48B1590A1AC}"/>
            </a:ext>
          </a:extLst>
        </xdr:cNvPr>
        <xdr:cNvCxnSpPr/>
      </xdr:nvCxnSpPr>
      <xdr:spPr>
        <a:xfrm>
          <a:off x="3797300" y="683895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17780</xdr:rowOff>
    </xdr:from>
    <xdr:to>
      <xdr:col>15</xdr:col>
      <xdr:colOff>101600</xdr:colOff>
      <xdr:row>40</xdr:row>
      <xdr:rowOff>119380</xdr:rowOff>
    </xdr:to>
    <xdr:sp macro="" textlink="">
      <xdr:nvSpPr>
        <xdr:cNvPr id="77" name="楕円 76">
          <a:extLst>
            <a:ext uri="{FF2B5EF4-FFF2-40B4-BE49-F238E27FC236}">
              <a16:creationId xmlns:a16="http://schemas.microsoft.com/office/drawing/2014/main" id="{83C7DCFB-9F9E-4435-9DE8-599E44D793CE}"/>
            </a:ext>
          </a:extLst>
        </xdr:cNvPr>
        <xdr:cNvSpPr/>
      </xdr:nvSpPr>
      <xdr:spPr>
        <a:xfrm>
          <a:off x="2857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40</xdr:row>
      <xdr:rowOff>68580</xdr:rowOff>
    </xdr:to>
    <xdr:cxnSp macro="">
      <xdr:nvCxnSpPr>
        <xdr:cNvPr id="78" name="直線コネクタ 77">
          <a:extLst>
            <a:ext uri="{FF2B5EF4-FFF2-40B4-BE49-F238E27FC236}">
              <a16:creationId xmlns:a16="http://schemas.microsoft.com/office/drawing/2014/main" id="{2DA47CE9-4A57-4803-84D7-4060CC053C0D}"/>
            </a:ext>
          </a:extLst>
        </xdr:cNvPr>
        <xdr:cNvCxnSpPr/>
      </xdr:nvCxnSpPr>
      <xdr:spPr>
        <a:xfrm flipV="1">
          <a:off x="2908300" y="68389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128270</xdr:rowOff>
    </xdr:from>
    <xdr:to>
      <xdr:col>10</xdr:col>
      <xdr:colOff>165100</xdr:colOff>
      <xdr:row>40</xdr:row>
      <xdr:rowOff>58420</xdr:rowOff>
    </xdr:to>
    <xdr:sp macro="" textlink="">
      <xdr:nvSpPr>
        <xdr:cNvPr id="79" name="楕円 78">
          <a:extLst>
            <a:ext uri="{FF2B5EF4-FFF2-40B4-BE49-F238E27FC236}">
              <a16:creationId xmlns:a16="http://schemas.microsoft.com/office/drawing/2014/main" id="{5DB24C7B-E740-4FCB-8824-8F3267AC7181}"/>
            </a:ext>
          </a:extLst>
        </xdr:cNvPr>
        <xdr:cNvSpPr/>
      </xdr:nvSpPr>
      <xdr:spPr>
        <a:xfrm>
          <a:off x="196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xdr:rowOff>
    </xdr:from>
    <xdr:to>
      <xdr:col>15</xdr:col>
      <xdr:colOff>50800</xdr:colOff>
      <xdr:row>40</xdr:row>
      <xdr:rowOff>68580</xdr:rowOff>
    </xdr:to>
    <xdr:cxnSp macro="">
      <xdr:nvCxnSpPr>
        <xdr:cNvPr id="80" name="直線コネクタ 79">
          <a:extLst>
            <a:ext uri="{FF2B5EF4-FFF2-40B4-BE49-F238E27FC236}">
              <a16:creationId xmlns:a16="http://schemas.microsoft.com/office/drawing/2014/main" id="{D9DF9A63-21DF-4213-8E2B-0BB317F9BD4E}"/>
            </a:ext>
          </a:extLst>
        </xdr:cNvPr>
        <xdr:cNvCxnSpPr/>
      </xdr:nvCxnSpPr>
      <xdr:spPr>
        <a:xfrm>
          <a:off x="2019300" y="6865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97790</xdr:rowOff>
    </xdr:from>
    <xdr:to>
      <xdr:col>6</xdr:col>
      <xdr:colOff>38100</xdr:colOff>
      <xdr:row>40</xdr:row>
      <xdr:rowOff>27940</xdr:rowOff>
    </xdr:to>
    <xdr:sp macro="" textlink="">
      <xdr:nvSpPr>
        <xdr:cNvPr id="81" name="楕円 80">
          <a:extLst>
            <a:ext uri="{FF2B5EF4-FFF2-40B4-BE49-F238E27FC236}">
              <a16:creationId xmlns:a16="http://schemas.microsoft.com/office/drawing/2014/main" id="{D5859653-009B-4577-B323-033833D41DD7}"/>
            </a:ext>
          </a:extLst>
        </xdr:cNvPr>
        <xdr:cNvSpPr/>
      </xdr:nvSpPr>
      <xdr:spPr>
        <a:xfrm>
          <a:off x="107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148590</xdr:rowOff>
    </xdr:from>
    <xdr:to>
      <xdr:col>10</xdr:col>
      <xdr:colOff>114300</xdr:colOff>
      <xdr:row>40</xdr:row>
      <xdr:rowOff>7620</xdr:rowOff>
    </xdr:to>
    <xdr:cxnSp macro="">
      <xdr:nvCxnSpPr>
        <xdr:cNvPr id="82" name="直線コネクタ 81">
          <a:extLst>
            <a:ext uri="{FF2B5EF4-FFF2-40B4-BE49-F238E27FC236}">
              <a16:creationId xmlns:a16="http://schemas.microsoft.com/office/drawing/2014/main" id="{8FFF804A-05F4-448A-9AAA-D7B102FFEB03}"/>
            </a:ext>
          </a:extLst>
        </xdr:cNvPr>
        <xdr:cNvCxnSpPr/>
      </xdr:nvCxnSpPr>
      <xdr:spPr>
        <a:xfrm>
          <a:off x="1130300" y="6835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E35B342F-0574-49A7-9D36-5E74ABC31621}"/>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CC9D31CF-6B3A-4F6B-8AC9-9F4E382C1A37}"/>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913D7601-C59C-4C73-B110-C8F98807BDCC}"/>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6FF288BA-34F6-477D-9ADE-9EC19E3A7EFE}"/>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1295127C-01F9-4EFE-8165-9F7DCB2B2D0C}"/>
            </a:ext>
          </a:extLst>
        </xdr:cNvPr>
        <xdr:cNvSpPr txBox="1"/>
      </xdr:nvSpPr>
      <xdr:spPr>
        <a:xfrm>
          <a:off x="35820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584A5F8E-C7F8-4605-A972-69CF066E825D}"/>
            </a:ext>
          </a:extLst>
        </xdr:cNvPr>
        <xdr:cNvSpPr txBox="1"/>
      </xdr:nvSpPr>
      <xdr:spPr>
        <a:xfrm>
          <a:off x="2705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E37F5C82-2B51-4BF1-86D2-5A5C5FCF4653}"/>
            </a:ext>
          </a:extLst>
        </xdr:cNvPr>
        <xdr:cNvSpPr txBox="1"/>
      </xdr:nvSpPr>
      <xdr:spPr>
        <a:xfrm>
          <a:off x="1816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19067</xdr:rowOff>
    </xdr:from>
    <xdr:ext cx="405111" cy="259045"/>
    <xdr:sp macro="" textlink="">
      <xdr:nvSpPr>
        <xdr:cNvPr id="90" name="n_4mainValue【道路】&#10;有形固定資産減価償却率">
          <a:extLst>
            <a:ext uri="{FF2B5EF4-FFF2-40B4-BE49-F238E27FC236}">
              <a16:creationId xmlns:a16="http://schemas.microsoft.com/office/drawing/2014/main" id="{426111D8-EC11-4104-AFEB-6E2F7113373B}"/>
            </a:ext>
          </a:extLst>
        </xdr:cNvPr>
        <xdr:cNvSpPr txBox="1"/>
      </xdr:nvSpPr>
      <xdr:spPr>
        <a:xfrm>
          <a:off x="927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068396A-56F7-4708-B426-A132D92436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D8173D7-2978-4418-8510-3FB0558030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6AB0638-D26E-4972-9086-6778AE41F6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9C926E-7631-4B55-BC87-07CFA5966AC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F92E19A-33AE-4B01-8A89-C697802FF75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9C969B-2400-4174-B7E1-6F64FCA3F0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40C47EA-A327-4F1A-87A9-2EB374C4E4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AEE2530-ACA2-40DB-9A5E-F67DC08A5E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9D8C05E-A066-4EB6-AEC3-D0D47C92DE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456D39A-4A6B-4D6F-A4C2-4EDAA76D7F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E3C52C9-7D84-4B9F-9CD7-B0FDF83797A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BD15FF2-A7D9-4344-A559-E9444A2365A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16C688D-B85C-4D2A-B8EF-426E699DAB9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87488F0-6F59-4068-A12A-425BAF14878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112DF4B-0AFF-41C2-84DB-C2A145D5E1C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949343C-269C-4CC0-8DF6-CD72ED5970E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083C441-002C-4241-9E96-E063CED798C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DF79352C-FE17-41AC-B370-25418BE296A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1AEA687-1C51-484F-BE8F-66B79E38BEF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D8011930-5253-49AE-8A15-97AA54FD9FC4}"/>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55A76F9-7295-486A-89A3-3FC2E1B208F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38BB887-B4D1-48FB-8167-DFA3D83AF76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3AADCC8-9BFD-4821-8401-C6D844C3B6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14C45B06-B857-4A43-87DD-7D93639E40D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1095C42-21D5-4A56-9D4E-CC4832C18A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98B7A4FB-B523-45BB-8080-05F3CB18CD24}"/>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D72A54C0-014B-4F34-ADE0-D7CA96044202}"/>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87F8CC3C-4EEB-469C-AE57-F0DEEC204375}"/>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F3643C48-1FF9-45FD-992D-66171103FB13}"/>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627FB1F6-224A-4B33-8EA4-0293797CB4D9}"/>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08E72B6F-344A-4548-B124-7654FE671221}"/>
            </a:ext>
          </a:extLst>
        </xdr:cNvPr>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0D7A6C2C-599C-4D71-8447-90B3377D7932}"/>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8103811D-51E9-4A0F-9B9B-746C7993C8F9}"/>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C37FAE41-3648-4108-ADB4-2B74656AD361}"/>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4152ED75-F139-47FF-97EC-85B1C114F169}"/>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8A8898CF-A678-4181-9448-41AA00AFC73E}"/>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A482C3-B218-4208-808C-51B1B5165F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B87EE6-2484-439B-83E8-0BA0E5496A5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4E18CAA-61CB-4346-83A5-C3A03CCCEB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F987249-F9D1-4F62-AB6F-EE6AEAE0D6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44819C3-2D11-472E-911B-9B289979631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100109</xdr:rowOff>
    </xdr:from>
    <xdr:to>
      <xdr:col>55</xdr:col>
      <xdr:colOff>50800</xdr:colOff>
      <xdr:row>42</xdr:row>
      <xdr:rowOff>30259</xdr:rowOff>
    </xdr:to>
    <xdr:sp macro="" textlink="">
      <xdr:nvSpPr>
        <xdr:cNvPr id="132" name="楕円 131">
          <a:extLst>
            <a:ext uri="{FF2B5EF4-FFF2-40B4-BE49-F238E27FC236}">
              <a16:creationId xmlns:a16="http://schemas.microsoft.com/office/drawing/2014/main" id="{4A8945AC-2BDE-46F4-9C15-CD2B20BA453C}"/>
            </a:ext>
          </a:extLst>
        </xdr:cNvPr>
        <xdr:cNvSpPr/>
      </xdr:nvSpPr>
      <xdr:spPr>
        <a:xfrm>
          <a:off x="10426700" y="71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15036</xdr:rowOff>
    </xdr:from>
    <xdr:ext cx="534377" cy="259045"/>
    <xdr:sp macro="" textlink="">
      <xdr:nvSpPr>
        <xdr:cNvPr id="133" name="【道路】&#10;一人当たり延長該当値テキスト">
          <a:extLst>
            <a:ext uri="{FF2B5EF4-FFF2-40B4-BE49-F238E27FC236}">
              <a16:creationId xmlns:a16="http://schemas.microsoft.com/office/drawing/2014/main" id="{66CF7B49-BACA-455D-B7D4-61364F6CA9DE}"/>
            </a:ext>
          </a:extLst>
        </xdr:cNvPr>
        <xdr:cNvSpPr txBox="1"/>
      </xdr:nvSpPr>
      <xdr:spPr>
        <a:xfrm>
          <a:off x="10515600" y="704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100185</xdr:rowOff>
    </xdr:from>
    <xdr:to>
      <xdr:col>50</xdr:col>
      <xdr:colOff>165100</xdr:colOff>
      <xdr:row>42</xdr:row>
      <xdr:rowOff>30335</xdr:rowOff>
    </xdr:to>
    <xdr:sp macro="" textlink="">
      <xdr:nvSpPr>
        <xdr:cNvPr id="134" name="楕円 133">
          <a:extLst>
            <a:ext uri="{FF2B5EF4-FFF2-40B4-BE49-F238E27FC236}">
              <a16:creationId xmlns:a16="http://schemas.microsoft.com/office/drawing/2014/main" id="{8F6BE243-C5A2-4FB1-85FA-1C5AE58C64C6}"/>
            </a:ext>
          </a:extLst>
        </xdr:cNvPr>
        <xdr:cNvSpPr/>
      </xdr:nvSpPr>
      <xdr:spPr>
        <a:xfrm>
          <a:off x="9588500" y="71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150909</xdr:rowOff>
    </xdr:from>
    <xdr:to>
      <xdr:col>55</xdr:col>
      <xdr:colOff>0</xdr:colOff>
      <xdr:row>41</xdr:row>
      <xdr:rowOff>150985</xdr:rowOff>
    </xdr:to>
    <xdr:cxnSp macro="">
      <xdr:nvCxnSpPr>
        <xdr:cNvPr id="135" name="直線コネクタ 134">
          <a:extLst>
            <a:ext uri="{FF2B5EF4-FFF2-40B4-BE49-F238E27FC236}">
              <a16:creationId xmlns:a16="http://schemas.microsoft.com/office/drawing/2014/main" id="{F0885AA2-719E-4134-BCE8-866DA76D305F}"/>
            </a:ext>
          </a:extLst>
        </xdr:cNvPr>
        <xdr:cNvCxnSpPr/>
      </xdr:nvCxnSpPr>
      <xdr:spPr>
        <a:xfrm flipV="1">
          <a:off x="9639300" y="718035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100359</xdr:rowOff>
    </xdr:from>
    <xdr:to>
      <xdr:col>46</xdr:col>
      <xdr:colOff>38100</xdr:colOff>
      <xdr:row>42</xdr:row>
      <xdr:rowOff>30509</xdr:rowOff>
    </xdr:to>
    <xdr:sp macro="" textlink="">
      <xdr:nvSpPr>
        <xdr:cNvPr id="136" name="楕円 135">
          <a:extLst>
            <a:ext uri="{FF2B5EF4-FFF2-40B4-BE49-F238E27FC236}">
              <a16:creationId xmlns:a16="http://schemas.microsoft.com/office/drawing/2014/main" id="{DD79D7ED-F713-476C-823C-CC6D45FAE6DE}"/>
            </a:ext>
          </a:extLst>
        </xdr:cNvPr>
        <xdr:cNvSpPr/>
      </xdr:nvSpPr>
      <xdr:spPr>
        <a:xfrm>
          <a:off x="8699500" y="71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150985</xdr:rowOff>
    </xdr:from>
    <xdr:to>
      <xdr:col>50</xdr:col>
      <xdr:colOff>114300</xdr:colOff>
      <xdr:row>41</xdr:row>
      <xdr:rowOff>151159</xdr:rowOff>
    </xdr:to>
    <xdr:cxnSp macro="">
      <xdr:nvCxnSpPr>
        <xdr:cNvPr id="137" name="直線コネクタ 136">
          <a:extLst>
            <a:ext uri="{FF2B5EF4-FFF2-40B4-BE49-F238E27FC236}">
              <a16:creationId xmlns:a16="http://schemas.microsoft.com/office/drawing/2014/main" id="{C1061534-D2CC-4027-872F-F7DE76DF4479}"/>
            </a:ext>
          </a:extLst>
        </xdr:cNvPr>
        <xdr:cNvCxnSpPr/>
      </xdr:nvCxnSpPr>
      <xdr:spPr>
        <a:xfrm flipV="1">
          <a:off x="8750300" y="7180435"/>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100359</xdr:rowOff>
    </xdr:from>
    <xdr:to>
      <xdr:col>41</xdr:col>
      <xdr:colOff>101600</xdr:colOff>
      <xdr:row>42</xdr:row>
      <xdr:rowOff>30509</xdr:rowOff>
    </xdr:to>
    <xdr:sp macro="" textlink="">
      <xdr:nvSpPr>
        <xdr:cNvPr id="138" name="楕円 137">
          <a:extLst>
            <a:ext uri="{FF2B5EF4-FFF2-40B4-BE49-F238E27FC236}">
              <a16:creationId xmlns:a16="http://schemas.microsoft.com/office/drawing/2014/main" id="{FD392858-51DB-4904-AF86-50CACF2EFD5B}"/>
            </a:ext>
          </a:extLst>
        </xdr:cNvPr>
        <xdr:cNvSpPr/>
      </xdr:nvSpPr>
      <xdr:spPr>
        <a:xfrm>
          <a:off x="7810500" y="71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151159</xdr:rowOff>
    </xdr:from>
    <xdr:to>
      <xdr:col>45</xdr:col>
      <xdr:colOff>177800</xdr:colOff>
      <xdr:row>41</xdr:row>
      <xdr:rowOff>151159</xdr:rowOff>
    </xdr:to>
    <xdr:cxnSp macro="">
      <xdr:nvCxnSpPr>
        <xdr:cNvPr id="139" name="直線コネクタ 138">
          <a:extLst>
            <a:ext uri="{FF2B5EF4-FFF2-40B4-BE49-F238E27FC236}">
              <a16:creationId xmlns:a16="http://schemas.microsoft.com/office/drawing/2014/main" id="{9840AEA1-AD14-4C10-8364-10BB634A978F}"/>
            </a:ext>
          </a:extLst>
        </xdr:cNvPr>
        <xdr:cNvCxnSpPr/>
      </xdr:nvCxnSpPr>
      <xdr:spPr>
        <a:xfrm>
          <a:off x="7861300" y="7180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98911</xdr:rowOff>
    </xdr:from>
    <xdr:to>
      <xdr:col>36</xdr:col>
      <xdr:colOff>165100</xdr:colOff>
      <xdr:row>42</xdr:row>
      <xdr:rowOff>29061</xdr:rowOff>
    </xdr:to>
    <xdr:sp macro="" textlink="">
      <xdr:nvSpPr>
        <xdr:cNvPr id="140" name="楕円 139">
          <a:extLst>
            <a:ext uri="{FF2B5EF4-FFF2-40B4-BE49-F238E27FC236}">
              <a16:creationId xmlns:a16="http://schemas.microsoft.com/office/drawing/2014/main" id="{F9EB9553-B93C-4A35-A3B1-7AEA890D0B36}"/>
            </a:ext>
          </a:extLst>
        </xdr:cNvPr>
        <xdr:cNvSpPr/>
      </xdr:nvSpPr>
      <xdr:spPr>
        <a:xfrm>
          <a:off x="6921500" y="712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149711</xdr:rowOff>
    </xdr:from>
    <xdr:to>
      <xdr:col>41</xdr:col>
      <xdr:colOff>50800</xdr:colOff>
      <xdr:row>41</xdr:row>
      <xdr:rowOff>151159</xdr:rowOff>
    </xdr:to>
    <xdr:cxnSp macro="">
      <xdr:nvCxnSpPr>
        <xdr:cNvPr id="141" name="直線コネクタ 140">
          <a:extLst>
            <a:ext uri="{FF2B5EF4-FFF2-40B4-BE49-F238E27FC236}">
              <a16:creationId xmlns:a16="http://schemas.microsoft.com/office/drawing/2014/main" id="{57FC1CD6-BF2A-4A23-90D9-2BB7FA75CB8E}"/>
            </a:ext>
          </a:extLst>
        </xdr:cNvPr>
        <xdr:cNvCxnSpPr/>
      </xdr:nvCxnSpPr>
      <xdr:spPr>
        <a:xfrm>
          <a:off x="6972300" y="717916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B8A2EC0E-8F40-47DC-B28F-DB383C4A35EE}"/>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F4F60D44-531E-4EBB-A60F-F36D009A933B}"/>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50B2B277-7E40-4A3E-A2EE-3BE7C6D1DAD4}"/>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11BC0DFD-B2D6-47FC-BEB2-3019522A7F31}"/>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21462</xdr:rowOff>
    </xdr:from>
    <xdr:ext cx="534377" cy="259045"/>
    <xdr:sp macro="" textlink="">
      <xdr:nvSpPr>
        <xdr:cNvPr id="146" name="n_1mainValue【道路】&#10;一人当たり延長">
          <a:extLst>
            <a:ext uri="{FF2B5EF4-FFF2-40B4-BE49-F238E27FC236}">
              <a16:creationId xmlns:a16="http://schemas.microsoft.com/office/drawing/2014/main" id="{C467554E-60CF-402D-BA11-2E73119F7664}"/>
            </a:ext>
          </a:extLst>
        </xdr:cNvPr>
        <xdr:cNvSpPr txBox="1"/>
      </xdr:nvSpPr>
      <xdr:spPr>
        <a:xfrm>
          <a:off x="9359411" y="72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21636</xdr:rowOff>
    </xdr:from>
    <xdr:ext cx="534377" cy="259045"/>
    <xdr:sp macro="" textlink="">
      <xdr:nvSpPr>
        <xdr:cNvPr id="147" name="n_2mainValue【道路】&#10;一人当たり延長">
          <a:extLst>
            <a:ext uri="{FF2B5EF4-FFF2-40B4-BE49-F238E27FC236}">
              <a16:creationId xmlns:a16="http://schemas.microsoft.com/office/drawing/2014/main" id="{F762FBB8-F1FA-443A-A198-455FA9BF0F7D}"/>
            </a:ext>
          </a:extLst>
        </xdr:cNvPr>
        <xdr:cNvSpPr txBox="1"/>
      </xdr:nvSpPr>
      <xdr:spPr>
        <a:xfrm>
          <a:off x="8483111" y="722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21636</xdr:rowOff>
    </xdr:from>
    <xdr:ext cx="534377" cy="259045"/>
    <xdr:sp macro="" textlink="">
      <xdr:nvSpPr>
        <xdr:cNvPr id="148" name="n_3mainValue【道路】&#10;一人当たり延長">
          <a:extLst>
            <a:ext uri="{FF2B5EF4-FFF2-40B4-BE49-F238E27FC236}">
              <a16:creationId xmlns:a16="http://schemas.microsoft.com/office/drawing/2014/main" id="{3BAF6EA6-85B0-45F9-91A5-E62EB61637F6}"/>
            </a:ext>
          </a:extLst>
        </xdr:cNvPr>
        <xdr:cNvSpPr txBox="1"/>
      </xdr:nvSpPr>
      <xdr:spPr>
        <a:xfrm>
          <a:off x="7594111" y="722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20188</xdr:rowOff>
    </xdr:from>
    <xdr:ext cx="534377" cy="259045"/>
    <xdr:sp macro="" textlink="">
      <xdr:nvSpPr>
        <xdr:cNvPr id="149" name="n_4mainValue【道路】&#10;一人当たり延長">
          <a:extLst>
            <a:ext uri="{FF2B5EF4-FFF2-40B4-BE49-F238E27FC236}">
              <a16:creationId xmlns:a16="http://schemas.microsoft.com/office/drawing/2014/main" id="{F74A3BC6-1F60-48A9-A501-7B5A0753E364}"/>
            </a:ext>
          </a:extLst>
        </xdr:cNvPr>
        <xdr:cNvSpPr txBox="1"/>
      </xdr:nvSpPr>
      <xdr:spPr>
        <a:xfrm>
          <a:off x="6705111" y="72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C530297-5B04-4224-AE81-9C208E1C1B0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DB3BB84-57D3-459C-B6A0-84A3BC19BA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B643F57-3FFA-428E-9003-A5CB55C9B2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47CD14E-A695-4518-A6ED-554156A2945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54C6BBF-58B3-4232-AFDB-A9BF2198DA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0485DC1-62FD-41B5-B76E-B43BFD5BD8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51D941F-4D37-4474-8A61-5BA4EAF4BA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D52759D-B73A-4832-AB1E-8056DF7AB1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09D93E2-A2C9-4DD1-AE45-28880E5F91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F14DF0E-036F-4A75-9C8B-C90F102A9B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B4A1100-50BE-4A0B-9133-28B46755A9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6E924317-CE37-4307-AF54-D4D86768C5D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BFED7346-B604-4313-8B95-97EDFC237AB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70D5E8F8-0A9B-4746-9788-3119AFC417B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BAF851AD-683A-4E18-B125-F739322DFB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7072153-117B-4540-8CE2-0FF4FBB8EF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EE476BA1-AF8C-4E97-96A8-4F38CB862D4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94A87DE-CAEE-444C-A427-204F45F69C7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9ADF36F8-4515-473F-8031-CE29A9B40F8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4297C61C-4934-4830-8367-789009DD33A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BF9A3E2F-8054-4994-9ACF-9DDD68357F4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13E7B9E-A93B-4A50-B73F-8E6B812075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899920F-6314-42D6-AD98-8269FCB6DF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6D8F522B-8095-4717-B5C4-7A854AC157AA}"/>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7141EB0-0AFB-413E-91AA-234DE7EF0C11}"/>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C4E3A41F-D4C6-4C95-A409-56F710E7B22D}"/>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C137DA4D-3AEE-4DFE-B7BA-F1DAA93FAD2B}"/>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D7082CD3-91E2-48CB-89C3-E4F1F48344DF}"/>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76588CA-AA14-4C86-BB4E-7642AE63604A}"/>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C424A65-47D9-4689-82CF-8784188B469D}"/>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806EB176-82BC-4DC7-A9AE-BA4BCBDBB943}"/>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29A92A41-8213-4948-8B6D-0762B1068A5B}"/>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A82DF9C6-4ECB-4009-8148-41B23265906D}"/>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7D7F0D04-839D-452B-9DCB-671B4919E487}"/>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16181F5-9691-487B-B9CF-D4F5F02D9D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706322-9FF2-43EE-8CE5-15B4D69AA7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7B7048-9399-4150-81FC-45B3D798C29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121B13A-7207-4810-82E0-C6461F0F0E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AB922B3-E8C3-49F0-B9DC-6828F6CBB7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89" name="楕円 188">
          <a:extLst>
            <a:ext uri="{FF2B5EF4-FFF2-40B4-BE49-F238E27FC236}">
              <a16:creationId xmlns:a16="http://schemas.microsoft.com/office/drawing/2014/main" id="{0E1A4A83-0C32-48BB-8EA7-36BEBA1FBF23}"/>
            </a:ext>
          </a:extLst>
        </xdr:cNvPr>
        <xdr:cNvSpPr/>
      </xdr:nvSpPr>
      <xdr:spPr>
        <a:xfrm>
          <a:off x="4584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17797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0C951B3-BD67-4913-BD15-62141EC57F1B}"/>
            </a:ext>
          </a:extLst>
        </xdr:cNvPr>
        <xdr:cNvSpPr txBox="1"/>
      </xdr:nvSpPr>
      <xdr:spPr>
        <a:xfrm>
          <a:off x="4673600"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101600</xdr:rowOff>
    </xdr:from>
    <xdr:to>
      <xdr:col>20</xdr:col>
      <xdr:colOff>38100</xdr:colOff>
      <xdr:row>62</xdr:row>
      <xdr:rowOff>31750</xdr:rowOff>
    </xdr:to>
    <xdr:sp macro="" textlink="">
      <xdr:nvSpPr>
        <xdr:cNvPr id="191" name="楕円 190">
          <a:extLst>
            <a:ext uri="{FF2B5EF4-FFF2-40B4-BE49-F238E27FC236}">
              <a16:creationId xmlns:a16="http://schemas.microsoft.com/office/drawing/2014/main" id="{3AF62CC7-2F3D-41C9-BB00-D6EE07AB0A42}"/>
            </a:ext>
          </a:extLst>
        </xdr:cNvPr>
        <xdr:cNvSpPr/>
      </xdr:nvSpPr>
      <xdr:spPr>
        <a:xfrm>
          <a:off x="3746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45720</xdr:rowOff>
    </xdr:to>
    <xdr:cxnSp macro="">
      <xdr:nvCxnSpPr>
        <xdr:cNvPr id="192" name="直線コネクタ 191">
          <a:extLst>
            <a:ext uri="{FF2B5EF4-FFF2-40B4-BE49-F238E27FC236}">
              <a16:creationId xmlns:a16="http://schemas.microsoft.com/office/drawing/2014/main" id="{9B7FF192-B41B-4B07-897B-7B6511383D09}"/>
            </a:ext>
          </a:extLst>
        </xdr:cNvPr>
        <xdr:cNvCxnSpPr/>
      </xdr:nvCxnSpPr>
      <xdr:spPr>
        <a:xfrm>
          <a:off x="3797300" y="106108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3" name="楕円 192">
          <a:extLst>
            <a:ext uri="{FF2B5EF4-FFF2-40B4-BE49-F238E27FC236}">
              <a16:creationId xmlns:a16="http://schemas.microsoft.com/office/drawing/2014/main" id="{F5FAFBEB-990F-407E-B1B9-98B605A1C4F7}"/>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61</xdr:row>
      <xdr:rowOff>152400</xdr:rowOff>
    </xdr:to>
    <xdr:cxnSp macro="">
      <xdr:nvCxnSpPr>
        <xdr:cNvPr id="194" name="直線コネクタ 193">
          <a:extLst>
            <a:ext uri="{FF2B5EF4-FFF2-40B4-BE49-F238E27FC236}">
              <a16:creationId xmlns:a16="http://schemas.microsoft.com/office/drawing/2014/main" id="{5E6AAD81-F26E-458B-950C-8E5C403B72DF}"/>
            </a:ext>
          </a:extLst>
        </xdr:cNvPr>
        <xdr:cNvCxnSpPr/>
      </xdr:nvCxnSpPr>
      <xdr:spPr>
        <a:xfrm>
          <a:off x="2908300" y="10595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130175</xdr:rowOff>
    </xdr:from>
    <xdr:to>
      <xdr:col>10</xdr:col>
      <xdr:colOff>165100</xdr:colOff>
      <xdr:row>62</xdr:row>
      <xdr:rowOff>60325</xdr:rowOff>
    </xdr:to>
    <xdr:sp macro="" textlink="">
      <xdr:nvSpPr>
        <xdr:cNvPr id="195" name="楕円 194">
          <a:extLst>
            <a:ext uri="{FF2B5EF4-FFF2-40B4-BE49-F238E27FC236}">
              <a16:creationId xmlns:a16="http://schemas.microsoft.com/office/drawing/2014/main" id="{ABEF9268-24D6-4E37-AFF1-486AAC5F9899}"/>
            </a:ext>
          </a:extLst>
        </xdr:cNvPr>
        <xdr:cNvSpPr/>
      </xdr:nvSpPr>
      <xdr:spPr>
        <a:xfrm>
          <a:off x="1968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62</xdr:row>
      <xdr:rowOff>9525</xdr:rowOff>
    </xdr:to>
    <xdr:cxnSp macro="">
      <xdr:nvCxnSpPr>
        <xdr:cNvPr id="196" name="直線コネクタ 195">
          <a:extLst>
            <a:ext uri="{FF2B5EF4-FFF2-40B4-BE49-F238E27FC236}">
              <a16:creationId xmlns:a16="http://schemas.microsoft.com/office/drawing/2014/main" id="{695A1F69-2CE8-43C8-93C9-20473953F8F5}"/>
            </a:ext>
          </a:extLst>
        </xdr:cNvPr>
        <xdr:cNvCxnSpPr/>
      </xdr:nvCxnSpPr>
      <xdr:spPr>
        <a:xfrm flipV="1">
          <a:off x="2019300" y="105956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105410</xdr:rowOff>
    </xdr:from>
    <xdr:to>
      <xdr:col>6</xdr:col>
      <xdr:colOff>38100</xdr:colOff>
      <xdr:row>62</xdr:row>
      <xdr:rowOff>35560</xdr:rowOff>
    </xdr:to>
    <xdr:sp macro="" textlink="">
      <xdr:nvSpPr>
        <xdr:cNvPr id="197" name="楕円 196">
          <a:extLst>
            <a:ext uri="{FF2B5EF4-FFF2-40B4-BE49-F238E27FC236}">
              <a16:creationId xmlns:a16="http://schemas.microsoft.com/office/drawing/2014/main" id="{255D0BB6-C4B5-4626-9B59-53030F410D5C}"/>
            </a:ext>
          </a:extLst>
        </xdr:cNvPr>
        <xdr:cNvSpPr/>
      </xdr:nvSpPr>
      <xdr:spPr>
        <a:xfrm>
          <a:off x="107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156210</xdr:rowOff>
    </xdr:from>
    <xdr:to>
      <xdr:col>10</xdr:col>
      <xdr:colOff>114300</xdr:colOff>
      <xdr:row>62</xdr:row>
      <xdr:rowOff>9525</xdr:rowOff>
    </xdr:to>
    <xdr:cxnSp macro="">
      <xdr:nvCxnSpPr>
        <xdr:cNvPr id="198" name="直線コネクタ 197">
          <a:extLst>
            <a:ext uri="{FF2B5EF4-FFF2-40B4-BE49-F238E27FC236}">
              <a16:creationId xmlns:a16="http://schemas.microsoft.com/office/drawing/2014/main" id="{C2B9CD85-4525-4A8C-A7E8-DC716C0699F2}"/>
            </a:ext>
          </a:extLst>
        </xdr:cNvPr>
        <xdr:cNvCxnSpPr/>
      </xdr:nvCxnSpPr>
      <xdr:spPr>
        <a:xfrm>
          <a:off x="1130300" y="106146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A72843E-0816-4B4E-A115-2D48022EDF9F}"/>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F28E25F-0B81-422B-976A-AA986DC3A92E}"/>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ACB7D92-A98C-4F4A-B39B-BFBE5E7538CF}"/>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24A1F2C-8B0C-4BC4-8656-F9CC45E647CD}"/>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48277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798F052-C9EC-4EC4-9EAA-CDE2F9AED93E}"/>
            </a:ext>
          </a:extLst>
        </xdr:cNvPr>
        <xdr:cNvSpPr txBox="1"/>
      </xdr:nvSpPr>
      <xdr:spPr>
        <a:xfrm>
          <a:off x="35820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82AC383-2743-454B-BA70-ABDFFA58DE22}"/>
            </a:ext>
          </a:extLst>
        </xdr:cNvPr>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51452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E546A95-625A-4455-A10D-C676B7CD2B02}"/>
            </a:ext>
          </a:extLst>
        </xdr:cNvPr>
        <xdr:cNvSpPr txBox="1"/>
      </xdr:nvSpPr>
      <xdr:spPr>
        <a:xfrm>
          <a:off x="1816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52087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5ABC366-8BB0-4D5B-A9D5-3E74E41B4DB2}"/>
            </a:ext>
          </a:extLst>
        </xdr:cNvPr>
        <xdr:cNvSpPr txBox="1"/>
      </xdr:nvSpPr>
      <xdr:spPr>
        <a:xfrm>
          <a:off x="927744" y="1033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B2B9469-558A-486E-87C6-AF5FBDDFF1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8B4C609-6C9A-4CB7-B479-7A72EC16A9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18C5625-5F9D-4991-9012-DBBF52AEC7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8A6B72E-7EA6-4556-9BBC-68ED8DED52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79915C7-CBEB-43E6-BB29-8AF9AB3D8A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5BFCE09-FE12-4257-A0DC-FDA72087CC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32FA2BD-FF17-4635-B164-09531E553D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46C075E-1911-4125-97E5-5A2920D15C2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BB74779-B20D-49DB-85DC-0589445527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0C79CD0-D690-4813-ABC3-2FDA279F227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17541E08-4CAF-4539-AE5E-6F7FECC49D1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C1A9F0C6-811B-45CB-86CE-5F1CC78734E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C807A902-0690-438E-A9E2-CE735DA3B55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8FBB0E95-2B68-42A0-958A-B3BC665BEC57}"/>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1DD482E8-BB2C-487B-B999-CEC7ED24217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554037E4-3135-431F-9547-EE4778ABE6F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7821729-893F-45F9-9A0E-1A861ED9371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1AC91667-BFD3-415E-B947-01B33FC4004F}"/>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ABBD105-D720-400F-A258-D00E8060DD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F5A124AE-D400-41BF-B442-9B9603955D6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9BE911C-AA7D-4D8F-B722-9CCBEC5F07D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D48F7FE9-F410-4310-843C-05981C195862}"/>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B6A5F0B-A57D-4023-B017-90F6A4A615AD}"/>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814470B3-90D3-418E-95C4-FEEAB17D8FA2}"/>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21691610-9704-4DA3-8042-1ECCE9A3C8C2}"/>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601BE5AE-7E3E-4CF7-9EEC-679792F34BB9}"/>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600DEE5-34E5-4479-8A57-F824E034473D}"/>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6FE6B547-B20F-4604-B02E-932315C57DE3}"/>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7FAE7233-AFD2-450A-A4FC-1752C31CE820}"/>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FDA045F0-4BA9-4188-9662-4D9495F760E1}"/>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BD3CFA6C-05DA-4110-837C-726B8A2A01D1}"/>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B3E6F9A0-6EC6-4742-9C71-BCD54BBC9AD8}"/>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D860464-DB09-449B-AEA2-90185A86D7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EBD61CB-96D9-4119-B4B2-236759E9E1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2132FE-2577-4CFD-872C-861E027EE30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CAB4EBE-A388-402A-9BD3-665F8701EA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E9EA70-99D7-409B-858D-D455E3EDCB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166772</xdr:rowOff>
    </xdr:from>
    <xdr:to>
      <xdr:col>55</xdr:col>
      <xdr:colOff>50800</xdr:colOff>
      <xdr:row>61</xdr:row>
      <xdr:rowOff>96922</xdr:rowOff>
    </xdr:to>
    <xdr:sp macro="" textlink="">
      <xdr:nvSpPr>
        <xdr:cNvPr id="244" name="楕円 243">
          <a:extLst>
            <a:ext uri="{FF2B5EF4-FFF2-40B4-BE49-F238E27FC236}">
              <a16:creationId xmlns:a16="http://schemas.microsoft.com/office/drawing/2014/main" id="{9D85BA74-EDBA-422B-BFAF-62D05B254752}"/>
            </a:ext>
          </a:extLst>
        </xdr:cNvPr>
        <xdr:cNvSpPr/>
      </xdr:nvSpPr>
      <xdr:spPr>
        <a:xfrm>
          <a:off x="10426700" y="104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18199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EC88F51-0631-4E49-9356-E39A5E7509E1}"/>
            </a:ext>
          </a:extLst>
        </xdr:cNvPr>
        <xdr:cNvSpPr txBox="1"/>
      </xdr:nvSpPr>
      <xdr:spPr>
        <a:xfrm>
          <a:off x="10515600" y="103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149247</xdr:rowOff>
    </xdr:from>
    <xdr:to>
      <xdr:col>50</xdr:col>
      <xdr:colOff>165100</xdr:colOff>
      <xdr:row>61</xdr:row>
      <xdr:rowOff>79397</xdr:rowOff>
    </xdr:to>
    <xdr:sp macro="" textlink="">
      <xdr:nvSpPr>
        <xdr:cNvPr id="246" name="楕円 245">
          <a:extLst>
            <a:ext uri="{FF2B5EF4-FFF2-40B4-BE49-F238E27FC236}">
              <a16:creationId xmlns:a16="http://schemas.microsoft.com/office/drawing/2014/main" id="{EDA57400-C6F6-4ACE-AEB8-1EF7D6FAEC72}"/>
            </a:ext>
          </a:extLst>
        </xdr:cNvPr>
        <xdr:cNvSpPr/>
      </xdr:nvSpPr>
      <xdr:spPr>
        <a:xfrm>
          <a:off x="9588500" y="104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28597</xdr:rowOff>
    </xdr:from>
    <xdr:to>
      <xdr:col>55</xdr:col>
      <xdr:colOff>0</xdr:colOff>
      <xdr:row>61</xdr:row>
      <xdr:rowOff>46122</xdr:rowOff>
    </xdr:to>
    <xdr:cxnSp macro="">
      <xdr:nvCxnSpPr>
        <xdr:cNvPr id="247" name="直線コネクタ 246">
          <a:extLst>
            <a:ext uri="{FF2B5EF4-FFF2-40B4-BE49-F238E27FC236}">
              <a16:creationId xmlns:a16="http://schemas.microsoft.com/office/drawing/2014/main" id="{4CFBF8BD-09A0-4B07-8860-1674BD01E41C}"/>
            </a:ext>
          </a:extLst>
        </xdr:cNvPr>
        <xdr:cNvCxnSpPr/>
      </xdr:nvCxnSpPr>
      <xdr:spPr>
        <a:xfrm>
          <a:off x="9639300" y="10487047"/>
          <a:ext cx="8382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157964</xdr:rowOff>
    </xdr:from>
    <xdr:to>
      <xdr:col>46</xdr:col>
      <xdr:colOff>38100</xdr:colOff>
      <xdr:row>61</xdr:row>
      <xdr:rowOff>88114</xdr:rowOff>
    </xdr:to>
    <xdr:sp macro="" textlink="">
      <xdr:nvSpPr>
        <xdr:cNvPr id="248" name="楕円 247">
          <a:extLst>
            <a:ext uri="{FF2B5EF4-FFF2-40B4-BE49-F238E27FC236}">
              <a16:creationId xmlns:a16="http://schemas.microsoft.com/office/drawing/2014/main" id="{2F9ADF5E-CF9B-405B-8509-3E5877D25CB0}"/>
            </a:ext>
          </a:extLst>
        </xdr:cNvPr>
        <xdr:cNvSpPr/>
      </xdr:nvSpPr>
      <xdr:spPr>
        <a:xfrm>
          <a:off x="8699500" y="104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28597</xdr:rowOff>
    </xdr:from>
    <xdr:to>
      <xdr:col>50</xdr:col>
      <xdr:colOff>114300</xdr:colOff>
      <xdr:row>61</xdr:row>
      <xdr:rowOff>37314</xdr:rowOff>
    </xdr:to>
    <xdr:cxnSp macro="">
      <xdr:nvCxnSpPr>
        <xdr:cNvPr id="249" name="直線コネクタ 248">
          <a:extLst>
            <a:ext uri="{FF2B5EF4-FFF2-40B4-BE49-F238E27FC236}">
              <a16:creationId xmlns:a16="http://schemas.microsoft.com/office/drawing/2014/main" id="{753EE8E3-3AA5-4875-A236-8F1817896986}"/>
            </a:ext>
          </a:extLst>
        </xdr:cNvPr>
        <xdr:cNvCxnSpPr/>
      </xdr:nvCxnSpPr>
      <xdr:spPr>
        <a:xfrm flipV="1">
          <a:off x="8750300" y="10487047"/>
          <a:ext cx="8890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19120</xdr:rowOff>
    </xdr:from>
    <xdr:to>
      <xdr:col>41</xdr:col>
      <xdr:colOff>101600</xdr:colOff>
      <xdr:row>61</xdr:row>
      <xdr:rowOff>120720</xdr:rowOff>
    </xdr:to>
    <xdr:sp macro="" textlink="">
      <xdr:nvSpPr>
        <xdr:cNvPr id="250" name="楕円 249">
          <a:extLst>
            <a:ext uri="{FF2B5EF4-FFF2-40B4-BE49-F238E27FC236}">
              <a16:creationId xmlns:a16="http://schemas.microsoft.com/office/drawing/2014/main" id="{0F6A7490-9FF1-4431-A54D-AA7405F63AD9}"/>
            </a:ext>
          </a:extLst>
        </xdr:cNvPr>
        <xdr:cNvSpPr/>
      </xdr:nvSpPr>
      <xdr:spPr>
        <a:xfrm>
          <a:off x="7810500" y="104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37314</xdr:rowOff>
    </xdr:from>
    <xdr:to>
      <xdr:col>45</xdr:col>
      <xdr:colOff>177800</xdr:colOff>
      <xdr:row>61</xdr:row>
      <xdr:rowOff>69920</xdr:rowOff>
    </xdr:to>
    <xdr:cxnSp macro="">
      <xdr:nvCxnSpPr>
        <xdr:cNvPr id="251" name="直線コネクタ 250">
          <a:extLst>
            <a:ext uri="{FF2B5EF4-FFF2-40B4-BE49-F238E27FC236}">
              <a16:creationId xmlns:a16="http://schemas.microsoft.com/office/drawing/2014/main" id="{811B7965-5831-46DF-8135-53EB21A1CBC3}"/>
            </a:ext>
          </a:extLst>
        </xdr:cNvPr>
        <xdr:cNvCxnSpPr/>
      </xdr:nvCxnSpPr>
      <xdr:spPr>
        <a:xfrm flipV="1">
          <a:off x="7861300" y="10495764"/>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20120</xdr:rowOff>
    </xdr:from>
    <xdr:to>
      <xdr:col>36</xdr:col>
      <xdr:colOff>165100</xdr:colOff>
      <xdr:row>61</xdr:row>
      <xdr:rowOff>121720</xdr:rowOff>
    </xdr:to>
    <xdr:sp macro="" textlink="">
      <xdr:nvSpPr>
        <xdr:cNvPr id="252" name="楕円 251">
          <a:extLst>
            <a:ext uri="{FF2B5EF4-FFF2-40B4-BE49-F238E27FC236}">
              <a16:creationId xmlns:a16="http://schemas.microsoft.com/office/drawing/2014/main" id="{A443D392-09F6-4DFD-AF88-5FAAB057B51C}"/>
            </a:ext>
          </a:extLst>
        </xdr:cNvPr>
        <xdr:cNvSpPr/>
      </xdr:nvSpPr>
      <xdr:spPr>
        <a:xfrm>
          <a:off x="6921500" y="1047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69920</xdr:rowOff>
    </xdr:from>
    <xdr:to>
      <xdr:col>41</xdr:col>
      <xdr:colOff>50800</xdr:colOff>
      <xdr:row>61</xdr:row>
      <xdr:rowOff>70920</xdr:rowOff>
    </xdr:to>
    <xdr:cxnSp macro="">
      <xdr:nvCxnSpPr>
        <xdr:cNvPr id="253" name="直線コネクタ 252">
          <a:extLst>
            <a:ext uri="{FF2B5EF4-FFF2-40B4-BE49-F238E27FC236}">
              <a16:creationId xmlns:a16="http://schemas.microsoft.com/office/drawing/2014/main" id="{09BC9E67-D826-42C4-A8F0-093529CA6C62}"/>
            </a:ext>
          </a:extLst>
        </xdr:cNvPr>
        <xdr:cNvCxnSpPr/>
      </xdr:nvCxnSpPr>
      <xdr:spPr>
        <a:xfrm flipV="1">
          <a:off x="6972300" y="10528370"/>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A9919FC-7B7B-4089-B787-AC99444D6D9C}"/>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5D55026-ADD2-4224-AF4A-FEB3BA1BC801}"/>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A351A80-8567-4A2D-946B-FA5BEDF4120D}"/>
            </a:ext>
          </a:extLst>
        </xdr:cNvPr>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A02E87C-67C9-44B4-8F3D-427446824C79}"/>
            </a:ext>
          </a:extLst>
        </xdr:cNvPr>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95924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01E1B7C-EEC7-419E-ACA7-099139A862F1}"/>
            </a:ext>
          </a:extLst>
        </xdr:cNvPr>
        <xdr:cNvSpPr txBox="1"/>
      </xdr:nvSpPr>
      <xdr:spPr>
        <a:xfrm>
          <a:off x="9327095" y="102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104641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98CB48C-D356-46B4-BD6D-70E8ECB2DBEF}"/>
            </a:ext>
          </a:extLst>
        </xdr:cNvPr>
        <xdr:cNvSpPr txBox="1"/>
      </xdr:nvSpPr>
      <xdr:spPr>
        <a:xfrm>
          <a:off x="8450795" y="1022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137247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7C725F8-556B-4998-8BD5-ED6D965CB57B}"/>
            </a:ext>
          </a:extLst>
        </xdr:cNvPr>
        <xdr:cNvSpPr txBox="1"/>
      </xdr:nvSpPr>
      <xdr:spPr>
        <a:xfrm>
          <a:off x="7561795" y="1025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138247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48B818D-703F-4996-8DAA-7C21F3BE69FD}"/>
            </a:ext>
          </a:extLst>
        </xdr:cNvPr>
        <xdr:cNvSpPr txBox="1"/>
      </xdr:nvSpPr>
      <xdr:spPr>
        <a:xfrm>
          <a:off x="6672795" y="1025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3D1C0C7-087C-4BD5-AB2A-BAFE0D706E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8160280-AE78-4D2F-A3FF-0B4C7EE449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0A4A5AA-EA65-49C9-930F-A65A9DEAC2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E5D350F-0BEC-4041-85F1-DD22654EB4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84A1620-0FBE-4F62-9BE4-3DB5648916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894B5C1-3811-42C5-8D2C-4EDE1490101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F36A1D5-2CF5-486F-9702-627C4E14F1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E7D92D2-7621-4D05-B739-0E3FDAB5E1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552B5AE-BD81-4D49-8F05-4882303A34A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731AA1A-259B-4145-B7E2-B38A312870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6F497F8-6098-467B-9BC7-70231C1194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C743171-098A-4338-81A4-772A37066AB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6EEC9101-DCAA-4D0D-AE9A-77340275DCF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5439209-18F0-42AD-922C-C9D8A8F0B73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C1CA2611-2797-4762-994E-BD95E24309C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D63FC71-A982-464A-B4BC-0F67D394EC3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1EB8A65-430C-4342-AC1E-2056A094EAA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B1F286FD-5A59-4D4E-94D3-9E9557F1648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00B8684-0A94-4FE8-BE61-2354881CD67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89C3F57-2358-4BC4-9BE6-61FA19BEC9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30EF05F-DC3F-4C8C-A75D-95607D31188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B94B42D8-3A79-40C3-BEBA-967C2FF781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C70D4B5F-1F9D-42A7-8EA5-1EFF1AE848AE}"/>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75DE9ED6-031E-423B-AE17-21EC7638973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258724AA-9721-4E4A-A489-5628982C187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E2B0014-6F21-4D02-8B92-0165EED25C57}"/>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5288737D-BFD1-45A3-B856-7B8A07D7FC54}"/>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E423E07B-FC4F-453D-9A6B-203CAB2F1772}"/>
            </a:ext>
          </a:extLst>
        </xdr:cNvPr>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90F994B0-2A75-41DE-B838-75813C8C6788}"/>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E52F728C-C481-4947-A447-D4F235357D98}"/>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85032DE9-AAD5-4C1B-8F85-8C437F14D1EC}"/>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5804CEC5-B569-4B43-AC86-E92E37381DFE}"/>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2D4DF93F-20BB-4F5E-BB93-9548F209799B}"/>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ECF2C45-B6E0-446E-9699-908E4931819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4CB3E6D-31C0-42DF-AF8F-995B16D2C0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FD1D422-ED19-4FF2-AD34-05FAA76DE6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571FFA7-B505-4FD6-B959-AF80BD5963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663D89A-89EB-44BF-9D46-192FC63474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129032</xdr:rowOff>
    </xdr:from>
    <xdr:to>
      <xdr:col>24</xdr:col>
      <xdr:colOff>114300</xdr:colOff>
      <xdr:row>79</xdr:row>
      <xdr:rowOff>59182</xdr:rowOff>
    </xdr:to>
    <xdr:sp macro="" textlink="">
      <xdr:nvSpPr>
        <xdr:cNvPr id="300" name="楕円 299">
          <a:extLst>
            <a:ext uri="{FF2B5EF4-FFF2-40B4-BE49-F238E27FC236}">
              <a16:creationId xmlns:a16="http://schemas.microsoft.com/office/drawing/2014/main" id="{899CA5D9-B46D-41CF-A976-66C61D0C26B7}"/>
            </a:ext>
          </a:extLst>
        </xdr:cNvPr>
        <xdr:cNvSpPr/>
      </xdr:nvSpPr>
      <xdr:spPr>
        <a:xfrm>
          <a:off x="45847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151909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6716DEB5-FD23-4188-A625-0977991135F0}"/>
            </a:ext>
          </a:extLst>
        </xdr:cNvPr>
        <xdr:cNvSpPr txBox="1"/>
      </xdr:nvSpPr>
      <xdr:spPr>
        <a:xfrm>
          <a:off x="4673600" y="1335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2" name="楕円 301">
          <a:extLst>
            <a:ext uri="{FF2B5EF4-FFF2-40B4-BE49-F238E27FC236}">
              <a16:creationId xmlns:a16="http://schemas.microsoft.com/office/drawing/2014/main" id="{6648FD6D-3363-46A9-AEFD-3123F3D33C55}"/>
            </a:ext>
          </a:extLst>
        </xdr:cNvPr>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xdr:rowOff>
    </xdr:from>
    <xdr:to>
      <xdr:col>24</xdr:col>
      <xdr:colOff>63500</xdr:colOff>
      <xdr:row>82</xdr:row>
      <xdr:rowOff>118111</xdr:rowOff>
    </xdr:to>
    <xdr:cxnSp macro="">
      <xdr:nvCxnSpPr>
        <xdr:cNvPr id="303" name="直線コネクタ 302">
          <a:extLst>
            <a:ext uri="{FF2B5EF4-FFF2-40B4-BE49-F238E27FC236}">
              <a16:creationId xmlns:a16="http://schemas.microsoft.com/office/drawing/2014/main" id="{DC1998F0-5A9A-4140-BCD0-285B17163AE7}"/>
            </a:ext>
          </a:extLst>
        </xdr:cNvPr>
        <xdr:cNvCxnSpPr/>
      </xdr:nvCxnSpPr>
      <xdr:spPr>
        <a:xfrm flipV="1">
          <a:off x="3797300" y="13552932"/>
          <a:ext cx="838200" cy="6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161037</xdr:rowOff>
    </xdr:from>
    <xdr:to>
      <xdr:col>15</xdr:col>
      <xdr:colOff>101600</xdr:colOff>
      <xdr:row>84</xdr:row>
      <xdr:rowOff>91187</xdr:rowOff>
    </xdr:to>
    <xdr:sp macro="" textlink="">
      <xdr:nvSpPr>
        <xdr:cNvPr id="304" name="楕円 303">
          <a:extLst>
            <a:ext uri="{FF2B5EF4-FFF2-40B4-BE49-F238E27FC236}">
              <a16:creationId xmlns:a16="http://schemas.microsoft.com/office/drawing/2014/main" id="{966D0DEF-EF8E-4024-BFFD-7515BB8D4470}"/>
            </a:ext>
          </a:extLst>
        </xdr:cNvPr>
        <xdr:cNvSpPr/>
      </xdr:nvSpPr>
      <xdr:spPr>
        <a:xfrm>
          <a:off x="2857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84</xdr:row>
      <xdr:rowOff>40387</xdr:rowOff>
    </xdr:to>
    <xdr:cxnSp macro="">
      <xdr:nvCxnSpPr>
        <xdr:cNvPr id="305" name="直線コネクタ 304">
          <a:extLst>
            <a:ext uri="{FF2B5EF4-FFF2-40B4-BE49-F238E27FC236}">
              <a16:creationId xmlns:a16="http://schemas.microsoft.com/office/drawing/2014/main" id="{F745B2E6-31C2-413B-BB6B-DB5EED0E7CA6}"/>
            </a:ext>
          </a:extLst>
        </xdr:cNvPr>
        <xdr:cNvCxnSpPr/>
      </xdr:nvCxnSpPr>
      <xdr:spPr>
        <a:xfrm flipV="1">
          <a:off x="2908300" y="14177011"/>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151892</xdr:rowOff>
    </xdr:from>
    <xdr:to>
      <xdr:col>10</xdr:col>
      <xdr:colOff>165100</xdr:colOff>
      <xdr:row>86</xdr:row>
      <xdr:rowOff>82042</xdr:rowOff>
    </xdr:to>
    <xdr:sp macro="" textlink="">
      <xdr:nvSpPr>
        <xdr:cNvPr id="306" name="楕円 305">
          <a:extLst>
            <a:ext uri="{FF2B5EF4-FFF2-40B4-BE49-F238E27FC236}">
              <a16:creationId xmlns:a16="http://schemas.microsoft.com/office/drawing/2014/main" id="{5A0C2E67-7ABE-4211-BEE4-4A1527E13D65}"/>
            </a:ext>
          </a:extLst>
        </xdr:cNvPr>
        <xdr:cNvSpPr/>
      </xdr:nvSpPr>
      <xdr:spPr>
        <a:xfrm>
          <a:off x="1968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40387</xdr:rowOff>
    </xdr:from>
    <xdr:to>
      <xdr:col>15</xdr:col>
      <xdr:colOff>50800</xdr:colOff>
      <xdr:row>86</xdr:row>
      <xdr:rowOff>31242</xdr:rowOff>
    </xdr:to>
    <xdr:cxnSp macro="">
      <xdr:nvCxnSpPr>
        <xdr:cNvPr id="307" name="直線コネクタ 306">
          <a:extLst>
            <a:ext uri="{FF2B5EF4-FFF2-40B4-BE49-F238E27FC236}">
              <a16:creationId xmlns:a16="http://schemas.microsoft.com/office/drawing/2014/main" id="{19587BF9-FDC5-42AF-8018-B8ABBC26CFE0}"/>
            </a:ext>
          </a:extLst>
        </xdr:cNvPr>
        <xdr:cNvCxnSpPr/>
      </xdr:nvCxnSpPr>
      <xdr:spPr>
        <a:xfrm flipV="1">
          <a:off x="2019300" y="14442187"/>
          <a:ext cx="889000" cy="3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149606</xdr:rowOff>
    </xdr:from>
    <xdr:to>
      <xdr:col>6</xdr:col>
      <xdr:colOff>38100</xdr:colOff>
      <xdr:row>86</xdr:row>
      <xdr:rowOff>79756</xdr:rowOff>
    </xdr:to>
    <xdr:sp macro="" textlink="">
      <xdr:nvSpPr>
        <xdr:cNvPr id="308" name="楕円 307">
          <a:extLst>
            <a:ext uri="{FF2B5EF4-FFF2-40B4-BE49-F238E27FC236}">
              <a16:creationId xmlns:a16="http://schemas.microsoft.com/office/drawing/2014/main" id="{82EAC9BB-38C8-4C35-B848-251789F8B038}"/>
            </a:ext>
          </a:extLst>
        </xdr:cNvPr>
        <xdr:cNvSpPr/>
      </xdr:nvSpPr>
      <xdr:spPr>
        <a:xfrm>
          <a:off x="1079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28956</xdr:rowOff>
    </xdr:from>
    <xdr:to>
      <xdr:col>10</xdr:col>
      <xdr:colOff>114300</xdr:colOff>
      <xdr:row>86</xdr:row>
      <xdr:rowOff>31242</xdr:rowOff>
    </xdr:to>
    <xdr:cxnSp macro="">
      <xdr:nvCxnSpPr>
        <xdr:cNvPr id="309" name="直線コネクタ 308">
          <a:extLst>
            <a:ext uri="{FF2B5EF4-FFF2-40B4-BE49-F238E27FC236}">
              <a16:creationId xmlns:a16="http://schemas.microsoft.com/office/drawing/2014/main" id="{7C7BE2D4-EADE-44B2-A6CF-1003D9E5F032}"/>
            </a:ext>
          </a:extLst>
        </xdr:cNvPr>
        <xdr:cNvCxnSpPr/>
      </xdr:nvCxnSpPr>
      <xdr:spPr>
        <a:xfrm>
          <a:off x="1130300" y="14773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A3E2FDD5-1881-46AF-8226-8288F885DE2A}"/>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96502FEE-2C0C-49BD-AE62-EF11AEC4E968}"/>
            </a:ext>
          </a:extLst>
        </xdr:cNvPr>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B30C75FE-14EA-4AF6-8288-7D52BF37BC57}"/>
            </a:ext>
          </a:extLst>
        </xdr:cNvPr>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C7F3D5D9-39E0-4D53-BD9C-48D71A42378C}"/>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4" name="n_1mainValue【公営住宅】&#10;有形固定資産減価償却率">
          <a:extLst>
            <a:ext uri="{FF2B5EF4-FFF2-40B4-BE49-F238E27FC236}">
              <a16:creationId xmlns:a16="http://schemas.microsoft.com/office/drawing/2014/main" id="{B54F30EE-D02D-4819-868B-1DD8C0734DD7}"/>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82314</xdr:rowOff>
    </xdr:from>
    <xdr:ext cx="405111" cy="259045"/>
    <xdr:sp macro="" textlink="">
      <xdr:nvSpPr>
        <xdr:cNvPr id="315" name="n_2mainValue【公営住宅】&#10;有形固定資産減価償却率">
          <a:extLst>
            <a:ext uri="{FF2B5EF4-FFF2-40B4-BE49-F238E27FC236}">
              <a16:creationId xmlns:a16="http://schemas.microsoft.com/office/drawing/2014/main" id="{3A1D86DB-728D-462F-A812-7EBD8CE9F4EB}"/>
            </a:ext>
          </a:extLst>
        </xdr:cNvPr>
        <xdr:cNvSpPr txBox="1"/>
      </xdr:nvSpPr>
      <xdr:spPr>
        <a:xfrm>
          <a:off x="2705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73169</xdr:rowOff>
    </xdr:from>
    <xdr:ext cx="405111" cy="259045"/>
    <xdr:sp macro="" textlink="">
      <xdr:nvSpPr>
        <xdr:cNvPr id="316" name="n_3mainValue【公営住宅】&#10;有形固定資産減価償却率">
          <a:extLst>
            <a:ext uri="{FF2B5EF4-FFF2-40B4-BE49-F238E27FC236}">
              <a16:creationId xmlns:a16="http://schemas.microsoft.com/office/drawing/2014/main" id="{EFEFD820-568A-49D2-BAFF-74DB326B36BE}"/>
            </a:ext>
          </a:extLst>
        </xdr:cNvPr>
        <xdr:cNvSpPr txBox="1"/>
      </xdr:nvSpPr>
      <xdr:spPr>
        <a:xfrm>
          <a:off x="1816744" y="148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70883</xdr:rowOff>
    </xdr:from>
    <xdr:ext cx="405111" cy="259045"/>
    <xdr:sp macro="" textlink="">
      <xdr:nvSpPr>
        <xdr:cNvPr id="317" name="n_4mainValue【公営住宅】&#10;有形固定資産減価償却率">
          <a:extLst>
            <a:ext uri="{FF2B5EF4-FFF2-40B4-BE49-F238E27FC236}">
              <a16:creationId xmlns:a16="http://schemas.microsoft.com/office/drawing/2014/main" id="{2B18F667-6EFD-46F3-ABF9-AA093813788C}"/>
            </a:ext>
          </a:extLst>
        </xdr:cNvPr>
        <xdr:cNvSpPr txBox="1"/>
      </xdr:nvSpPr>
      <xdr:spPr>
        <a:xfrm>
          <a:off x="927744" y="1481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8728554-1F6B-4114-BA0C-444C8E49EE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B911F797-EA4C-4DBB-AA78-5671A99727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97A732A-83F8-4B2C-B0E4-85A74290FB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CCE3540-ADE5-46C9-B581-78E07CEF137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4209DFF-AE75-4624-BF0F-230D1BAC54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0B44478-B1A2-4D8B-9BF7-EB06E02F4E6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DDF3DEF-9A8D-4D75-82AB-8B5F023EA3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4A14DDBD-2CED-4483-8F09-FE4F4FDB2C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0103EE7-7CD2-4372-B39A-CF6FE87268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B67184B-FEEE-4A5C-BE54-250853D642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1FF5DB28-462A-47C2-8625-ABEE58F655F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1A958C75-E565-4904-AFA8-B58ED57846F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DC1229CC-2761-40F8-99C9-3572564E039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BFC95945-3172-46F7-BA8D-6614287957F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1E290517-B901-4720-97DA-08FB63CEAAA5}"/>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D10AA75D-A5F2-448C-81AD-22A139EB41D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163160D0-91F8-47A7-BEE8-628A795246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A7378F3B-7900-4A29-B524-7F06A3F53D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4AA0A9C4-A48C-4119-9DC7-F630B9E70A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3075F393-8CF7-4C1E-91AF-AE3430C1BD15}"/>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C850F4E5-EC7D-4CE8-A761-2110C59B20C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214182E8-1331-40CC-A686-A4F9A149AF91}"/>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A3EB107C-B76B-45D0-B283-6D01FDC53560}"/>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DE852831-641D-4D92-A0CD-C0365DC1CC37}"/>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4921F4C0-21F8-494B-AACA-DB159FC61128}"/>
            </a:ext>
          </a:extLst>
        </xdr:cNvPr>
        <xdr:cNvSpPr txBox="1"/>
      </xdr:nvSpPr>
      <xdr:spPr>
        <a:xfrm>
          <a:off x="10515600" y="141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E5927340-FCB5-4EF2-852D-88521BE040F5}"/>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F7DEFD4D-9351-4698-8B98-EB7303E6BC8D}"/>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5A3D8B8F-5BE5-41FD-B21B-6D1FCEA34896}"/>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E0A756FF-54A9-4F75-BBD1-F9377D0EF78B}"/>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38392FB6-D3D4-4A3F-98DC-DC5986EF3CBF}"/>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63E00BAC-96E6-4D1B-A1EE-145BB872FD8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B86CD42-EEC6-40B1-8A65-D161B2A638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42F5049-E49A-4B01-87B7-0B862933425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B56996A-0EDA-4E81-BF41-FC02A11B5E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FD0E98D-3862-41D6-99D9-F19E6777AD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152464</xdr:rowOff>
    </xdr:from>
    <xdr:to>
      <xdr:col>55</xdr:col>
      <xdr:colOff>50800</xdr:colOff>
      <xdr:row>85</xdr:row>
      <xdr:rowOff>82614</xdr:rowOff>
    </xdr:to>
    <xdr:sp macro="" textlink="">
      <xdr:nvSpPr>
        <xdr:cNvPr id="353" name="楕円 352">
          <a:extLst>
            <a:ext uri="{FF2B5EF4-FFF2-40B4-BE49-F238E27FC236}">
              <a16:creationId xmlns:a16="http://schemas.microsoft.com/office/drawing/2014/main" id="{676745E1-E8AC-4056-8AC8-90490E0655A5}"/>
            </a:ext>
          </a:extLst>
        </xdr:cNvPr>
        <xdr:cNvSpPr/>
      </xdr:nvSpPr>
      <xdr:spPr>
        <a:xfrm>
          <a:off x="104267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67391</xdr:rowOff>
    </xdr:from>
    <xdr:ext cx="469744" cy="259045"/>
    <xdr:sp macro="" textlink="">
      <xdr:nvSpPr>
        <xdr:cNvPr id="354" name="【公営住宅】&#10;一人当たり面積該当値テキスト">
          <a:extLst>
            <a:ext uri="{FF2B5EF4-FFF2-40B4-BE49-F238E27FC236}">
              <a16:creationId xmlns:a16="http://schemas.microsoft.com/office/drawing/2014/main" id="{CC1D8FD8-1450-463D-8151-02BB0429637F}"/>
            </a:ext>
          </a:extLst>
        </xdr:cNvPr>
        <xdr:cNvSpPr txBox="1"/>
      </xdr:nvSpPr>
      <xdr:spPr>
        <a:xfrm>
          <a:off x="10515600" y="1446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152464</xdr:rowOff>
    </xdr:from>
    <xdr:to>
      <xdr:col>50</xdr:col>
      <xdr:colOff>165100</xdr:colOff>
      <xdr:row>85</xdr:row>
      <xdr:rowOff>82614</xdr:rowOff>
    </xdr:to>
    <xdr:sp macro="" textlink="">
      <xdr:nvSpPr>
        <xdr:cNvPr id="355" name="楕円 354">
          <a:extLst>
            <a:ext uri="{FF2B5EF4-FFF2-40B4-BE49-F238E27FC236}">
              <a16:creationId xmlns:a16="http://schemas.microsoft.com/office/drawing/2014/main" id="{4D8D31EB-C0D1-4B8A-A37D-4B94E5144A6F}"/>
            </a:ext>
          </a:extLst>
        </xdr:cNvPr>
        <xdr:cNvSpPr/>
      </xdr:nvSpPr>
      <xdr:spPr>
        <a:xfrm>
          <a:off x="95885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31814</xdr:rowOff>
    </xdr:from>
    <xdr:to>
      <xdr:col>55</xdr:col>
      <xdr:colOff>0</xdr:colOff>
      <xdr:row>85</xdr:row>
      <xdr:rowOff>31814</xdr:rowOff>
    </xdr:to>
    <xdr:cxnSp macro="">
      <xdr:nvCxnSpPr>
        <xdr:cNvPr id="356" name="直線コネクタ 355">
          <a:extLst>
            <a:ext uri="{FF2B5EF4-FFF2-40B4-BE49-F238E27FC236}">
              <a16:creationId xmlns:a16="http://schemas.microsoft.com/office/drawing/2014/main" id="{3ABBBEE2-FE03-46CF-BF8B-A7AA4A649C93}"/>
            </a:ext>
          </a:extLst>
        </xdr:cNvPr>
        <xdr:cNvCxnSpPr/>
      </xdr:nvCxnSpPr>
      <xdr:spPr>
        <a:xfrm>
          <a:off x="9639300" y="14605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152464</xdr:rowOff>
    </xdr:from>
    <xdr:to>
      <xdr:col>46</xdr:col>
      <xdr:colOff>38100</xdr:colOff>
      <xdr:row>85</xdr:row>
      <xdr:rowOff>82614</xdr:rowOff>
    </xdr:to>
    <xdr:sp macro="" textlink="">
      <xdr:nvSpPr>
        <xdr:cNvPr id="357" name="楕円 356">
          <a:extLst>
            <a:ext uri="{FF2B5EF4-FFF2-40B4-BE49-F238E27FC236}">
              <a16:creationId xmlns:a16="http://schemas.microsoft.com/office/drawing/2014/main" id="{40FB05C9-0C76-4BF4-9915-2C9C48EC6D9E}"/>
            </a:ext>
          </a:extLst>
        </xdr:cNvPr>
        <xdr:cNvSpPr/>
      </xdr:nvSpPr>
      <xdr:spPr>
        <a:xfrm>
          <a:off x="86995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31814</xdr:rowOff>
    </xdr:from>
    <xdr:to>
      <xdr:col>50</xdr:col>
      <xdr:colOff>114300</xdr:colOff>
      <xdr:row>85</xdr:row>
      <xdr:rowOff>31814</xdr:rowOff>
    </xdr:to>
    <xdr:cxnSp macro="">
      <xdr:nvCxnSpPr>
        <xdr:cNvPr id="358" name="直線コネクタ 357">
          <a:extLst>
            <a:ext uri="{FF2B5EF4-FFF2-40B4-BE49-F238E27FC236}">
              <a16:creationId xmlns:a16="http://schemas.microsoft.com/office/drawing/2014/main" id="{48AD311B-064C-4328-A9FA-69E1B6E8CB65}"/>
            </a:ext>
          </a:extLst>
        </xdr:cNvPr>
        <xdr:cNvCxnSpPr/>
      </xdr:nvCxnSpPr>
      <xdr:spPr>
        <a:xfrm>
          <a:off x="8750300" y="14605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153036</xdr:rowOff>
    </xdr:from>
    <xdr:to>
      <xdr:col>41</xdr:col>
      <xdr:colOff>101600</xdr:colOff>
      <xdr:row>85</xdr:row>
      <xdr:rowOff>83186</xdr:rowOff>
    </xdr:to>
    <xdr:sp macro="" textlink="">
      <xdr:nvSpPr>
        <xdr:cNvPr id="359" name="楕円 358">
          <a:extLst>
            <a:ext uri="{FF2B5EF4-FFF2-40B4-BE49-F238E27FC236}">
              <a16:creationId xmlns:a16="http://schemas.microsoft.com/office/drawing/2014/main" id="{F33607BA-A209-4622-B8D2-0FAB3A6B06E9}"/>
            </a:ext>
          </a:extLst>
        </xdr:cNvPr>
        <xdr:cNvSpPr/>
      </xdr:nvSpPr>
      <xdr:spPr>
        <a:xfrm>
          <a:off x="7810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31814</xdr:rowOff>
    </xdr:from>
    <xdr:to>
      <xdr:col>45</xdr:col>
      <xdr:colOff>177800</xdr:colOff>
      <xdr:row>85</xdr:row>
      <xdr:rowOff>32386</xdr:rowOff>
    </xdr:to>
    <xdr:cxnSp macro="">
      <xdr:nvCxnSpPr>
        <xdr:cNvPr id="360" name="直線コネクタ 359">
          <a:extLst>
            <a:ext uri="{FF2B5EF4-FFF2-40B4-BE49-F238E27FC236}">
              <a16:creationId xmlns:a16="http://schemas.microsoft.com/office/drawing/2014/main" id="{8576B79A-6AFF-4E7B-8342-9F59136C98BA}"/>
            </a:ext>
          </a:extLst>
        </xdr:cNvPr>
        <xdr:cNvCxnSpPr/>
      </xdr:nvCxnSpPr>
      <xdr:spPr>
        <a:xfrm flipV="1">
          <a:off x="7861300" y="1460506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152464</xdr:rowOff>
    </xdr:from>
    <xdr:to>
      <xdr:col>36</xdr:col>
      <xdr:colOff>165100</xdr:colOff>
      <xdr:row>85</xdr:row>
      <xdr:rowOff>82614</xdr:rowOff>
    </xdr:to>
    <xdr:sp macro="" textlink="">
      <xdr:nvSpPr>
        <xdr:cNvPr id="361" name="楕円 360">
          <a:extLst>
            <a:ext uri="{FF2B5EF4-FFF2-40B4-BE49-F238E27FC236}">
              <a16:creationId xmlns:a16="http://schemas.microsoft.com/office/drawing/2014/main" id="{F4BD2F04-6C60-4CAF-B60F-676AF907D92A}"/>
            </a:ext>
          </a:extLst>
        </xdr:cNvPr>
        <xdr:cNvSpPr/>
      </xdr:nvSpPr>
      <xdr:spPr>
        <a:xfrm>
          <a:off x="69215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31814</xdr:rowOff>
    </xdr:from>
    <xdr:to>
      <xdr:col>41</xdr:col>
      <xdr:colOff>50800</xdr:colOff>
      <xdr:row>85</xdr:row>
      <xdr:rowOff>32386</xdr:rowOff>
    </xdr:to>
    <xdr:cxnSp macro="">
      <xdr:nvCxnSpPr>
        <xdr:cNvPr id="362" name="直線コネクタ 361">
          <a:extLst>
            <a:ext uri="{FF2B5EF4-FFF2-40B4-BE49-F238E27FC236}">
              <a16:creationId xmlns:a16="http://schemas.microsoft.com/office/drawing/2014/main" id="{2EBC260A-77D6-4EEF-B013-82CA57A99C62}"/>
            </a:ext>
          </a:extLst>
        </xdr:cNvPr>
        <xdr:cNvCxnSpPr/>
      </xdr:nvCxnSpPr>
      <xdr:spPr>
        <a:xfrm>
          <a:off x="6972300" y="1460506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9BA68C4C-01AE-474B-AD57-F7BC7A03941B}"/>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DBA6D04A-B808-48AB-9721-254AF79B61AB}"/>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17A00161-4290-4B31-B299-B2D1E33DA2D5}"/>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69DA14AA-914C-41BD-A630-D97BD3DF1D98}"/>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73741</xdr:rowOff>
    </xdr:from>
    <xdr:ext cx="469744" cy="259045"/>
    <xdr:sp macro="" textlink="">
      <xdr:nvSpPr>
        <xdr:cNvPr id="367" name="n_1mainValue【公営住宅】&#10;一人当たり面積">
          <a:extLst>
            <a:ext uri="{FF2B5EF4-FFF2-40B4-BE49-F238E27FC236}">
              <a16:creationId xmlns:a16="http://schemas.microsoft.com/office/drawing/2014/main" id="{EF194B4E-BBE0-4448-9F61-10A95E3D9B95}"/>
            </a:ext>
          </a:extLst>
        </xdr:cNvPr>
        <xdr:cNvSpPr txBox="1"/>
      </xdr:nvSpPr>
      <xdr:spPr>
        <a:xfrm>
          <a:off x="9391727" y="14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73741</xdr:rowOff>
    </xdr:from>
    <xdr:ext cx="469744" cy="259045"/>
    <xdr:sp macro="" textlink="">
      <xdr:nvSpPr>
        <xdr:cNvPr id="368" name="n_2mainValue【公営住宅】&#10;一人当たり面積">
          <a:extLst>
            <a:ext uri="{FF2B5EF4-FFF2-40B4-BE49-F238E27FC236}">
              <a16:creationId xmlns:a16="http://schemas.microsoft.com/office/drawing/2014/main" id="{C846F1B5-0B5D-4FDD-B6B5-2F0C92E0A37B}"/>
            </a:ext>
          </a:extLst>
        </xdr:cNvPr>
        <xdr:cNvSpPr txBox="1"/>
      </xdr:nvSpPr>
      <xdr:spPr>
        <a:xfrm>
          <a:off x="8515427" y="14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74313</xdr:rowOff>
    </xdr:from>
    <xdr:ext cx="469744" cy="259045"/>
    <xdr:sp macro="" textlink="">
      <xdr:nvSpPr>
        <xdr:cNvPr id="369" name="n_3mainValue【公営住宅】&#10;一人当たり面積">
          <a:extLst>
            <a:ext uri="{FF2B5EF4-FFF2-40B4-BE49-F238E27FC236}">
              <a16:creationId xmlns:a16="http://schemas.microsoft.com/office/drawing/2014/main" id="{5ADA593B-E171-43EF-9009-B87410BDBE99}"/>
            </a:ext>
          </a:extLst>
        </xdr:cNvPr>
        <xdr:cNvSpPr txBox="1"/>
      </xdr:nvSpPr>
      <xdr:spPr>
        <a:xfrm>
          <a:off x="7626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73741</xdr:rowOff>
    </xdr:from>
    <xdr:ext cx="469744" cy="259045"/>
    <xdr:sp macro="" textlink="">
      <xdr:nvSpPr>
        <xdr:cNvPr id="370" name="n_4mainValue【公営住宅】&#10;一人当たり面積">
          <a:extLst>
            <a:ext uri="{FF2B5EF4-FFF2-40B4-BE49-F238E27FC236}">
              <a16:creationId xmlns:a16="http://schemas.microsoft.com/office/drawing/2014/main" id="{C879A07E-C25D-4DD8-BD89-A3B97AB884BD}"/>
            </a:ext>
          </a:extLst>
        </xdr:cNvPr>
        <xdr:cNvSpPr txBox="1"/>
      </xdr:nvSpPr>
      <xdr:spPr>
        <a:xfrm>
          <a:off x="6737427" y="14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E8D86CCE-0C91-4F0F-921D-1896987C5F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9B86A19-C2BE-4FEC-80B6-FB484DF744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272E2E43-84E7-440A-BE87-B233FD36D3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7B70E0F-8DEF-4E77-B9DA-E9C15C28A3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BA5B69A-6529-43A2-8FB5-D659E235377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879A1069-FE9D-4787-9579-673E763314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1404DDB5-F422-4273-9718-0BE255E10B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66DAA79C-B74D-4F78-9EB1-B0868E65D5F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30C590C-8575-4AB7-A5A4-0112582D5A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1275FA4A-4336-4BDB-8042-1A269FC2E9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3B0B3B7E-D4A5-4B06-93CF-D091B29E43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178BD20B-0DB3-4BA2-944B-BE745F8A976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4E2D78A1-505F-443F-86DE-0F06419141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A526B50A-CF69-484C-8B66-43215FEA27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470C402F-5BEA-4773-A644-4484A328594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CBA9214B-58F7-4AB4-9276-6068388EDCC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BFF092C8-590F-423C-90BA-E2AD87B439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3595455-7206-49A5-A88A-186C5F9463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B43F5A4F-554A-4272-AFB3-2DEB627A2A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7729BE30-B625-4062-836A-984AB193AF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2BB492EB-C21A-4EDF-9F79-DC480ED0AA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2186818E-DFFA-44D9-A109-6FCEF2B1E17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DBA020E0-822C-4CA5-866D-90C1B93A14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141778B3-47DD-4265-B660-1077163D26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262AD257-F382-497F-99AD-BA404DBF71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A9EA3E8F-2C77-4FAB-AD11-8D34088C7A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AB8D26D1-239C-4D7D-9A51-46238A479A5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004605CB-2C57-4330-A89C-AAC10962B1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ECDA7459-6F64-49F5-A832-E76669E120F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EBDC9044-FF23-4B6C-8266-FB368C441C0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D5496FBB-6257-41ED-BBE2-F5E19B6CB88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51B30CCA-03BF-4A7F-8630-C4AA9CB98EE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8109A2AF-5A56-46CC-8E56-55A5F9A7702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36565D8D-D14F-4C24-AEC6-A0BD3C99627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89DF761D-144A-499B-8841-86E8B1DF4CB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4C71830D-C581-4156-BD76-6D52E604D0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3BA668C6-090E-45A8-9CFF-D9E656027C3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22F42E62-E113-4BA3-8593-58C85FD076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8323961E-1E05-4ECC-9C79-EC78D8CFB26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1CA087C4-077B-4AD1-BFFA-48988675B5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F14EFFDD-081B-4292-952A-16FCEA83BA4A}"/>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52EB4B8-C8BE-4369-9C5C-2DD944F9EF5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0520EB79-620F-419F-895D-EEB96A3D90D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9F14EE02-E136-47A5-AE22-584112C6392A}"/>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650EBB72-49C7-4841-A303-004CF5532AA4}"/>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9858EAF2-4E7B-401A-842E-4912F2184048}"/>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7A4AE8A4-08DF-4D42-9818-4F2F283E237E}"/>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D10AD793-11CD-4DAA-980B-91427B8B7B9D}"/>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6B52FCC1-B17D-4252-8925-74D7B38200EC}"/>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F0E4892F-1567-43DE-A49E-33CB1CC0916F}"/>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9911F5C1-93C1-4489-B452-A124D7A67739}"/>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C9551EA-E989-4841-A674-A963205D81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343368F-16C8-433E-A2B0-4884D50E40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77517A2-B43A-47B9-8E5E-1B6F755A26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DA3C8F3-649E-4294-ADC2-D1D397538C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0890517-0B2F-49FA-B0E2-B8A7A653EA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427" name="楕円 426">
          <a:extLst>
            <a:ext uri="{FF2B5EF4-FFF2-40B4-BE49-F238E27FC236}">
              <a16:creationId xmlns:a16="http://schemas.microsoft.com/office/drawing/2014/main" id="{2836C174-FCCF-4ABB-8419-B4744A991917}"/>
            </a:ext>
          </a:extLst>
        </xdr:cNvPr>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A24BA086-D099-43A8-AF79-E888C80E4657}"/>
            </a:ext>
          </a:extLst>
        </xdr:cNvPr>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109220</xdr:rowOff>
    </xdr:from>
    <xdr:to>
      <xdr:col>81</xdr:col>
      <xdr:colOff>101600</xdr:colOff>
      <xdr:row>36</xdr:row>
      <xdr:rowOff>39370</xdr:rowOff>
    </xdr:to>
    <xdr:sp macro="" textlink="">
      <xdr:nvSpPr>
        <xdr:cNvPr id="429" name="楕円 428">
          <a:extLst>
            <a:ext uri="{FF2B5EF4-FFF2-40B4-BE49-F238E27FC236}">
              <a16:creationId xmlns:a16="http://schemas.microsoft.com/office/drawing/2014/main" id="{A497DE39-4F08-4637-9801-BA59A042FA76}"/>
            </a:ext>
          </a:extLst>
        </xdr:cNvPr>
        <xdr:cNvSpPr/>
      </xdr:nvSpPr>
      <xdr:spPr>
        <a:xfrm>
          <a:off x="15430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160020</xdr:rowOff>
    </xdr:from>
    <xdr:to>
      <xdr:col>85</xdr:col>
      <xdr:colOff>127000</xdr:colOff>
      <xdr:row>36</xdr:row>
      <xdr:rowOff>70485</xdr:rowOff>
    </xdr:to>
    <xdr:cxnSp macro="">
      <xdr:nvCxnSpPr>
        <xdr:cNvPr id="430" name="直線コネクタ 429">
          <a:extLst>
            <a:ext uri="{FF2B5EF4-FFF2-40B4-BE49-F238E27FC236}">
              <a16:creationId xmlns:a16="http://schemas.microsoft.com/office/drawing/2014/main" id="{93FF8803-9042-4252-B659-A21CC6E52B89}"/>
            </a:ext>
          </a:extLst>
        </xdr:cNvPr>
        <xdr:cNvCxnSpPr/>
      </xdr:nvCxnSpPr>
      <xdr:spPr>
        <a:xfrm>
          <a:off x="15481300" y="616077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31115</xdr:rowOff>
    </xdr:from>
    <xdr:to>
      <xdr:col>76</xdr:col>
      <xdr:colOff>165100</xdr:colOff>
      <xdr:row>35</xdr:row>
      <xdr:rowOff>132715</xdr:rowOff>
    </xdr:to>
    <xdr:sp macro="" textlink="">
      <xdr:nvSpPr>
        <xdr:cNvPr id="431" name="楕円 430">
          <a:extLst>
            <a:ext uri="{FF2B5EF4-FFF2-40B4-BE49-F238E27FC236}">
              <a16:creationId xmlns:a16="http://schemas.microsoft.com/office/drawing/2014/main" id="{8017EE64-76C7-42F5-8C01-7D602C65F668}"/>
            </a:ext>
          </a:extLst>
        </xdr:cNvPr>
        <xdr:cNvSpPr/>
      </xdr:nvSpPr>
      <xdr:spPr>
        <a:xfrm>
          <a:off x="14541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81915</xdr:rowOff>
    </xdr:from>
    <xdr:to>
      <xdr:col>81</xdr:col>
      <xdr:colOff>50800</xdr:colOff>
      <xdr:row>35</xdr:row>
      <xdr:rowOff>160020</xdr:rowOff>
    </xdr:to>
    <xdr:cxnSp macro="">
      <xdr:nvCxnSpPr>
        <xdr:cNvPr id="432" name="直線コネクタ 431">
          <a:extLst>
            <a:ext uri="{FF2B5EF4-FFF2-40B4-BE49-F238E27FC236}">
              <a16:creationId xmlns:a16="http://schemas.microsoft.com/office/drawing/2014/main" id="{0EABE3F1-4C59-4D65-BC67-897B338ADD49}"/>
            </a:ext>
          </a:extLst>
        </xdr:cNvPr>
        <xdr:cNvCxnSpPr/>
      </xdr:nvCxnSpPr>
      <xdr:spPr>
        <a:xfrm>
          <a:off x="14592300" y="608266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124460</xdr:rowOff>
    </xdr:from>
    <xdr:to>
      <xdr:col>72</xdr:col>
      <xdr:colOff>38100</xdr:colOff>
      <xdr:row>35</xdr:row>
      <xdr:rowOff>54610</xdr:rowOff>
    </xdr:to>
    <xdr:sp macro="" textlink="">
      <xdr:nvSpPr>
        <xdr:cNvPr id="433" name="楕円 432">
          <a:extLst>
            <a:ext uri="{FF2B5EF4-FFF2-40B4-BE49-F238E27FC236}">
              <a16:creationId xmlns:a16="http://schemas.microsoft.com/office/drawing/2014/main" id="{B93B9669-AA5A-4C4F-9076-AA2E5666BFC3}"/>
            </a:ext>
          </a:extLst>
        </xdr:cNvPr>
        <xdr:cNvSpPr/>
      </xdr:nvSpPr>
      <xdr:spPr>
        <a:xfrm>
          <a:off x="13652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3810</xdr:rowOff>
    </xdr:from>
    <xdr:to>
      <xdr:col>76</xdr:col>
      <xdr:colOff>114300</xdr:colOff>
      <xdr:row>35</xdr:row>
      <xdr:rowOff>81915</xdr:rowOff>
    </xdr:to>
    <xdr:cxnSp macro="">
      <xdr:nvCxnSpPr>
        <xdr:cNvPr id="434" name="直線コネクタ 433">
          <a:extLst>
            <a:ext uri="{FF2B5EF4-FFF2-40B4-BE49-F238E27FC236}">
              <a16:creationId xmlns:a16="http://schemas.microsoft.com/office/drawing/2014/main" id="{085FC2F0-E774-4138-AFA8-B5345E83D3FE}"/>
            </a:ext>
          </a:extLst>
        </xdr:cNvPr>
        <xdr:cNvCxnSpPr/>
      </xdr:nvCxnSpPr>
      <xdr:spPr>
        <a:xfrm>
          <a:off x="13703300" y="600456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21590</xdr:rowOff>
    </xdr:from>
    <xdr:to>
      <xdr:col>67</xdr:col>
      <xdr:colOff>101600</xdr:colOff>
      <xdr:row>35</xdr:row>
      <xdr:rowOff>123190</xdr:rowOff>
    </xdr:to>
    <xdr:sp macro="" textlink="">
      <xdr:nvSpPr>
        <xdr:cNvPr id="435" name="楕円 434">
          <a:extLst>
            <a:ext uri="{FF2B5EF4-FFF2-40B4-BE49-F238E27FC236}">
              <a16:creationId xmlns:a16="http://schemas.microsoft.com/office/drawing/2014/main" id="{40C1046D-FB24-4723-81A7-3CFA9AFA1F0F}"/>
            </a:ext>
          </a:extLst>
        </xdr:cNvPr>
        <xdr:cNvSpPr/>
      </xdr:nvSpPr>
      <xdr:spPr>
        <a:xfrm>
          <a:off x="12763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xdr:rowOff>
    </xdr:from>
    <xdr:to>
      <xdr:col>71</xdr:col>
      <xdr:colOff>177800</xdr:colOff>
      <xdr:row>35</xdr:row>
      <xdr:rowOff>72390</xdr:rowOff>
    </xdr:to>
    <xdr:cxnSp macro="">
      <xdr:nvCxnSpPr>
        <xdr:cNvPr id="436" name="直線コネクタ 435">
          <a:extLst>
            <a:ext uri="{FF2B5EF4-FFF2-40B4-BE49-F238E27FC236}">
              <a16:creationId xmlns:a16="http://schemas.microsoft.com/office/drawing/2014/main" id="{B3C0670F-20DD-4957-B73D-F878BED19EAA}"/>
            </a:ext>
          </a:extLst>
        </xdr:cNvPr>
        <xdr:cNvCxnSpPr/>
      </xdr:nvCxnSpPr>
      <xdr:spPr>
        <a:xfrm flipV="1">
          <a:off x="12814300" y="6004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5D7528AE-9AD2-494D-BEF8-5037CAE69E5F}"/>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EFAAD36C-9658-4D7F-8C08-A90DFCA4FE02}"/>
            </a:ext>
          </a:extLst>
        </xdr:cNvPr>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CB1DE368-2635-468D-9453-4C9A9EB99CF7}"/>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662FA192-7C8B-4A11-BE42-52B786DCE585}"/>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55897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9109F65-2F57-4E97-9683-13DE8B3EFF8A}"/>
            </a:ext>
          </a:extLst>
        </xdr:cNvPr>
        <xdr:cNvSpPr txBox="1"/>
      </xdr:nvSpPr>
      <xdr:spPr>
        <a:xfrm>
          <a:off x="15266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149242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5F808D98-9B22-45F8-A046-0C1FA4102B4B}"/>
            </a:ext>
          </a:extLst>
        </xdr:cNvPr>
        <xdr:cNvSpPr txBox="1"/>
      </xdr:nvSpPr>
      <xdr:spPr>
        <a:xfrm>
          <a:off x="14389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71137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C285D629-B320-47E2-BE41-F9E99B28F2DC}"/>
            </a:ext>
          </a:extLst>
        </xdr:cNvPr>
        <xdr:cNvSpPr txBox="1"/>
      </xdr:nvSpPr>
      <xdr:spPr>
        <a:xfrm>
          <a:off x="13500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139717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AE7FEAFE-B810-46B3-95B6-7FC20351163D}"/>
            </a:ext>
          </a:extLst>
        </xdr:cNvPr>
        <xdr:cNvSpPr txBox="1"/>
      </xdr:nvSpPr>
      <xdr:spPr>
        <a:xfrm>
          <a:off x="12611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230FF236-2117-46A9-8C0D-EA6A0D709F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1687A98-FEDB-479E-AD40-EBFCA52EF6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4620D94A-FE8F-4B15-85DD-850E537051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EA67260-AA7B-4410-8917-55CFBBCA67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ADF8E8E-A389-4DD4-A01B-7FB2674091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EAF81E93-108E-4614-8365-580A282F76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9BD047E5-9BAA-463E-A810-3C819316E91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CF0CED6D-2D07-4225-91BC-5B2E127714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D85D43DC-B879-4AC3-B31B-6E3B34DC5C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F2B161BC-0E0A-420E-A1AF-E28DEB07EB1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E1E0749E-47AF-4FED-866D-EDABB141A8B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C758D2FA-3F12-4C77-A564-39641F3054D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35592EF0-80E7-4D13-8790-F18046E26E0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BCA1CA1A-16DB-43B2-95EA-5D0EFCE8D29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3A7C5E67-320D-43C2-80C7-5CA05664499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B7BE2AC0-B117-4A6A-820E-1EE7D95BFE2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60C1C461-CA24-4DA4-9403-A87F335076B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A9EB82BD-3863-43A3-8E26-53F342AC40C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A95B6765-F3F2-48A5-8C87-BD0BB9C9A4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A472D27-676F-444E-8477-EA3A322C350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F521863A-004D-4CC4-A658-ECC4BD1D50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A2D1F6BB-66BD-42CA-955E-00600D09B0BD}"/>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10511825-A2CB-4D01-ACD0-8F355D55574B}"/>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BA878718-030E-4775-BAD7-47543C1AAF2A}"/>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101F9DFC-ECA6-4218-AEA4-8EC957341D65}"/>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A7E042C9-5DE0-46BD-A801-EE4F598D1643}"/>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2B2152F4-DCA9-40CC-942C-7BB723A21BE2}"/>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E8989904-46A0-41A8-9AF2-CC440870BCEE}"/>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D395EEFB-BE6D-4EE5-AA52-B2C2E6A2D7ED}"/>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743C00B3-3ACB-491E-8F58-AE14A730EB23}"/>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71164700-816C-4BF0-867C-D36FE9ABE579}"/>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DB730C39-F420-4A5A-A345-BF94F247F9AB}"/>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BCF63012-5ACA-49E2-8CDA-824EC7BC30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F3049C7-59D1-4557-BEF9-ED6A72CAB6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8FC8B49-6C1E-47C9-8F3B-1DB99A97D7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4F594D7-6905-4178-83AF-9EBFAA59CA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515A44B-4A46-46A9-9D10-22A73E1ACA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96266</xdr:rowOff>
    </xdr:from>
    <xdr:to>
      <xdr:col>116</xdr:col>
      <xdr:colOff>114300</xdr:colOff>
      <xdr:row>39</xdr:row>
      <xdr:rowOff>26416</xdr:rowOff>
    </xdr:to>
    <xdr:sp macro="" textlink="">
      <xdr:nvSpPr>
        <xdr:cNvPr id="482" name="楕円 481">
          <a:extLst>
            <a:ext uri="{FF2B5EF4-FFF2-40B4-BE49-F238E27FC236}">
              <a16:creationId xmlns:a16="http://schemas.microsoft.com/office/drawing/2014/main" id="{2C67AE8D-51B2-4596-857C-20175BA828DC}"/>
            </a:ext>
          </a:extLst>
        </xdr:cNvPr>
        <xdr:cNvSpPr/>
      </xdr:nvSpPr>
      <xdr:spPr>
        <a:xfrm>
          <a:off x="22110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74693</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C54E52AE-510E-41A8-8725-0A58A4F1AA5E}"/>
            </a:ext>
          </a:extLst>
        </xdr:cNvPr>
        <xdr:cNvSpPr txBox="1"/>
      </xdr:nvSpPr>
      <xdr:spPr>
        <a:xfrm>
          <a:off x="22199600" y="65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96266</xdr:rowOff>
    </xdr:from>
    <xdr:to>
      <xdr:col>112</xdr:col>
      <xdr:colOff>38100</xdr:colOff>
      <xdr:row>39</xdr:row>
      <xdr:rowOff>26416</xdr:rowOff>
    </xdr:to>
    <xdr:sp macro="" textlink="">
      <xdr:nvSpPr>
        <xdr:cNvPr id="484" name="楕円 483">
          <a:extLst>
            <a:ext uri="{FF2B5EF4-FFF2-40B4-BE49-F238E27FC236}">
              <a16:creationId xmlns:a16="http://schemas.microsoft.com/office/drawing/2014/main" id="{7AB3D810-0550-4F15-9866-CC4241861A6C}"/>
            </a:ext>
          </a:extLst>
        </xdr:cNvPr>
        <xdr:cNvSpPr/>
      </xdr:nvSpPr>
      <xdr:spPr>
        <a:xfrm>
          <a:off x="21272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147066</xdr:rowOff>
    </xdr:from>
    <xdr:to>
      <xdr:col>116</xdr:col>
      <xdr:colOff>63500</xdr:colOff>
      <xdr:row>38</xdr:row>
      <xdr:rowOff>147066</xdr:rowOff>
    </xdr:to>
    <xdr:cxnSp macro="">
      <xdr:nvCxnSpPr>
        <xdr:cNvPr id="485" name="直線コネクタ 484">
          <a:extLst>
            <a:ext uri="{FF2B5EF4-FFF2-40B4-BE49-F238E27FC236}">
              <a16:creationId xmlns:a16="http://schemas.microsoft.com/office/drawing/2014/main" id="{17B5F3BD-5495-45AA-B42B-C3F20B395536}"/>
            </a:ext>
          </a:extLst>
        </xdr:cNvPr>
        <xdr:cNvCxnSpPr/>
      </xdr:nvCxnSpPr>
      <xdr:spPr>
        <a:xfrm>
          <a:off x="21323300" y="6662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96266</xdr:rowOff>
    </xdr:from>
    <xdr:to>
      <xdr:col>107</xdr:col>
      <xdr:colOff>101600</xdr:colOff>
      <xdr:row>39</xdr:row>
      <xdr:rowOff>26416</xdr:rowOff>
    </xdr:to>
    <xdr:sp macro="" textlink="">
      <xdr:nvSpPr>
        <xdr:cNvPr id="486" name="楕円 485">
          <a:extLst>
            <a:ext uri="{FF2B5EF4-FFF2-40B4-BE49-F238E27FC236}">
              <a16:creationId xmlns:a16="http://schemas.microsoft.com/office/drawing/2014/main" id="{B41F3257-3C52-4C3B-B602-88362EDE0C4B}"/>
            </a:ext>
          </a:extLst>
        </xdr:cNvPr>
        <xdr:cNvSpPr/>
      </xdr:nvSpPr>
      <xdr:spPr>
        <a:xfrm>
          <a:off x="20383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147066</xdr:rowOff>
    </xdr:from>
    <xdr:to>
      <xdr:col>111</xdr:col>
      <xdr:colOff>177800</xdr:colOff>
      <xdr:row>38</xdr:row>
      <xdr:rowOff>147066</xdr:rowOff>
    </xdr:to>
    <xdr:cxnSp macro="">
      <xdr:nvCxnSpPr>
        <xdr:cNvPr id="487" name="直線コネクタ 486">
          <a:extLst>
            <a:ext uri="{FF2B5EF4-FFF2-40B4-BE49-F238E27FC236}">
              <a16:creationId xmlns:a16="http://schemas.microsoft.com/office/drawing/2014/main" id="{D9E8A483-2EAF-4DEA-86DC-CEC96F6350F6}"/>
            </a:ext>
          </a:extLst>
        </xdr:cNvPr>
        <xdr:cNvCxnSpPr/>
      </xdr:nvCxnSpPr>
      <xdr:spPr>
        <a:xfrm>
          <a:off x="20434300" y="6662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98552</xdr:rowOff>
    </xdr:from>
    <xdr:to>
      <xdr:col>102</xdr:col>
      <xdr:colOff>165100</xdr:colOff>
      <xdr:row>39</xdr:row>
      <xdr:rowOff>28702</xdr:rowOff>
    </xdr:to>
    <xdr:sp macro="" textlink="">
      <xdr:nvSpPr>
        <xdr:cNvPr id="488" name="楕円 487">
          <a:extLst>
            <a:ext uri="{FF2B5EF4-FFF2-40B4-BE49-F238E27FC236}">
              <a16:creationId xmlns:a16="http://schemas.microsoft.com/office/drawing/2014/main" id="{ACBAAF95-AF84-4C47-8F45-F7BBBE3BFCAD}"/>
            </a:ext>
          </a:extLst>
        </xdr:cNvPr>
        <xdr:cNvSpPr/>
      </xdr:nvSpPr>
      <xdr:spPr>
        <a:xfrm>
          <a:off x="19494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147066</xdr:rowOff>
    </xdr:from>
    <xdr:to>
      <xdr:col>107</xdr:col>
      <xdr:colOff>50800</xdr:colOff>
      <xdr:row>38</xdr:row>
      <xdr:rowOff>149352</xdr:rowOff>
    </xdr:to>
    <xdr:cxnSp macro="">
      <xdr:nvCxnSpPr>
        <xdr:cNvPr id="489" name="直線コネクタ 488">
          <a:extLst>
            <a:ext uri="{FF2B5EF4-FFF2-40B4-BE49-F238E27FC236}">
              <a16:creationId xmlns:a16="http://schemas.microsoft.com/office/drawing/2014/main" id="{434DFCD7-37AA-420F-9F90-E425852D163A}"/>
            </a:ext>
          </a:extLst>
        </xdr:cNvPr>
        <xdr:cNvCxnSpPr/>
      </xdr:nvCxnSpPr>
      <xdr:spPr>
        <a:xfrm flipV="1">
          <a:off x="19545300" y="66621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167132</xdr:rowOff>
    </xdr:from>
    <xdr:to>
      <xdr:col>98</xdr:col>
      <xdr:colOff>38100</xdr:colOff>
      <xdr:row>38</xdr:row>
      <xdr:rowOff>97282</xdr:rowOff>
    </xdr:to>
    <xdr:sp macro="" textlink="">
      <xdr:nvSpPr>
        <xdr:cNvPr id="490" name="楕円 489">
          <a:extLst>
            <a:ext uri="{FF2B5EF4-FFF2-40B4-BE49-F238E27FC236}">
              <a16:creationId xmlns:a16="http://schemas.microsoft.com/office/drawing/2014/main" id="{7330A189-E651-4A4B-99CC-1F9F27208A7F}"/>
            </a:ext>
          </a:extLst>
        </xdr:cNvPr>
        <xdr:cNvSpPr/>
      </xdr:nvSpPr>
      <xdr:spPr>
        <a:xfrm>
          <a:off x="18605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46482</xdr:rowOff>
    </xdr:from>
    <xdr:to>
      <xdr:col>102</xdr:col>
      <xdr:colOff>114300</xdr:colOff>
      <xdr:row>38</xdr:row>
      <xdr:rowOff>149352</xdr:rowOff>
    </xdr:to>
    <xdr:cxnSp macro="">
      <xdr:nvCxnSpPr>
        <xdr:cNvPr id="491" name="直線コネクタ 490">
          <a:extLst>
            <a:ext uri="{FF2B5EF4-FFF2-40B4-BE49-F238E27FC236}">
              <a16:creationId xmlns:a16="http://schemas.microsoft.com/office/drawing/2014/main" id="{398E6CAA-A5FF-4F04-B01E-B8BA20D38167}"/>
            </a:ext>
          </a:extLst>
        </xdr:cNvPr>
        <xdr:cNvCxnSpPr/>
      </xdr:nvCxnSpPr>
      <xdr:spPr>
        <a:xfrm>
          <a:off x="18656300" y="656158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28B5FD91-CB49-4E9A-9218-2CBE82E32AA7}"/>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5B879429-BFB8-4971-AAD5-B19DD2DE2EF0}"/>
            </a:ext>
          </a:extLst>
        </xdr:cNvPr>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A4769C01-DCBB-4E17-8041-48A7AEC34461}"/>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23F11871-F6EC-4FC6-BA68-9DCC38637289}"/>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42943</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E3310AD5-B503-416E-9AA8-6094FAED7AF6}"/>
            </a:ext>
          </a:extLst>
        </xdr:cNvPr>
        <xdr:cNvSpPr txBox="1"/>
      </xdr:nvSpPr>
      <xdr:spPr>
        <a:xfrm>
          <a:off x="21075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42943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82EA77CF-F2C7-4FB8-B4B4-7A7E6AD75714}"/>
            </a:ext>
          </a:extLst>
        </xdr:cNvPr>
        <xdr:cNvSpPr txBox="1"/>
      </xdr:nvSpPr>
      <xdr:spPr>
        <a:xfrm>
          <a:off x="20199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45229</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A8B5AE26-60F4-406D-A4D9-6B69CC09211A}"/>
            </a:ext>
          </a:extLst>
        </xdr:cNvPr>
        <xdr:cNvSpPr txBox="1"/>
      </xdr:nvSpPr>
      <xdr:spPr>
        <a:xfrm>
          <a:off x="19310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113809</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E08C4BB1-34CC-4F9C-958F-8AF92B28698E}"/>
            </a:ext>
          </a:extLst>
        </xdr:cNvPr>
        <xdr:cNvSpPr txBox="1"/>
      </xdr:nvSpPr>
      <xdr:spPr>
        <a:xfrm>
          <a:off x="184214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64F85429-D6A3-40B4-AF0A-867F0BEB46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E3C98B2E-4959-460E-9476-A484E8B3B9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EF1BCF86-8076-4638-9A07-2FE0FB36A5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A3FA8C5E-9598-4EAD-ABEF-9FC49A36D2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168D5738-4554-461F-A229-EF8638B360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8B0131AC-2C05-4941-A16F-C3C49CFACA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8D620A73-4B7B-496F-B840-7896734BD7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56701E14-D8B5-43F1-AC4D-A2D0E394635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3B683380-E92F-4659-AD7B-C5040AF047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53EEFE95-0F69-47D8-8727-654D280A2B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D2925128-CF9B-48A2-A5BB-7F7586767A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414369E-24FA-4E6A-BBB3-F5725CF3FE1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747BFE25-5E5A-4228-AA4A-060D9994B0A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4BCD232D-1B1D-4C58-8E51-83C39423A1F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E0CC528A-E4EF-4D60-BB2E-D8915A9316F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A0A2CACE-C8D3-406E-9713-1207C061250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A4BFA817-A496-41FE-BC89-B0B19A0B2A1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5338B73D-65CC-49B9-9B27-5451508742A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72EF1F92-7B22-476A-A3E6-F5083ABC982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FE69F344-4ACC-449B-A1E7-F0B90253F5F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2203E643-E2A9-4D04-9CBC-1A9474E81F9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487AA736-A788-4080-BDC6-164E4E4ACB8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9FA77A66-2E12-41B2-A066-91289C80443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447421F0-1E6E-4384-822E-7E8A06F8D1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6411AA92-C57E-4CE7-8B8E-9F5868EE9F3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D5389EB9-2CBA-48EF-A1A1-C7BD82754B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CA46358E-6B3F-49A4-8C11-3508A3C3DAD8}"/>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89693C01-AF4A-41CC-94C0-BD792C8944D4}"/>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2D3A7A5A-1278-47D7-82CC-580B96FF4E20}"/>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11D6D522-44FF-4C59-8E0E-9E7B94128257}"/>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4A51628C-8165-411A-A6B8-EE4394A337DE}"/>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25D366A2-94AC-4C14-910E-9D7D65B0482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4F3E62E6-B1A8-4A51-8897-D60F145EAB84}"/>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57199EEE-D5E6-4249-B6F2-298D00974971}"/>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024A3CC2-A87A-4163-B51C-B7E19421E2F7}"/>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D4CFD8E9-7421-4613-9FB7-FBDA36F90A68}"/>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F68FAB03-CEB6-4156-A8BE-9D30186F72F7}"/>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9272DCA2-8BBF-496D-9E85-B21CCB648C4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21491A3-E96C-4297-8062-72E3A37E93F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A485F48-5C6C-470A-9EFB-9E597A0813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7BF8F71-896B-4829-8431-7C8BB3D0CCB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808FA9B-A636-49D0-BAF3-5E93CE839E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143510</xdr:rowOff>
    </xdr:from>
    <xdr:to>
      <xdr:col>85</xdr:col>
      <xdr:colOff>177800</xdr:colOff>
      <xdr:row>56</xdr:row>
      <xdr:rowOff>73660</xdr:rowOff>
    </xdr:to>
    <xdr:sp macro="" textlink="">
      <xdr:nvSpPr>
        <xdr:cNvPr id="542" name="楕円 541">
          <a:extLst>
            <a:ext uri="{FF2B5EF4-FFF2-40B4-BE49-F238E27FC236}">
              <a16:creationId xmlns:a16="http://schemas.microsoft.com/office/drawing/2014/main" id="{48A0A33E-6CDC-48CE-81A3-BD89D832C33F}"/>
            </a:ext>
          </a:extLst>
        </xdr:cNvPr>
        <xdr:cNvSpPr/>
      </xdr:nvSpPr>
      <xdr:spPr>
        <a:xfrm>
          <a:off x="16268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96537</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155106B2-635F-4473-AF94-51EED1E85139}"/>
            </a:ext>
          </a:extLst>
        </xdr:cNvPr>
        <xdr:cNvSpPr txBox="1"/>
      </xdr:nvSpPr>
      <xdr:spPr>
        <a:xfrm>
          <a:off x="16357600"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146776</xdr:rowOff>
    </xdr:from>
    <xdr:to>
      <xdr:col>81</xdr:col>
      <xdr:colOff>101600</xdr:colOff>
      <xdr:row>56</xdr:row>
      <xdr:rowOff>76926</xdr:rowOff>
    </xdr:to>
    <xdr:sp macro="" textlink="">
      <xdr:nvSpPr>
        <xdr:cNvPr id="544" name="楕円 543">
          <a:extLst>
            <a:ext uri="{FF2B5EF4-FFF2-40B4-BE49-F238E27FC236}">
              <a16:creationId xmlns:a16="http://schemas.microsoft.com/office/drawing/2014/main" id="{364B7786-F700-4F8D-8899-997B395329EB}"/>
            </a:ext>
          </a:extLst>
        </xdr:cNvPr>
        <xdr:cNvSpPr/>
      </xdr:nvSpPr>
      <xdr:spPr>
        <a:xfrm>
          <a:off x="154305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22860</xdr:rowOff>
    </xdr:from>
    <xdr:to>
      <xdr:col>85</xdr:col>
      <xdr:colOff>127000</xdr:colOff>
      <xdr:row>56</xdr:row>
      <xdr:rowOff>26126</xdr:rowOff>
    </xdr:to>
    <xdr:cxnSp macro="">
      <xdr:nvCxnSpPr>
        <xdr:cNvPr id="545" name="直線コネクタ 544">
          <a:extLst>
            <a:ext uri="{FF2B5EF4-FFF2-40B4-BE49-F238E27FC236}">
              <a16:creationId xmlns:a16="http://schemas.microsoft.com/office/drawing/2014/main" id="{7ED906AB-D445-4793-9185-AA9757C01AFB}"/>
            </a:ext>
          </a:extLst>
        </xdr:cNvPr>
        <xdr:cNvCxnSpPr/>
      </xdr:nvCxnSpPr>
      <xdr:spPr>
        <a:xfrm flipV="1">
          <a:off x="15481300" y="962406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86360</xdr:rowOff>
    </xdr:from>
    <xdr:to>
      <xdr:col>76</xdr:col>
      <xdr:colOff>165100</xdr:colOff>
      <xdr:row>57</xdr:row>
      <xdr:rowOff>16510</xdr:rowOff>
    </xdr:to>
    <xdr:sp macro="" textlink="">
      <xdr:nvSpPr>
        <xdr:cNvPr id="546" name="楕円 545">
          <a:extLst>
            <a:ext uri="{FF2B5EF4-FFF2-40B4-BE49-F238E27FC236}">
              <a16:creationId xmlns:a16="http://schemas.microsoft.com/office/drawing/2014/main" id="{923E8719-05E1-4D08-8DCF-0F6F2C93DD52}"/>
            </a:ext>
          </a:extLst>
        </xdr:cNvPr>
        <xdr:cNvSpPr/>
      </xdr:nvSpPr>
      <xdr:spPr>
        <a:xfrm>
          <a:off x="14541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26126</xdr:rowOff>
    </xdr:from>
    <xdr:to>
      <xdr:col>81</xdr:col>
      <xdr:colOff>50800</xdr:colOff>
      <xdr:row>56</xdr:row>
      <xdr:rowOff>137160</xdr:rowOff>
    </xdr:to>
    <xdr:cxnSp macro="">
      <xdr:nvCxnSpPr>
        <xdr:cNvPr id="547" name="直線コネクタ 546">
          <a:extLst>
            <a:ext uri="{FF2B5EF4-FFF2-40B4-BE49-F238E27FC236}">
              <a16:creationId xmlns:a16="http://schemas.microsoft.com/office/drawing/2014/main" id="{D4092B9D-2C17-4F7A-9518-8B62B1A8AC5A}"/>
            </a:ext>
          </a:extLst>
        </xdr:cNvPr>
        <xdr:cNvCxnSpPr/>
      </xdr:nvCxnSpPr>
      <xdr:spPr>
        <a:xfrm flipV="1">
          <a:off x="14592300" y="962732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60234</xdr:rowOff>
    </xdr:from>
    <xdr:to>
      <xdr:col>72</xdr:col>
      <xdr:colOff>38100</xdr:colOff>
      <xdr:row>56</xdr:row>
      <xdr:rowOff>161834</xdr:rowOff>
    </xdr:to>
    <xdr:sp macro="" textlink="">
      <xdr:nvSpPr>
        <xdr:cNvPr id="548" name="楕円 547">
          <a:extLst>
            <a:ext uri="{FF2B5EF4-FFF2-40B4-BE49-F238E27FC236}">
              <a16:creationId xmlns:a16="http://schemas.microsoft.com/office/drawing/2014/main" id="{A1751578-27F2-47CE-A262-9657D1553A6E}"/>
            </a:ext>
          </a:extLst>
        </xdr:cNvPr>
        <xdr:cNvSpPr/>
      </xdr:nvSpPr>
      <xdr:spPr>
        <a:xfrm>
          <a:off x="13652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111034</xdr:rowOff>
    </xdr:from>
    <xdr:to>
      <xdr:col>76</xdr:col>
      <xdr:colOff>114300</xdr:colOff>
      <xdr:row>56</xdr:row>
      <xdr:rowOff>137160</xdr:rowOff>
    </xdr:to>
    <xdr:cxnSp macro="">
      <xdr:nvCxnSpPr>
        <xdr:cNvPr id="549" name="直線コネクタ 548">
          <a:extLst>
            <a:ext uri="{FF2B5EF4-FFF2-40B4-BE49-F238E27FC236}">
              <a16:creationId xmlns:a16="http://schemas.microsoft.com/office/drawing/2014/main" id="{ABBAED4A-2220-4CCB-A8E9-FB86C04E01B6}"/>
            </a:ext>
          </a:extLst>
        </xdr:cNvPr>
        <xdr:cNvCxnSpPr/>
      </xdr:nvCxnSpPr>
      <xdr:spPr>
        <a:xfrm>
          <a:off x="13703300" y="97122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159838</xdr:rowOff>
    </xdr:from>
    <xdr:to>
      <xdr:col>67</xdr:col>
      <xdr:colOff>101600</xdr:colOff>
      <xdr:row>56</xdr:row>
      <xdr:rowOff>89988</xdr:rowOff>
    </xdr:to>
    <xdr:sp macro="" textlink="">
      <xdr:nvSpPr>
        <xdr:cNvPr id="550" name="楕円 549">
          <a:extLst>
            <a:ext uri="{FF2B5EF4-FFF2-40B4-BE49-F238E27FC236}">
              <a16:creationId xmlns:a16="http://schemas.microsoft.com/office/drawing/2014/main" id="{FF327680-5AC4-4A37-82E1-0576B2649DCD}"/>
            </a:ext>
          </a:extLst>
        </xdr:cNvPr>
        <xdr:cNvSpPr/>
      </xdr:nvSpPr>
      <xdr:spPr>
        <a:xfrm>
          <a:off x="12763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39188</xdr:rowOff>
    </xdr:from>
    <xdr:to>
      <xdr:col>71</xdr:col>
      <xdr:colOff>177800</xdr:colOff>
      <xdr:row>56</xdr:row>
      <xdr:rowOff>111034</xdr:rowOff>
    </xdr:to>
    <xdr:cxnSp macro="">
      <xdr:nvCxnSpPr>
        <xdr:cNvPr id="551" name="直線コネクタ 550">
          <a:extLst>
            <a:ext uri="{FF2B5EF4-FFF2-40B4-BE49-F238E27FC236}">
              <a16:creationId xmlns:a16="http://schemas.microsoft.com/office/drawing/2014/main" id="{D29D2FB1-0997-4AE3-9F90-FF2823F7170C}"/>
            </a:ext>
          </a:extLst>
        </xdr:cNvPr>
        <xdr:cNvCxnSpPr/>
      </xdr:nvCxnSpPr>
      <xdr:spPr>
        <a:xfrm>
          <a:off x="12814300" y="96403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a:extLst>
            <a:ext uri="{FF2B5EF4-FFF2-40B4-BE49-F238E27FC236}">
              <a16:creationId xmlns:a16="http://schemas.microsoft.com/office/drawing/2014/main" id="{B14904D7-6089-434A-B4A0-E5FA6C9E09F7}"/>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a:extLst>
            <a:ext uri="{FF2B5EF4-FFF2-40B4-BE49-F238E27FC236}">
              <a16:creationId xmlns:a16="http://schemas.microsoft.com/office/drawing/2014/main" id="{5863B6E5-CA66-40C1-B2E7-8F82A1918FB8}"/>
            </a:ext>
          </a:extLst>
        </xdr:cNvPr>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4" name="n_3aveValue【学校施設】&#10;有形固定資産減価償却率">
          <a:extLst>
            <a:ext uri="{FF2B5EF4-FFF2-40B4-BE49-F238E27FC236}">
              <a16:creationId xmlns:a16="http://schemas.microsoft.com/office/drawing/2014/main" id="{42DBC5E8-6BB0-4491-9772-91DE8EEA153E}"/>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5" name="n_4aveValue【学校施設】&#10;有形固定資産減価償却率">
          <a:extLst>
            <a:ext uri="{FF2B5EF4-FFF2-40B4-BE49-F238E27FC236}">
              <a16:creationId xmlns:a16="http://schemas.microsoft.com/office/drawing/2014/main" id="{28E79A49-86F3-43C5-B99E-CFF9AA4772CF}"/>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93453</xdr:rowOff>
    </xdr:from>
    <xdr:ext cx="405111" cy="259045"/>
    <xdr:sp macro="" textlink="">
      <xdr:nvSpPr>
        <xdr:cNvPr id="556" name="n_1mainValue【学校施設】&#10;有形固定資産減価償却率">
          <a:extLst>
            <a:ext uri="{FF2B5EF4-FFF2-40B4-BE49-F238E27FC236}">
              <a16:creationId xmlns:a16="http://schemas.microsoft.com/office/drawing/2014/main" id="{EAB8FE50-CA6F-449C-818B-A299DDE0457C}"/>
            </a:ext>
          </a:extLst>
        </xdr:cNvPr>
        <xdr:cNvSpPr txBox="1"/>
      </xdr:nvSpPr>
      <xdr:spPr>
        <a:xfrm>
          <a:off x="15266044" y="935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33037</xdr:rowOff>
    </xdr:from>
    <xdr:ext cx="405111" cy="259045"/>
    <xdr:sp macro="" textlink="">
      <xdr:nvSpPr>
        <xdr:cNvPr id="557" name="n_2mainValue【学校施設】&#10;有形固定資産減価償却率">
          <a:extLst>
            <a:ext uri="{FF2B5EF4-FFF2-40B4-BE49-F238E27FC236}">
              <a16:creationId xmlns:a16="http://schemas.microsoft.com/office/drawing/2014/main" id="{8C8B77CA-CF47-4AC9-BF2D-AA709607CFB9}"/>
            </a:ext>
          </a:extLst>
        </xdr:cNvPr>
        <xdr:cNvSpPr txBox="1"/>
      </xdr:nvSpPr>
      <xdr:spPr>
        <a:xfrm>
          <a:off x="14389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6911</xdr:rowOff>
    </xdr:from>
    <xdr:ext cx="405111" cy="259045"/>
    <xdr:sp macro="" textlink="">
      <xdr:nvSpPr>
        <xdr:cNvPr id="558" name="n_3mainValue【学校施設】&#10;有形固定資産減価償却率">
          <a:extLst>
            <a:ext uri="{FF2B5EF4-FFF2-40B4-BE49-F238E27FC236}">
              <a16:creationId xmlns:a16="http://schemas.microsoft.com/office/drawing/2014/main" id="{B519EC44-7FF2-4E6C-B487-C9A19704F6F8}"/>
            </a:ext>
          </a:extLst>
        </xdr:cNvPr>
        <xdr:cNvSpPr txBox="1"/>
      </xdr:nvSpPr>
      <xdr:spPr>
        <a:xfrm>
          <a:off x="13500744" y="943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106515</xdr:rowOff>
    </xdr:from>
    <xdr:ext cx="405111" cy="259045"/>
    <xdr:sp macro="" textlink="">
      <xdr:nvSpPr>
        <xdr:cNvPr id="559" name="n_4mainValue【学校施設】&#10;有形固定資産減価償却率">
          <a:extLst>
            <a:ext uri="{FF2B5EF4-FFF2-40B4-BE49-F238E27FC236}">
              <a16:creationId xmlns:a16="http://schemas.microsoft.com/office/drawing/2014/main" id="{0D9D5261-B2D9-4383-A229-473C06C7CD98}"/>
            </a:ext>
          </a:extLst>
        </xdr:cNvPr>
        <xdr:cNvSpPr txBox="1"/>
      </xdr:nvSpPr>
      <xdr:spPr>
        <a:xfrm>
          <a:off x="126117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55CFE9D1-4588-4B72-8E02-2B870D4C62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AB9D17BC-B3DE-464E-A6B0-8DB8D87518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8BDC69F2-11EE-4D11-9DC9-27E7921E8F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9C50F58E-3186-4F58-B1B1-C1A2F252E5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3B1B386A-F6CD-4A29-AB70-9323F1C6CB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1E3C4DAD-92FF-4142-8B2C-69CB4D4483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43C95D16-0941-467C-8DB9-5CCC92AE17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658C8269-4017-41A3-9D0F-FB1D864424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5F20EC1E-791B-4279-9065-692AA79146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64F2A559-3BC0-4EE6-994C-E1EA8FD25B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8CA178D8-7BFF-4C84-BC3A-0516E6E55C2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F3F35FE2-C9CC-4C6D-BDBE-C75A5F4C946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AB122FD2-717B-48CF-AD33-867AF0C35DA1}"/>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B4F06535-5DE1-47EF-ADC6-D034D0E2297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B44B494C-B2E6-4CE9-AA21-ECF93998319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430D7C9B-1430-43E0-BE89-868FC01E8A9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1BEF47F2-B98F-4F6D-A891-983A36B6C609}"/>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9FE63CA6-FE10-41D8-B1F3-DD847A4ACC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E41BB432-A74F-4D17-8488-9BE39DA146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5900BD5D-BE80-4DB2-9104-605F652F26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88ADE391-952F-4FBC-A0B4-75906644F238}"/>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70C46CF0-DA22-44B5-B58F-5FB0F2BD2B84}"/>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7F45A0A8-11F8-4954-A4E5-88D617F2C78A}"/>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D1BF0DC3-4DF7-4022-A551-C9E08447A3D0}"/>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A0E0FBBB-133A-44D6-BF7A-AC3205862150}"/>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2004796E-5D80-458E-B11B-4AD11ABCDF86}"/>
            </a:ext>
          </a:extLst>
        </xdr:cNvPr>
        <xdr:cNvSpPr txBox="1"/>
      </xdr:nvSpPr>
      <xdr:spPr>
        <a:xfrm>
          <a:off x="22199600" y="1034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E027FC4E-54D3-4227-97FD-D79CA6666ACE}"/>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43EA55ED-9019-48B0-8CB4-67345A2B5C52}"/>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3A0E4C74-065D-4549-9130-21689A0E3ED8}"/>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4C3D8617-966F-4E1A-B50C-737DC552FDF5}"/>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E9F00509-AB33-411B-852D-A5736BC248D5}"/>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B98A7AC4-8FEA-4792-956F-F4204CFD4EE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E2F663F1-E5D5-4BEB-A778-17F756F192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4F302304-2213-436C-B480-3ABE063BE4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654CF051-5C12-4CA5-AEDB-53D66C7938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07F20F6-4BC8-417B-98F6-F7379E7AC4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37782</xdr:rowOff>
    </xdr:from>
    <xdr:to>
      <xdr:col>116</xdr:col>
      <xdr:colOff>114300</xdr:colOff>
      <xdr:row>60</xdr:row>
      <xdr:rowOff>139382</xdr:rowOff>
    </xdr:to>
    <xdr:sp macro="" textlink="">
      <xdr:nvSpPr>
        <xdr:cNvPr id="596" name="楕円 595">
          <a:extLst>
            <a:ext uri="{FF2B5EF4-FFF2-40B4-BE49-F238E27FC236}">
              <a16:creationId xmlns:a16="http://schemas.microsoft.com/office/drawing/2014/main" id="{54FB6316-F3FE-4598-AEDB-C5BFD1FA3018}"/>
            </a:ext>
          </a:extLst>
        </xdr:cNvPr>
        <xdr:cNvSpPr/>
      </xdr:nvSpPr>
      <xdr:spPr>
        <a:xfrm>
          <a:off x="22110700" y="103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60659</xdr:rowOff>
    </xdr:from>
    <xdr:ext cx="469744" cy="259045"/>
    <xdr:sp macro="" textlink="">
      <xdr:nvSpPr>
        <xdr:cNvPr id="597" name="【学校施設】&#10;一人当たり面積該当値テキスト">
          <a:extLst>
            <a:ext uri="{FF2B5EF4-FFF2-40B4-BE49-F238E27FC236}">
              <a16:creationId xmlns:a16="http://schemas.microsoft.com/office/drawing/2014/main" id="{2A6341C2-8CB6-498E-A6B6-7A12C279228C}"/>
            </a:ext>
          </a:extLst>
        </xdr:cNvPr>
        <xdr:cNvSpPr txBox="1"/>
      </xdr:nvSpPr>
      <xdr:spPr>
        <a:xfrm>
          <a:off x="22199600" y="1017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46927</xdr:rowOff>
    </xdr:from>
    <xdr:to>
      <xdr:col>112</xdr:col>
      <xdr:colOff>38100</xdr:colOff>
      <xdr:row>60</xdr:row>
      <xdr:rowOff>148527</xdr:rowOff>
    </xdr:to>
    <xdr:sp macro="" textlink="">
      <xdr:nvSpPr>
        <xdr:cNvPr id="598" name="楕円 597">
          <a:extLst>
            <a:ext uri="{FF2B5EF4-FFF2-40B4-BE49-F238E27FC236}">
              <a16:creationId xmlns:a16="http://schemas.microsoft.com/office/drawing/2014/main" id="{E6AAF51D-5FD0-4272-B9CB-75A78F35A718}"/>
            </a:ext>
          </a:extLst>
        </xdr:cNvPr>
        <xdr:cNvSpPr/>
      </xdr:nvSpPr>
      <xdr:spPr>
        <a:xfrm>
          <a:off x="21272500" y="103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88582</xdr:rowOff>
    </xdr:from>
    <xdr:to>
      <xdr:col>116</xdr:col>
      <xdr:colOff>63500</xdr:colOff>
      <xdr:row>60</xdr:row>
      <xdr:rowOff>97727</xdr:rowOff>
    </xdr:to>
    <xdr:cxnSp macro="">
      <xdr:nvCxnSpPr>
        <xdr:cNvPr id="599" name="直線コネクタ 598">
          <a:extLst>
            <a:ext uri="{FF2B5EF4-FFF2-40B4-BE49-F238E27FC236}">
              <a16:creationId xmlns:a16="http://schemas.microsoft.com/office/drawing/2014/main" id="{1C4560C2-BD8C-40DE-93D2-68092C687915}"/>
            </a:ext>
          </a:extLst>
        </xdr:cNvPr>
        <xdr:cNvCxnSpPr/>
      </xdr:nvCxnSpPr>
      <xdr:spPr>
        <a:xfrm flipV="1">
          <a:off x="21323300" y="1037558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71501</xdr:rowOff>
    </xdr:from>
    <xdr:to>
      <xdr:col>107</xdr:col>
      <xdr:colOff>101600</xdr:colOff>
      <xdr:row>61</xdr:row>
      <xdr:rowOff>1651</xdr:rowOff>
    </xdr:to>
    <xdr:sp macro="" textlink="">
      <xdr:nvSpPr>
        <xdr:cNvPr id="600" name="楕円 599">
          <a:extLst>
            <a:ext uri="{FF2B5EF4-FFF2-40B4-BE49-F238E27FC236}">
              <a16:creationId xmlns:a16="http://schemas.microsoft.com/office/drawing/2014/main" id="{41851ACB-066F-4233-AD78-8957A31C6D30}"/>
            </a:ext>
          </a:extLst>
        </xdr:cNvPr>
        <xdr:cNvSpPr/>
      </xdr:nvSpPr>
      <xdr:spPr>
        <a:xfrm>
          <a:off x="20383500" y="103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97727</xdr:rowOff>
    </xdr:from>
    <xdr:to>
      <xdr:col>111</xdr:col>
      <xdr:colOff>177800</xdr:colOff>
      <xdr:row>60</xdr:row>
      <xdr:rowOff>122301</xdr:rowOff>
    </xdr:to>
    <xdr:cxnSp macro="">
      <xdr:nvCxnSpPr>
        <xdr:cNvPr id="601" name="直線コネクタ 600">
          <a:extLst>
            <a:ext uri="{FF2B5EF4-FFF2-40B4-BE49-F238E27FC236}">
              <a16:creationId xmlns:a16="http://schemas.microsoft.com/office/drawing/2014/main" id="{F1C3C6F1-1136-424D-825B-44AF41834DBB}"/>
            </a:ext>
          </a:extLst>
        </xdr:cNvPr>
        <xdr:cNvCxnSpPr/>
      </xdr:nvCxnSpPr>
      <xdr:spPr>
        <a:xfrm flipV="1">
          <a:off x="20434300" y="10384727"/>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73216</xdr:rowOff>
    </xdr:from>
    <xdr:to>
      <xdr:col>102</xdr:col>
      <xdr:colOff>165100</xdr:colOff>
      <xdr:row>61</xdr:row>
      <xdr:rowOff>3366</xdr:rowOff>
    </xdr:to>
    <xdr:sp macro="" textlink="">
      <xdr:nvSpPr>
        <xdr:cNvPr id="602" name="楕円 601">
          <a:extLst>
            <a:ext uri="{FF2B5EF4-FFF2-40B4-BE49-F238E27FC236}">
              <a16:creationId xmlns:a16="http://schemas.microsoft.com/office/drawing/2014/main" id="{D1D932B5-C6CD-42F9-8E1A-85FCA85285EB}"/>
            </a:ext>
          </a:extLst>
        </xdr:cNvPr>
        <xdr:cNvSpPr/>
      </xdr:nvSpPr>
      <xdr:spPr>
        <a:xfrm>
          <a:off x="19494500" y="103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122301</xdr:rowOff>
    </xdr:from>
    <xdr:to>
      <xdr:col>107</xdr:col>
      <xdr:colOff>50800</xdr:colOff>
      <xdr:row>60</xdr:row>
      <xdr:rowOff>124016</xdr:rowOff>
    </xdr:to>
    <xdr:cxnSp macro="">
      <xdr:nvCxnSpPr>
        <xdr:cNvPr id="603" name="直線コネクタ 602">
          <a:extLst>
            <a:ext uri="{FF2B5EF4-FFF2-40B4-BE49-F238E27FC236}">
              <a16:creationId xmlns:a16="http://schemas.microsoft.com/office/drawing/2014/main" id="{83C4F8C7-F7BC-437C-847E-0BB736C32D28}"/>
            </a:ext>
          </a:extLst>
        </xdr:cNvPr>
        <xdr:cNvCxnSpPr/>
      </xdr:nvCxnSpPr>
      <xdr:spPr>
        <a:xfrm flipV="1">
          <a:off x="19545300" y="1040930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68644</xdr:rowOff>
    </xdr:from>
    <xdr:to>
      <xdr:col>98</xdr:col>
      <xdr:colOff>38100</xdr:colOff>
      <xdr:row>60</xdr:row>
      <xdr:rowOff>170244</xdr:rowOff>
    </xdr:to>
    <xdr:sp macro="" textlink="">
      <xdr:nvSpPr>
        <xdr:cNvPr id="604" name="楕円 603">
          <a:extLst>
            <a:ext uri="{FF2B5EF4-FFF2-40B4-BE49-F238E27FC236}">
              <a16:creationId xmlns:a16="http://schemas.microsoft.com/office/drawing/2014/main" id="{C950DC21-914B-4E50-BA73-C15DDD7D8CF4}"/>
            </a:ext>
          </a:extLst>
        </xdr:cNvPr>
        <xdr:cNvSpPr/>
      </xdr:nvSpPr>
      <xdr:spPr>
        <a:xfrm>
          <a:off x="18605500" y="103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119444</xdr:rowOff>
    </xdr:from>
    <xdr:to>
      <xdr:col>102</xdr:col>
      <xdr:colOff>114300</xdr:colOff>
      <xdr:row>60</xdr:row>
      <xdr:rowOff>124016</xdr:rowOff>
    </xdr:to>
    <xdr:cxnSp macro="">
      <xdr:nvCxnSpPr>
        <xdr:cNvPr id="605" name="直線コネクタ 604">
          <a:extLst>
            <a:ext uri="{FF2B5EF4-FFF2-40B4-BE49-F238E27FC236}">
              <a16:creationId xmlns:a16="http://schemas.microsoft.com/office/drawing/2014/main" id="{559C219B-DF78-45DB-8C2C-39B91D1A4D31}"/>
            </a:ext>
          </a:extLst>
        </xdr:cNvPr>
        <xdr:cNvCxnSpPr/>
      </xdr:nvCxnSpPr>
      <xdr:spPr>
        <a:xfrm>
          <a:off x="18656300" y="10406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93B7F2F5-A921-4F8A-BD50-C3671A8F03A3}"/>
            </a:ext>
          </a:extLst>
        </xdr:cNvPr>
        <xdr:cNvSpPr txBox="1"/>
      </xdr:nvSpPr>
      <xdr:spPr>
        <a:xfrm>
          <a:off x="21075727" y="104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9B6427E2-FD22-4973-99EE-15FAD18C0B59}"/>
            </a:ext>
          </a:extLst>
        </xdr:cNvPr>
        <xdr:cNvSpPr txBox="1"/>
      </xdr:nvSpPr>
      <xdr:spPr>
        <a:xfrm>
          <a:off x="201994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0055C9F4-846C-4C8A-928C-807117122950}"/>
            </a:ext>
          </a:extLst>
        </xdr:cNvPr>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612F4A83-4521-4CDE-8433-C5A6459C2FEF}"/>
            </a:ext>
          </a:extLst>
        </xdr:cNvPr>
        <xdr:cNvSpPr txBox="1"/>
      </xdr:nvSpPr>
      <xdr:spPr>
        <a:xfrm>
          <a:off x="18421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165054</xdr:rowOff>
    </xdr:from>
    <xdr:ext cx="469744" cy="259045"/>
    <xdr:sp macro="" textlink="">
      <xdr:nvSpPr>
        <xdr:cNvPr id="610" name="n_1mainValue【学校施設】&#10;一人当たり面積">
          <a:extLst>
            <a:ext uri="{FF2B5EF4-FFF2-40B4-BE49-F238E27FC236}">
              <a16:creationId xmlns:a16="http://schemas.microsoft.com/office/drawing/2014/main" id="{7F4A1826-3060-45D2-802A-57FD1BF32F69}"/>
            </a:ext>
          </a:extLst>
        </xdr:cNvPr>
        <xdr:cNvSpPr txBox="1"/>
      </xdr:nvSpPr>
      <xdr:spPr>
        <a:xfrm>
          <a:off x="21075727" y="101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18178</xdr:rowOff>
    </xdr:from>
    <xdr:ext cx="469744" cy="259045"/>
    <xdr:sp macro="" textlink="">
      <xdr:nvSpPr>
        <xdr:cNvPr id="611" name="n_2mainValue【学校施設】&#10;一人当たり面積">
          <a:extLst>
            <a:ext uri="{FF2B5EF4-FFF2-40B4-BE49-F238E27FC236}">
              <a16:creationId xmlns:a16="http://schemas.microsoft.com/office/drawing/2014/main" id="{442C6D20-BF8A-4640-924C-DA42F2E1B81D}"/>
            </a:ext>
          </a:extLst>
        </xdr:cNvPr>
        <xdr:cNvSpPr txBox="1"/>
      </xdr:nvSpPr>
      <xdr:spPr>
        <a:xfrm>
          <a:off x="20199427" y="101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19893</xdr:rowOff>
    </xdr:from>
    <xdr:ext cx="469744" cy="259045"/>
    <xdr:sp macro="" textlink="">
      <xdr:nvSpPr>
        <xdr:cNvPr id="612" name="n_3mainValue【学校施設】&#10;一人当たり面積">
          <a:extLst>
            <a:ext uri="{FF2B5EF4-FFF2-40B4-BE49-F238E27FC236}">
              <a16:creationId xmlns:a16="http://schemas.microsoft.com/office/drawing/2014/main" id="{58D7F023-E5C8-499B-9AFC-9998D52BDBC0}"/>
            </a:ext>
          </a:extLst>
        </xdr:cNvPr>
        <xdr:cNvSpPr txBox="1"/>
      </xdr:nvSpPr>
      <xdr:spPr>
        <a:xfrm>
          <a:off x="19310427" y="1013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15321</xdr:rowOff>
    </xdr:from>
    <xdr:ext cx="469744" cy="259045"/>
    <xdr:sp macro="" textlink="">
      <xdr:nvSpPr>
        <xdr:cNvPr id="613" name="n_4mainValue【学校施設】&#10;一人当たり面積">
          <a:extLst>
            <a:ext uri="{FF2B5EF4-FFF2-40B4-BE49-F238E27FC236}">
              <a16:creationId xmlns:a16="http://schemas.microsoft.com/office/drawing/2014/main" id="{A439712D-D6D5-48CA-9418-4BCF8DA0DFE4}"/>
            </a:ext>
          </a:extLst>
        </xdr:cNvPr>
        <xdr:cNvSpPr txBox="1"/>
      </xdr:nvSpPr>
      <xdr:spPr>
        <a:xfrm>
          <a:off x="18421427"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C5377258-1564-4DF9-8110-D97BD0AEDC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6BBA668E-552F-428B-95EE-1491D30C3DB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596C74EE-C8DF-4E64-BD83-C2C9B1AD65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3AEF5F0D-75ED-41AE-B4A4-538D9FB8F2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76560239-F02A-4C4C-905D-2CA0690904A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68DD4552-13C0-441D-86D9-D16C695697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3180DD3-5F6A-4768-A9FC-D5F034BDC5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87965D61-F874-4078-80DB-552FB86407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EAC19753-D9B9-4C99-B040-0EF3D35F7A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B70CED21-772F-4B27-A050-845CCA11F6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AC05AB2F-1072-4B58-B625-714454EE928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D9D39927-CD4D-4A76-854C-2CA68ECC3E4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7CA43A41-5146-472A-8A9F-33E3C99E9FE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138E64BA-01FA-4AD6-9601-95E7239704A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9B20FB1C-2D96-47D0-A714-E60664CF59C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7E3B4E65-00E2-45B8-A08B-934A3FD1538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02A31173-AE03-4DF1-9E30-13242CC6A99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760B54B7-AB72-46EE-8A3A-D7425230390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20FF577E-FD1B-4F29-82E3-50AF7A57908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98358723-4FE5-43E1-989F-A093DDBB82A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45DAEEE3-91D7-4FB4-8B96-F5811677514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E738D9D1-AAFC-4254-91FF-F5D4C3DE38B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32AD91EE-5862-4B0C-932F-77F477D7D69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E34071C3-A40A-4A33-80E8-A45F67EFBB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85FF60CC-280D-499E-B0CA-69C303FFBF0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D2CB4F07-4E37-4CC6-B064-DFD0B5FE62B3}"/>
            </a:ext>
          </a:extLst>
        </xdr:cNvPr>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5E15F577-F995-4034-9099-443DFE8DB52C}"/>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25C53D65-82EB-4782-A422-74B4DDB41939}"/>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130C5F36-416C-4848-9545-6AB48E6EFFE0}"/>
            </a:ext>
          </a:extLst>
        </xdr:cNvPr>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94739111-DA7C-43EB-B793-A5FC08CBD707}"/>
            </a:ext>
          </a:extLst>
        </xdr:cNvPr>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ECE2CCFF-D7E2-4AA6-926D-2FF25259ACB4}"/>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EDE0D9F0-0A7F-4EF7-A631-35FBF365C174}"/>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D63A0EC5-CFC6-4F08-80DF-4C6CAEB7A6F6}"/>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F2C2302A-358E-4470-A58B-0641A6D11601}"/>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42FDBF54-8002-40C7-8DCC-D5A2971A3A7C}"/>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1F5BD5DA-62B3-4711-9C95-C483837772F4}"/>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A40803D-7B35-4222-BDFB-3F2C4591BD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EF34A5DE-49D4-4F14-9414-1722ED78389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52CAEA74-B46F-4113-9FDE-9413AE840D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C98BC96-1B0D-4CD1-8EA8-FF59DCF5400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BF795DC-0C86-4D6F-8F4D-84AA57EAD27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72208</xdr:rowOff>
    </xdr:from>
    <xdr:to>
      <xdr:col>85</xdr:col>
      <xdr:colOff>177800</xdr:colOff>
      <xdr:row>82</xdr:row>
      <xdr:rowOff>2358</xdr:rowOff>
    </xdr:to>
    <xdr:sp macro="" textlink="">
      <xdr:nvSpPr>
        <xdr:cNvPr id="655" name="楕円 654">
          <a:extLst>
            <a:ext uri="{FF2B5EF4-FFF2-40B4-BE49-F238E27FC236}">
              <a16:creationId xmlns:a16="http://schemas.microsoft.com/office/drawing/2014/main" id="{210DEAE9-AED0-4751-8A42-FBEE6073ACAA}"/>
            </a:ext>
          </a:extLst>
        </xdr:cNvPr>
        <xdr:cNvSpPr/>
      </xdr:nvSpPr>
      <xdr:spPr>
        <a:xfrm>
          <a:off x="162687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95085</xdr:rowOff>
    </xdr:from>
    <xdr:ext cx="405111" cy="259045"/>
    <xdr:sp macro="" textlink="">
      <xdr:nvSpPr>
        <xdr:cNvPr id="656" name="【児童館】&#10;有形固定資産減価償却率該当値テキスト">
          <a:extLst>
            <a:ext uri="{FF2B5EF4-FFF2-40B4-BE49-F238E27FC236}">
              <a16:creationId xmlns:a16="http://schemas.microsoft.com/office/drawing/2014/main" id="{28339781-4234-414E-A71E-A8DACE03306C}"/>
            </a:ext>
          </a:extLst>
        </xdr:cNvPr>
        <xdr:cNvSpPr txBox="1"/>
      </xdr:nvSpPr>
      <xdr:spPr>
        <a:xfrm>
          <a:off x="16357600" y="1381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109764</xdr:rowOff>
    </xdr:from>
    <xdr:to>
      <xdr:col>81</xdr:col>
      <xdr:colOff>101600</xdr:colOff>
      <xdr:row>82</xdr:row>
      <xdr:rowOff>39914</xdr:rowOff>
    </xdr:to>
    <xdr:sp macro="" textlink="">
      <xdr:nvSpPr>
        <xdr:cNvPr id="657" name="楕円 656">
          <a:extLst>
            <a:ext uri="{FF2B5EF4-FFF2-40B4-BE49-F238E27FC236}">
              <a16:creationId xmlns:a16="http://schemas.microsoft.com/office/drawing/2014/main" id="{CE4127FC-A065-429C-8558-8B0A60D85083}"/>
            </a:ext>
          </a:extLst>
        </xdr:cNvPr>
        <xdr:cNvSpPr/>
      </xdr:nvSpPr>
      <xdr:spPr>
        <a:xfrm>
          <a:off x="15430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123008</xdr:rowOff>
    </xdr:from>
    <xdr:to>
      <xdr:col>85</xdr:col>
      <xdr:colOff>127000</xdr:colOff>
      <xdr:row>81</xdr:row>
      <xdr:rowOff>160564</xdr:rowOff>
    </xdr:to>
    <xdr:cxnSp macro="">
      <xdr:nvCxnSpPr>
        <xdr:cNvPr id="658" name="直線コネクタ 657">
          <a:extLst>
            <a:ext uri="{FF2B5EF4-FFF2-40B4-BE49-F238E27FC236}">
              <a16:creationId xmlns:a16="http://schemas.microsoft.com/office/drawing/2014/main" id="{7C8AE16B-ECF7-4ACF-AE26-F7F78CCDADD0}"/>
            </a:ext>
          </a:extLst>
        </xdr:cNvPr>
        <xdr:cNvCxnSpPr/>
      </xdr:nvCxnSpPr>
      <xdr:spPr>
        <a:xfrm flipV="1">
          <a:off x="15481300" y="1401045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70576</xdr:rowOff>
    </xdr:from>
    <xdr:to>
      <xdr:col>76</xdr:col>
      <xdr:colOff>165100</xdr:colOff>
      <xdr:row>82</xdr:row>
      <xdr:rowOff>726</xdr:rowOff>
    </xdr:to>
    <xdr:sp macro="" textlink="">
      <xdr:nvSpPr>
        <xdr:cNvPr id="659" name="楕円 658">
          <a:extLst>
            <a:ext uri="{FF2B5EF4-FFF2-40B4-BE49-F238E27FC236}">
              <a16:creationId xmlns:a16="http://schemas.microsoft.com/office/drawing/2014/main" id="{0D8D0570-6D05-4BF9-8BBE-AFECFDE75A32}"/>
            </a:ext>
          </a:extLst>
        </xdr:cNvPr>
        <xdr:cNvSpPr/>
      </xdr:nvSpPr>
      <xdr:spPr>
        <a:xfrm>
          <a:off x="14541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121376</xdr:rowOff>
    </xdr:from>
    <xdr:to>
      <xdr:col>81</xdr:col>
      <xdr:colOff>50800</xdr:colOff>
      <xdr:row>81</xdr:row>
      <xdr:rowOff>160564</xdr:rowOff>
    </xdr:to>
    <xdr:cxnSp macro="">
      <xdr:nvCxnSpPr>
        <xdr:cNvPr id="660" name="直線コネクタ 659">
          <a:extLst>
            <a:ext uri="{FF2B5EF4-FFF2-40B4-BE49-F238E27FC236}">
              <a16:creationId xmlns:a16="http://schemas.microsoft.com/office/drawing/2014/main" id="{1B4643CA-001D-4D48-9A5D-4D16CB360090}"/>
            </a:ext>
          </a:extLst>
        </xdr:cNvPr>
        <xdr:cNvCxnSpPr/>
      </xdr:nvCxnSpPr>
      <xdr:spPr>
        <a:xfrm>
          <a:off x="14592300" y="140088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42818</xdr:rowOff>
    </xdr:from>
    <xdr:to>
      <xdr:col>72</xdr:col>
      <xdr:colOff>38100</xdr:colOff>
      <xdr:row>81</xdr:row>
      <xdr:rowOff>144418</xdr:rowOff>
    </xdr:to>
    <xdr:sp macro="" textlink="">
      <xdr:nvSpPr>
        <xdr:cNvPr id="661" name="楕円 660">
          <a:extLst>
            <a:ext uri="{FF2B5EF4-FFF2-40B4-BE49-F238E27FC236}">
              <a16:creationId xmlns:a16="http://schemas.microsoft.com/office/drawing/2014/main" id="{39F1F3EC-87E6-448C-85C3-D2F43D4D1212}"/>
            </a:ext>
          </a:extLst>
        </xdr:cNvPr>
        <xdr:cNvSpPr/>
      </xdr:nvSpPr>
      <xdr:spPr>
        <a:xfrm>
          <a:off x="13652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93618</xdr:rowOff>
    </xdr:from>
    <xdr:to>
      <xdr:col>76</xdr:col>
      <xdr:colOff>114300</xdr:colOff>
      <xdr:row>81</xdr:row>
      <xdr:rowOff>121376</xdr:rowOff>
    </xdr:to>
    <xdr:cxnSp macro="">
      <xdr:nvCxnSpPr>
        <xdr:cNvPr id="662" name="直線コネクタ 661">
          <a:extLst>
            <a:ext uri="{FF2B5EF4-FFF2-40B4-BE49-F238E27FC236}">
              <a16:creationId xmlns:a16="http://schemas.microsoft.com/office/drawing/2014/main" id="{25CDC01B-5443-477E-8E9E-A639F6E5C3E2}"/>
            </a:ext>
          </a:extLst>
        </xdr:cNvPr>
        <xdr:cNvCxnSpPr/>
      </xdr:nvCxnSpPr>
      <xdr:spPr>
        <a:xfrm>
          <a:off x="13703300" y="139810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5262</xdr:rowOff>
    </xdr:from>
    <xdr:to>
      <xdr:col>67</xdr:col>
      <xdr:colOff>101600</xdr:colOff>
      <xdr:row>81</xdr:row>
      <xdr:rowOff>106862</xdr:rowOff>
    </xdr:to>
    <xdr:sp macro="" textlink="">
      <xdr:nvSpPr>
        <xdr:cNvPr id="663" name="楕円 662">
          <a:extLst>
            <a:ext uri="{FF2B5EF4-FFF2-40B4-BE49-F238E27FC236}">
              <a16:creationId xmlns:a16="http://schemas.microsoft.com/office/drawing/2014/main" id="{8CFEBB8C-08A4-4855-955D-EB01B912FEDE}"/>
            </a:ext>
          </a:extLst>
        </xdr:cNvPr>
        <xdr:cNvSpPr/>
      </xdr:nvSpPr>
      <xdr:spPr>
        <a:xfrm>
          <a:off x="12763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56062</xdr:rowOff>
    </xdr:from>
    <xdr:to>
      <xdr:col>71</xdr:col>
      <xdr:colOff>177800</xdr:colOff>
      <xdr:row>81</xdr:row>
      <xdr:rowOff>93618</xdr:rowOff>
    </xdr:to>
    <xdr:cxnSp macro="">
      <xdr:nvCxnSpPr>
        <xdr:cNvPr id="664" name="直線コネクタ 663">
          <a:extLst>
            <a:ext uri="{FF2B5EF4-FFF2-40B4-BE49-F238E27FC236}">
              <a16:creationId xmlns:a16="http://schemas.microsoft.com/office/drawing/2014/main" id="{5142211B-5AED-4134-820F-494DF00C83E0}"/>
            </a:ext>
          </a:extLst>
        </xdr:cNvPr>
        <xdr:cNvCxnSpPr/>
      </xdr:nvCxnSpPr>
      <xdr:spPr>
        <a:xfrm>
          <a:off x="12814300" y="139435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665" name="n_1aveValue【児童館】&#10;有形固定資産減価償却率">
          <a:extLst>
            <a:ext uri="{FF2B5EF4-FFF2-40B4-BE49-F238E27FC236}">
              <a16:creationId xmlns:a16="http://schemas.microsoft.com/office/drawing/2014/main" id="{E9DDC184-B3E1-420F-855C-AE557D009BFE}"/>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6" name="n_2aveValue【児童館】&#10;有形固定資産減価償却率">
          <a:extLst>
            <a:ext uri="{FF2B5EF4-FFF2-40B4-BE49-F238E27FC236}">
              <a16:creationId xmlns:a16="http://schemas.microsoft.com/office/drawing/2014/main" id="{9CCCBBA5-5C4A-467B-9F77-53D74D1E855B}"/>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7" name="n_3aveValue【児童館】&#10;有形固定資産減価償却率">
          <a:extLst>
            <a:ext uri="{FF2B5EF4-FFF2-40B4-BE49-F238E27FC236}">
              <a16:creationId xmlns:a16="http://schemas.microsoft.com/office/drawing/2014/main" id="{0CDC90B4-4EC3-4D08-B667-88607A562E60}"/>
            </a:ext>
          </a:extLst>
        </xdr:cNvPr>
        <xdr:cNvSpPr txBox="1"/>
      </xdr:nvSpPr>
      <xdr:spPr>
        <a:xfrm>
          <a:off x="13500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68" name="n_4aveValue【児童館】&#10;有形固定資産減価償却率">
          <a:extLst>
            <a:ext uri="{FF2B5EF4-FFF2-40B4-BE49-F238E27FC236}">
              <a16:creationId xmlns:a16="http://schemas.microsoft.com/office/drawing/2014/main" id="{CD3B2833-F96D-455B-87A4-CB2BD038050E}"/>
            </a:ext>
          </a:extLst>
        </xdr:cNvPr>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56441</xdr:rowOff>
    </xdr:from>
    <xdr:ext cx="405111" cy="259045"/>
    <xdr:sp macro="" textlink="">
      <xdr:nvSpPr>
        <xdr:cNvPr id="669" name="n_1mainValue【児童館】&#10;有形固定資産減価償却率">
          <a:extLst>
            <a:ext uri="{FF2B5EF4-FFF2-40B4-BE49-F238E27FC236}">
              <a16:creationId xmlns:a16="http://schemas.microsoft.com/office/drawing/2014/main" id="{458E46AF-F0D3-4B68-AE70-39A18B71EF58}"/>
            </a:ext>
          </a:extLst>
        </xdr:cNvPr>
        <xdr:cNvSpPr txBox="1"/>
      </xdr:nvSpPr>
      <xdr:spPr>
        <a:xfrm>
          <a:off x="15266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17253</xdr:rowOff>
    </xdr:from>
    <xdr:ext cx="405111" cy="259045"/>
    <xdr:sp macro="" textlink="">
      <xdr:nvSpPr>
        <xdr:cNvPr id="670" name="n_2mainValue【児童館】&#10;有形固定資産減価償却率">
          <a:extLst>
            <a:ext uri="{FF2B5EF4-FFF2-40B4-BE49-F238E27FC236}">
              <a16:creationId xmlns:a16="http://schemas.microsoft.com/office/drawing/2014/main" id="{3A18563C-EE38-4491-9C63-E949A4CCD071}"/>
            </a:ext>
          </a:extLst>
        </xdr:cNvPr>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160945</xdr:rowOff>
    </xdr:from>
    <xdr:ext cx="405111" cy="259045"/>
    <xdr:sp macro="" textlink="">
      <xdr:nvSpPr>
        <xdr:cNvPr id="671" name="n_3mainValue【児童館】&#10;有形固定資産減価償却率">
          <a:extLst>
            <a:ext uri="{FF2B5EF4-FFF2-40B4-BE49-F238E27FC236}">
              <a16:creationId xmlns:a16="http://schemas.microsoft.com/office/drawing/2014/main" id="{DBDDD05E-765C-4855-B303-EC0610AA8EEC}"/>
            </a:ext>
          </a:extLst>
        </xdr:cNvPr>
        <xdr:cNvSpPr txBox="1"/>
      </xdr:nvSpPr>
      <xdr:spPr>
        <a:xfrm>
          <a:off x="13500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123389</xdr:rowOff>
    </xdr:from>
    <xdr:ext cx="405111" cy="259045"/>
    <xdr:sp macro="" textlink="">
      <xdr:nvSpPr>
        <xdr:cNvPr id="672" name="n_4mainValue【児童館】&#10;有形固定資産減価償却率">
          <a:extLst>
            <a:ext uri="{FF2B5EF4-FFF2-40B4-BE49-F238E27FC236}">
              <a16:creationId xmlns:a16="http://schemas.microsoft.com/office/drawing/2014/main" id="{67ABED6C-8D3D-4DDA-A406-AFC2C5AF5681}"/>
            </a:ext>
          </a:extLst>
        </xdr:cNvPr>
        <xdr:cNvSpPr txBox="1"/>
      </xdr:nvSpPr>
      <xdr:spPr>
        <a:xfrm>
          <a:off x="12611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786C70BF-8FE9-401E-ADFD-80C0CD9353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C7E4EC6-2558-4287-8369-27CA9C13DD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6577CA7D-BE47-43F4-B5F7-3BDD17EB26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987D15AA-8909-43E2-8166-05B2AE5D8B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8D912069-4C30-4044-B916-D8DE96283A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3C51D072-DF39-4D16-9BFC-2103C5187D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1C0D0C73-9E79-432B-8F50-4253B574FD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9ED3175D-FDCC-4929-BB0C-815C61EBF87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B6CEBE37-C1B0-4D02-84BA-68E21544BA6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172B6E04-7475-498E-BAE3-4CC4F4D8534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088B74B2-8EAA-4309-8D59-5B98F058928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2521BDF5-B3F9-45DD-9ECC-3FA31B66B74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47A4CF86-D9B8-4D03-BC00-5C39E4725B1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BE976130-7070-4381-8CAC-1F861AC1A1C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E41CCE93-0086-4C5B-BE07-19C302E0ABF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FC62144F-A1AD-4CA4-9248-7E257808F37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7D6D78BF-14D8-4140-8DEA-045C6187A3A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A36491C3-9BB4-4349-B2EB-95AF45591BC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3F9CE823-82C9-475F-B56A-1859298414F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FCAEB5BA-F9B1-4E9C-BE9F-B02A00BE78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8FABC68C-6B06-4035-BB36-7931525BF50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A26C9433-99C2-4D48-B20E-98F4A0733AA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E575BD56-C51E-4B80-94F5-5C2FFC4DF3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58F683A-2C3E-47DA-9C9C-A73501D7192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609DA20F-32F3-4C89-AA67-F895458808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EE2AFB6B-DE26-4072-8C38-1BC32872738A}"/>
            </a:ext>
          </a:extLst>
        </xdr:cNvPr>
        <xdr:cNvCxnSpPr/>
      </xdr:nvCxnSpPr>
      <xdr:spPr>
        <a:xfrm flipV="1">
          <a:off x="22160864" y="13313229"/>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446049F5-8BD0-4739-BB8D-8A24C37C9C72}"/>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409D00B2-3CA7-48E4-A933-E645483483AF}"/>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34EF7A77-7EA3-4FDC-AED7-E4815D622B95}"/>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82AA73DF-E067-4A25-AE81-A94EDBAFA843}"/>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703" name="【児童館】&#10;一人当たり面積平均値テキスト">
          <a:extLst>
            <a:ext uri="{FF2B5EF4-FFF2-40B4-BE49-F238E27FC236}">
              <a16:creationId xmlns:a16="http://schemas.microsoft.com/office/drawing/2014/main" id="{E06F495F-640A-4DA9-B07B-50C91A0BF8CA}"/>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4BB20B21-FAC3-4C51-916E-7E60A15D5398}"/>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C6293212-68D5-4F23-80AC-86368952EF0A}"/>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1B094A58-3832-4E42-A5B9-6DA653F4709B}"/>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DECBF784-6C72-4337-B562-0C025840FF07}"/>
            </a:ext>
          </a:extLst>
        </xdr:cNvPr>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76FED838-94C5-488F-8098-422D9E16CE79}"/>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A238B0D-4EBB-4C92-9119-4867EB2111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A5C44AD-9C97-49CD-B4B6-C27F69E216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878CFC7-E178-4389-9B6E-6F90A55D7AE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8724DCB-4711-4F56-85A4-85DD8113E39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656EE99-CC38-42CA-9D97-F8C20FD38B1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714" name="楕円 713">
          <a:extLst>
            <a:ext uri="{FF2B5EF4-FFF2-40B4-BE49-F238E27FC236}">
              <a16:creationId xmlns:a16="http://schemas.microsoft.com/office/drawing/2014/main" id="{550135B0-830E-41EF-BC8D-AACDBA17A273}"/>
            </a:ext>
          </a:extLst>
        </xdr:cNvPr>
        <xdr:cNvSpPr/>
      </xdr:nvSpPr>
      <xdr:spPr>
        <a:xfrm>
          <a:off x="22110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148970</xdr:rowOff>
    </xdr:from>
    <xdr:ext cx="469744" cy="259045"/>
    <xdr:sp macro="" textlink="">
      <xdr:nvSpPr>
        <xdr:cNvPr id="715" name="【児童館】&#10;一人当たり面積該当値テキスト">
          <a:extLst>
            <a:ext uri="{FF2B5EF4-FFF2-40B4-BE49-F238E27FC236}">
              <a16:creationId xmlns:a16="http://schemas.microsoft.com/office/drawing/2014/main" id="{AB197EB0-9389-4341-86BC-A72AC5309F03}"/>
            </a:ext>
          </a:extLst>
        </xdr:cNvPr>
        <xdr:cNvSpPr txBox="1"/>
      </xdr:nvSpPr>
      <xdr:spPr>
        <a:xfrm>
          <a:off x="22199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126093</xdr:rowOff>
    </xdr:from>
    <xdr:to>
      <xdr:col>112</xdr:col>
      <xdr:colOff>38100</xdr:colOff>
      <xdr:row>82</xdr:row>
      <xdr:rowOff>56243</xdr:rowOff>
    </xdr:to>
    <xdr:sp macro="" textlink="">
      <xdr:nvSpPr>
        <xdr:cNvPr id="716" name="楕円 715">
          <a:extLst>
            <a:ext uri="{FF2B5EF4-FFF2-40B4-BE49-F238E27FC236}">
              <a16:creationId xmlns:a16="http://schemas.microsoft.com/office/drawing/2014/main" id="{38428377-B0DB-4675-9D55-18A9AB0FAEEF}"/>
            </a:ext>
          </a:extLst>
        </xdr:cNvPr>
        <xdr:cNvSpPr/>
      </xdr:nvSpPr>
      <xdr:spPr>
        <a:xfrm>
          <a:off x="2127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5443</xdr:rowOff>
    </xdr:from>
    <xdr:to>
      <xdr:col>116</xdr:col>
      <xdr:colOff>63500</xdr:colOff>
      <xdr:row>82</xdr:row>
      <xdr:rowOff>5443</xdr:rowOff>
    </xdr:to>
    <xdr:cxnSp macro="">
      <xdr:nvCxnSpPr>
        <xdr:cNvPr id="717" name="直線コネクタ 716">
          <a:extLst>
            <a:ext uri="{FF2B5EF4-FFF2-40B4-BE49-F238E27FC236}">
              <a16:creationId xmlns:a16="http://schemas.microsoft.com/office/drawing/2014/main" id="{C1FFD511-1F84-4C9A-ADE0-4239327252B7}"/>
            </a:ext>
          </a:extLst>
        </xdr:cNvPr>
        <xdr:cNvCxnSpPr/>
      </xdr:nvCxnSpPr>
      <xdr:spPr>
        <a:xfrm>
          <a:off x="21323300" y="1406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142421</xdr:rowOff>
    </xdr:from>
    <xdr:to>
      <xdr:col>107</xdr:col>
      <xdr:colOff>101600</xdr:colOff>
      <xdr:row>82</xdr:row>
      <xdr:rowOff>72571</xdr:rowOff>
    </xdr:to>
    <xdr:sp macro="" textlink="">
      <xdr:nvSpPr>
        <xdr:cNvPr id="718" name="楕円 717">
          <a:extLst>
            <a:ext uri="{FF2B5EF4-FFF2-40B4-BE49-F238E27FC236}">
              <a16:creationId xmlns:a16="http://schemas.microsoft.com/office/drawing/2014/main" id="{E0E910E6-2118-4854-9AD4-B2931F8DACD9}"/>
            </a:ext>
          </a:extLst>
        </xdr:cNvPr>
        <xdr:cNvSpPr/>
      </xdr:nvSpPr>
      <xdr:spPr>
        <a:xfrm>
          <a:off x="20383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5443</xdr:rowOff>
    </xdr:from>
    <xdr:to>
      <xdr:col>111</xdr:col>
      <xdr:colOff>177800</xdr:colOff>
      <xdr:row>82</xdr:row>
      <xdr:rowOff>21771</xdr:rowOff>
    </xdr:to>
    <xdr:cxnSp macro="">
      <xdr:nvCxnSpPr>
        <xdr:cNvPr id="719" name="直線コネクタ 718">
          <a:extLst>
            <a:ext uri="{FF2B5EF4-FFF2-40B4-BE49-F238E27FC236}">
              <a16:creationId xmlns:a16="http://schemas.microsoft.com/office/drawing/2014/main" id="{0B816194-17D6-4989-97B3-B826B6585AA5}"/>
            </a:ext>
          </a:extLst>
        </xdr:cNvPr>
        <xdr:cNvCxnSpPr/>
      </xdr:nvCxnSpPr>
      <xdr:spPr>
        <a:xfrm flipV="1">
          <a:off x="20434300" y="140643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142421</xdr:rowOff>
    </xdr:from>
    <xdr:to>
      <xdr:col>102</xdr:col>
      <xdr:colOff>165100</xdr:colOff>
      <xdr:row>82</xdr:row>
      <xdr:rowOff>72571</xdr:rowOff>
    </xdr:to>
    <xdr:sp macro="" textlink="">
      <xdr:nvSpPr>
        <xdr:cNvPr id="720" name="楕円 719">
          <a:extLst>
            <a:ext uri="{FF2B5EF4-FFF2-40B4-BE49-F238E27FC236}">
              <a16:creationId xmlns:a16="http://schemas.microsoft.com/office/drawing/2014/main" id="{932810FA-6DD5-4585-AEF9-134E3272FD72}"/>
            </a:ext>
          </a:extLst>
        </xdr:cNvPr>
        <xdr:cNvSpPr/>
      </xdr:nvSpPr>
      <xdr:spPr>
        <a:xfrm>
          <a:off x="19494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21771</xdr:rowOff>
    </xdr:from>
    <xdr:to>
      <xdr:col>107</xdr:col>
      <xdr:colOff>50800</xdr:colOff>
      <xdr:row>82</xdr:row>
      <xdr:rowOff>21771</xdr:rowOff>
    </xdr:to>
    <xdr:cxnSp macro="">
      <xdr:nvCxnSpPr>
        <xdr:cNvPr id="721" name="直線コネクタ 720">
          <a:extLst>
            <a:ext uri="{FF2B5EF4-FFF2-40B4-BE49-F238E27FC236}">
              <a16:creationId xmlns:a16="http://schemas.microsoft.com/office/drawing/2014/main" id="{13320C0B-6BC9-477E-BEAB-AE24EC95E06A}"/>
            </a:ext>
          </a:extLst>
        </xdr:cNvPr>
        <xdr:cNvCxnSpPr/>
      </xdr:nvCxnSpPr>
      <xdr:spPr>
        <a:xfrm>
          <a:off x="19545300" y="14080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126093</xdr:rowOff>
    </xdr:from>
    <xdr:to>
      <xdr:col>98</xdr:col>
      <xdr:colOff>38100</xdr:colOff>
      <xdr:row>82</xdr:row>
      <xdr:rowOff>56243</xdr:rowOff>
    </xdr:to>
    <xdr:sp macro="" textlink="">
      <xdr:nvSpPr>
        <xdr:cNvPr id="722" name="楕円 721">
          <a:extLst>
            <a:ext uri="{FF2B5EF4-FFF2-40B4-BE49-F238E27FC236}">
              <a16:creationId xmlns:a16="http://schemas.microsoft.com/office/drawing/2014/main" id="{D60FE6F8-1805-42B8-B1FD-1566FA8A3ACE}"/>
            </a:ext>
          </a:extLst>
        </xdr:cNvPr>
        <xdr:cNvSpPr/>
      </xdr:nvSpPr>
      <xdr:spPr>
        <a:xfrm>
          <a:off x="18605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5443</xdr:rowOff>
    </xdr:from>
    <xdr:to>
      <xdr:col>102</xdr:col>
      <xdr:colOff>114300</xdr:colOff>
      <xdr:row>82</xdr:row>
      <xdr:rowOff>21771</xdr:rowOff>
    </xdr:to>
    <xdr:cxnSp macro="">
      <xdr:nvCxnSpPr>
        <xdr:cNvPr id="723" name="直線コネクタ 722">
          <a:extLst>
            <a:ext uri="{FF2B5EF4-FFF2-40B4-BE49-F238E27FC236}">
              <a16:creationId xmlns:a16="http://schemas.microsoft.com/office/drawing/2014/main" id="{E9E152C8-9E9E-4177-82AF-5C9E90D7BDCA}"/>
            </a:ext>
          </a:extLst>
        </xdr:cNvPr>
        <xdr:cNvCxnSpPr/>
      </xdr:nvCxnSpPr>
      <xdr:spPr>
        <a:xfrm>
          <a:off x="18656300" y="140643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724" name="n_1aveValue【児童館】&#10;一人当たり面積">
          <a:extLst>
            <a:ext uri="{FF2B5EF4-FFF2-40B4-BE49-F238E27FC236}">
              <a16:creationId xmlns:a16="http://schemas.microsoft.com/office/drawing/2014/main" id="{B1154420-621C-40D2-AC3B-47B44CC44B38}"/>
            </a:ext>
          </a:extLst>
        </xdr:cNvPr>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5" name="n_2aveValue【児童館】&#10;一人当たり面積">
          <a:extLst>
            <a:ext uri="{FF2B5EF4-FFF2-40B4-BE49-F238E27FC236}">
              <a16:creationId xmlns:a16="http://schemas.microsoft.com/office/drawing/2014/main" id="{9A58705B-7363-4410-8FBA-8063BFBA64E9}"/>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145341</xdr:rowOff>
    </xdr:from>
    <xdr:ext cx="469744" cy="259045"/>
    <xdr:sp macro="" textlink="">
      <xdr:nvSpPr>
        <xdr:cNvPr id="726" name="n_3aveValue【児童館】&#10;一人当たり面積">
          <a:extLst>
            <a:ext uri="{FF2B5EF4-FFF2-40B4-BE49-F238E27FC236}">
              <a16:creationId xmlns:a16="http://schemas.microsoft.com/office/drawing/2014/main" id="{3823BFD4-8800-4CB5-830A-C2207F138839}"/>
            </a:ext>
          </a:extLst>
        </xdr:cNvPr>
        <xdr:cNvSpPr txBox="1"/>
      </xdr:nvSpPr>
      <xdr:spPr>
        <a:xfrm>
          <a:off x="193104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727" name="n_4aveValue【児童館】&#10;一人当たり面積">
          <a:extLst>
            <a:ext uri="{FF2B5EF4-FFF2-40B4-BE49-F238E27FC236}">
              <a16:creationId xmlns:a16="http://schemas.microsoft.com/office/drawing/2014/main" id="{F46651B5-7AE9-4854-90A0-A5F3ABD78AD2}"/>
            </a:ext>
          </a:extLst>
        </xdr:cNvPr>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72770</xdr:rowOff>
    </xdr:from>
    <xdr:ext cx="469744" cy="259045"/>
    <xdr:sp macro="" textlink="">
      <xdr:nvSpPr>
        <xdr:cNvPr id="728" name="n_1mainValue【児童館】&#10;一人当たり面積">
          <a:extLst>
            <a:ext uri="{FF2B5EF4-FFF2-40B4-BE49-F238E27FC236}">
              <a16:creationId xmlns:a16="http://schemas.microsoft.com/office/drawing/2014/main" id="{9A8210FC-A39D-4CC4-B546-A137D9F022D8}"/>
            </a:ext>
          </a:extLst>
        </xdr:cNvPr>
        <xdr:cNvSpPr txBox="1"/>
      </xdr:nvSpPr>
      <xdr:spPr>
        <a:xfrm>
          <a:off x="21075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89098</xdr:rowOff>
    </xdr:from>
    <xdr:ext cx="469744" cy="259045"/>
    <xdr:sp macro="" textlink="">
      <xdr:nvSpPr>
        <xdr:cNvPr id="729" name="n_2mainValue【児童館】&#10;一人当たり面積">
          <a:extLst>
            <a:ext uri="{FF2B5EF4-FFF2-40B4-BE49-F238E27FC236}">
              <a16:creationId xmlns:a16="http://schemas.microsoft.com/office/drawing/2014/main" id="{15597B76-2061-4E35-8563-A9C3DEF5B8C6}"/>
            </a:ext>
          </a:extLst>
        </xdr:cNvPr>
        <xdr:cNvSpPr txBox="1"/>
      </xdr:nvSpPr>
      <xdr:spPr>
        <a:xfrm>
          <a:off x="20199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89098</xdr:rowOff>
    </xdr:from>
    <xdr:ext cx="469744" cy="259045"/>
    <xdr:sp macro="" textlink="">
      <xdr:nvSpPr>
        <xdr:cNvPr id="730" name="n_3mainValue【児童館】&#10;一人当たり面積">
          <a:extLst>
            <a:ext uri="{FF2B5EF4-FFF2-40B4-BE49-F238E27FC236}">
              <a16:creationId xmlns:a16="http://schemas.microsoft.com/office/drawing/2014/main" id="{0AA37898-6393-49FF-9157-E7DEC38C661B}"/>
            </a:ext>
          </a:extLst>
        </xdr:cNvPr>
        <xdr:cNvSpPr txBox="1"/>
      </xdr:nvSpPr>
      <xdr:spPr>
        <a:xfrm>
          <a:off x="19310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72770</xdr:rowOff>
    </xdr:from>
    <xdr:ext cx="469744" cy="259045"/>
    <xdr:sp macro="" textlink="">
      <xdr:nvSpPr>
        <xdr:cNvPr id="731" name="n_4mainValue【児童館】&#10;一人当たり面積">
          <a:extLst>
            <a:ext uri="{FF2B5EF4-FFF2-40B4-BE49-F238E27FC236}">
              <a16:creationId xmlns:a16="http://schemas.microsoft.com/office/drawing/2014/main" id="{90DD9062-7029-432A-A1B8-4E3DB504B0D6}"/>
            </a:ext>
          </a:extLst>
        </xdr:cNvPr>
        <xdr:cNvSpPr txBox="1"/>
      </xdr:nvSpPr>
      <xdr:spPr>
        <a:xfrm>
          <a:off x="18421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12CAA47-9C42-4DEF-8217-940C7D5991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D5D804D5-43BE-4CA9-A38E-AB6E4BB5DE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937A861-9CC9-45A2-857D-2635D314EA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B8539796-B1B8-44C2-9C85-E6A1EA76BC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B3D222E8-74E8-4232-AF66-FFCDB5C66B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74151E34-A531-403B-96BF-8C62B5250C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C67B0C18-0BE2-491A-BF54-E647876949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CC61F1F-EF49-489C-82A0-B785433ED3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53DBFBB8-5B44-44DB-AF4A-6406C11579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6BFE537B-EA5B-4A2A-95E3-7E37238094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5B729D8D-4C43-495D-BFB2-6071C9C9FE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99D68A15-96E2-4F6C-B7F8-22A1E49A5C2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961786DF-A366-404F-9155-8F1F8EE3723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5BABA01D-4094-4366-9AD4-CDB078EAD32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C1AC2B74-7482-4082-98B7-5C5D999C078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14CA81B9-2FC5-4486-9A0F-8E436093A08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DD663BF0-F89F-4475-9C55-A2E0B7D46B2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A5FF5293-2AF4-4C62-81C3-30E6DB6C43C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FDC93C23-06F9-46FF-BA68-B25BC7992FA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DCF3AC9C-EE7C-4096-A221-0545B813FC3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6E0CDAD1-46B0-4343-92EB-1FD142E4207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7B2CF70E-F16C-48E1-B8FA-C9E7BC5F04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04479910-C314-44CF-B1DE-EA3816722B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ECE03912-868D-4D5D-B873-9A7C1B3CF0DB}"/>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86F1D69C-F3AC-4FEF-858D-B4D4BCD8CBF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432C25D1-9DBC-436B-99F2-09AA19D71C8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09EF5008-52F3-4538-A454-8664BCC1605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8A225845-95F1-46C0-A434-03EA40934EC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760" name="【公民館】&#10;有形固定資産減価償却率平均値テキスト">
          <a:extLst>
            <a:ext uri="{FF2B5EF4-FFF2-40B4-BE49-F238E27FC236}">
              <a16:creationId xmlns:a16="http://schemas.microsoft.com/office/drawing/2014/main" id="{4CB32E29-0CBC-42A4-B73C-AA682388EA83}"/>
            </a:ext>
          </a:extLst>
        </xdr:cNvPr>
        <xdr:cNvSpPr txBox="1"/>
      </xdr:nvSpPr>
      <xdr:spPr>
        <a:xfrm>
          <a:off x="163576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1859BB6B-00BD-489B-83B9-22C8B3D181FC}"/>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2DF8667D-89DA-4017-8062-9E149D9E2EEF}"/>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D90A0FAF-832F-4966-B99B-BB364FF4FD88}"/>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EFE2EBD8-AE8A-4008-AD2C-B188F04DA29E}"/>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2264D9D8-A122-44A9-8612-1FF304E5CE7C}"/>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F55FFB1B-CCE2-4DCD-8FC9-F4ED9E597F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273979A4-54BF-4B11-B401-0D985EAA40C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C5E003A-470C-4935-8846-D16D720DD1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19C629D-169C-4F90-8DD3-4FBE85B551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E07A632-1D31-4FDB-A4AD-FFF2BB2FBA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111761</xdr:rowOff>
    </xdr:from>
    <xdr:to>
      <xdr:col>85</xdr:col>
      <xdr:colOff>177800</xdr:colOff>
      <xdr:row>103</xdr:row>
      <xdr:rowOff>41911</xdr:rowOff>
    </xdr:to>
    <xdr:sp macro="" textlink="">
      <xdr:nvSpPr>
        <xdr:cNvPr id="771" name="楕円 770">
          <a:extLst>
            <a:ext uri="{FF2B5EF4-FFF2-40B4-BE49-F238E27FC236}">
              <a16:creationId xmlns:a16="http://schemas.microsoft.com/office/drawing/2014/main" id="{5D3A31EF-F3E5-4A6A-BE71-FA937D9D7423}"/>
            </a:ext>
          </a:extLst>
        </xdr:cNvPr>
        <xdr:cNvSpPr/>
      </xdr:nvSpPr>
      <xdr:spPr>
        <a:xfrm>
          <a:off x="16268700" y="175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134638</xdr:rowOff>
    </xdr:from>
    <xdr:ext cx="405111" cy="259045"/>
    <xdr:sp macro="" textlink="">
      <xdr:nvSpPr>
        <xdr:cNvPr id="772" name="【公民館】&#10;有形固定資産減価償却率該当値テキスト">
          <a:extLst>
            <a:ext uri="{FF2B5EF4-FFF2-40B4-BE49-F238E27FC236}">
              <a16:creationId xmlns:a16="http://schemas.microsoft.com/office/drawing/2014/main" id="{7F755DD2-CD71-454F-B4C8-1C49D62CF217}"/>
            </a:ext>
          </a:extLst>
        </xdr:cNvPr>
        <xdr:cNvSpPr txBox="1"/>
      </xdr:nvSpPr>
      <xdr:spPr>
        <a:xfrm>
          <a:off x="16357600" y="1745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5080</xdr:rowOff>
    </xdr:from>
    <xdr:to>
      <xdr:col>81</xdr:col>
      <xdr:colOff>101600</xdr:colOff>
      <xdr:row>102</xdr:row>
      <xdr:rowOff>106680</xdr:rowOff>
    </xdr:to>
    <xdr:sp macro="" textlink="">
      <xdr:nvSpPr>
        <xdr:cNvPr id="773" name="楕円 772">
          <a:extLst>
            <a:ext uri="{FF2B5EF4-FFF2-40B4-BE49-F238E27FC236}">
              <a16:creationId xmlns:a16="http://schemas.microsoft.com/office/drawing/2014/main" id="{89462E06-26F6-4CF1-B4B4-BC74477975CC}"/>
            </a:ext>
          </a:extLst>
        </xdr:cNvPr>
        <xdr:cNvSpPr/>
      </xdr:nvSpPr>
      <xdr:spPr>
        <a:xfrm>
          <a:off x="15430500" y="174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55880</xdr:rowOff>
    </xdr:from>
    <xdr:to>
      <xdr:col>85</xdr:col>
      <xdr:colOff>127000</xdr:colOff>
      <xdr:row>102</xdr:row>
      <xdr:rowOff>162561</xdr:rowOff>
    </xdr:to>
    <xdr:cxnSp macro="">
      <xdr:nvCxnSpPr>
        <xdr:cNvPr id="774" name="直線コネクタ 773">
          <a:extLst>
            <a:ext uri="{FF2B5EF4-FFF2-40B4-BE49-F238E27FC236}">
              <a16:creationId xmlns:a16="http://schemas.microsoft.com/office/drawing/2014/main" id="{036E71C2-00F9-49A1-AFC7-FB648DCBD7C0}"/>
            </a:ext>
          </a:extLst>
        </xdr:cNvPr>
        <xdr:cNvCxnSpPr/>
      </xdr:nvCxnSpPr>
      <xdr:spPr>
        <a:xfrm>
          <a:off x="15481300" y="175437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775" name="楕円 774">
          <a:extLst>
            <a:ext uri="{FF2B5EF4-FFF2-40B4-BE49-F238E27FC236}">
              <a16:creationId xmlns:a16="http://schemas.microsoft.com/office/drawing/2014/main" id="{BE955103-0C88-436C-BE80-1720E4371192}"/>
            </a:ext>
          </a:extLst>
        </xdr:cNvPr>
        <xdr:cNvSpPr/>
      </xdr:nvSpPr>
      <xdr:spPr>
        <a:xfrm>
          <a:off x="1454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55880</xdr:rowOff>
    </xdr:from>
    <xdr:to>
      <xdr:col>81</xdr:col>
      <xdr:colOff>50800</xdr:colOff>
      <xdr:row>103</xdr:row>
      <xdr:rowOff>41911</xdr:rowOff>
    </xdr:to>
    <xdr:cxnSp macro="">
      <xdr:nvCxnSpPr>
        <xdr:cNvPr id="776" name="直線コネクタ 775">
          <a:extLst>
            <a:ext uri="{FF2B5EF4-FFF2-40B4-BE49-F238E27FC236}">
              <a16:creationId xmlns:a16="http://schemas.microsoft.com/office/drawing/2014/main" id="{3848776C-DF1B-422C-9AF3-8D461AC570DE}"/>
            </a:ext>
          </a:extLst>
        </xdr:cNvPr>
        <xdr:cNvCxnSpPr/>
      </xdr:nvCxnSpPr>
      <xdr:spPr>
        <a:xfrm flipV="1">
          <a:off x="14592300" y="17543780"/>
          <a:ext cx="889000" cy="15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44450</xdr:rowOff>
    </xdr:from>
    <xdr:to>
      <xdr:col>72</xdr:col>
      <xdr:colOff>38100</xdr:colOff>
      <xdr:row>103</xdr:row>
      <xdr:rowOff>146050</xdr:rowOff>
    </xdr:to>
    <xdr:sp macro="" textlink="">
      <xdr:nvSpPr>
        <xdr:cNvPr id="777" name="楕円 776">
          <a:extLst>
            <a:ext uri="{FF2B5EF4-FFF2-40B4-BE49-F238E27FC236}">
              <a16:creationId xmlns:a16="http://schemas.microsoft.com/office/drawing/2014/main" id="{F94FA21E-A094-4602-B950-6C46A13384F1}"/>
            </a:ext>
          </a:extLst>
        </xdr:cNvPr>
        <xdr:cNvSpPr/>
      </xdr:nvSpPr>
      <xdr:spPr>
        <a:xfrm>
          <a:off x="13652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95250</xdr:rowOff>
    </xdr:to>
    <xdr:cxnSp macro="">
      <xdr:nvCxnSpPr>
        <xdr:cNvPr id="778" name="直線コネクタ 777">
          <a:extLst>
            <a:ext uri="{FF2B5EF4-FFF2-40B4-BE49-F238E27FC236}">
              <a16:creationId xmlns:a16="http://schemas.microsoft.com/office/drawing/2014/main" id="{D1B90597-0AF9-4C85-9C1A-031A6DB342D8}"/>
            </a:ext>
          </a:extLst>
        </xdr:cNvPr>
        <xdr:cNvCxnSpPr/>
      </xdr:nvCxnSpPr>
      <xdr:spPr>
        <a:xfrm flipV="1">
          <a:off x="13703300" y="17701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17780</xdr:rowOff>
    </xdr:from>
    <xdr:to>
      <xdr:col>67</xdr:col>
      <xdr:colOff>101600</xdr:colOff>
      <xdr:row>103</xdr:row>
      <xdr:rowOff>119380</xdr:rowOff>
    </xdr:to>
    <xdr:sp macro="" textlink="">
      <xdr:nvSpPr>
        <xdr:cNvPr id="779" name="楕円 778">
          <a:extLst>
            <a:ext uri="{FF2B5EF4-FFF2-40B4-BE49-F238E27FC236}">
              <a16:creationId xmlns:a16="http://schemas.microsoft.com/office/drawing/2014/main" id="{4DDBAAAF-9D3B-4861-9976-41A198557B2E}"/>
            </a:ext>
          </a:extLst>
        </xdr:cNvPr>
        <xdr:cNvSpPr/>
      </xdr:nvSpPr>
      <xdr:spPr>
        <a:xfrm>
          <a:off x="127635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68580</xdr:rowOff>
    </xdr:from>
    <xdr:to>
      <xdr:col>71</xdr:col>
      <xdr:colOff>177800</xdr:colOff>
      <xdr:row>103</xdr:row>
      <xdr:rowOff>95250</xdr:rowOff>
    </xdr:to>
    <xdr:cxnSp macro="">
      <xdr:nvCxnSpPr>
        <xdr:cNvPr id="780" name="直線コネクタ 779">
          <a:extLst>
            <a:ext uri="{FF2B5EF4-FFF2-40B4-BE49-F238E27FC236}">
              <a16:creationId xmlns:a16="http://schemas.microsoft.com/office/drawing/2014/main" id="{528287D3-511C-4641-A88A-420123D0A13D}"/>
            </a:ext>
          </a:extLst>
        </xdr:cNvPr>
        <xdr:cNvCxnSpPr/>
      </xdr:nvCxnSpPr>
      <xdr:spPr>
        <a:xfrm>
          <a:off x="12814300" y="17727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781" name="n_1aveValue【公民館】&#10;有形固定資産減価償却率">
          <a:extLst>
            <a:ext uri="{FF2B5EF4-FFF2-40B4-BE49-F238E27FC236}">
              <a16:creationId xmlns:a16="http://schemas.microsoft.com/office/drawing/2014/main" id="{00F9B66D-D9AA-4754-9439-EB74A93ABB90}"/>
            </a:ext>
          </a:extLst>
        </xdr:cNvPr>
        <xdr:cNvSpPr txBox="1"/>
      </xdr:nvSpPr>
      <xdr:spPr>
        <a:xfrm>
          <a:off x="152660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782" name="n_2aveValue【公民館】&#10;有形固定資産減価償却率">
          <a:extLst>
            <a:ext uri="{FF2B5EF4-FFF2-40B4-BE49-F238E27FC236}">
              <a16:creationId xmlns:a16="http://schemas.microsoft.com/office/drawing/2014/main" id="{9EA41208-5673-4EB0-8390-88673D70E133}"/>
            </a:ext>
          </a:extLst>
        </xdr:cNvPr>
        <xdr:cNvSpPr txBox="1"/>
      </xdr:nvSpPr>
      <xdr:spPr>
        <a:xfrm>
          <a:off x="14389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783" name="n_3aveValue【公民館】&#10;有形固定資産減価償却率">
          <a:extLst>
            <a:ext uri="{FF2B5EF4-FFF2-40B4-BE49-F238E27FC236}">
              <a16:creationId xmlns:a16="http://schemas.microsoft.com/office/drawing/2014/main" id="{0F3A97AF-2C36-414C-88B4-E9D69A33E78B}"/>
            </a:ext>
          </a:extLst>
        </xdr:cNvPr>
        <xdr:cNvSpPr txBox="1"/>
      </xdr:nvSpPr>
      <xdr:spPr>
        <a:xfrm>
          <a:off x="13500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784" name="n_4aveValue【公民館】&#10;有形固定資産減価償却率">
          <a:extLst>
            <a:ext uri="{FF2B5EF4-FFF2-40B4-BE49-F238E27FC236}">
              <a16:creationId xmlns:a16="http://schemas.microsoft.com/office/drawing/2014/main" id="{A7C02674-8153-48EC-904F-FA6C553D37D1}"/>
            </a:ext>
          </a:extLst>
        </xdr:cNvPr>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123207</xdr:rowOff>
    </xdr:from>
    <xdr:ext cx="405111" cy="259045"/>
    <xdr:sp macro="" textlink="">
      <xdr:nvSpPr>
        <xdr:cNvPr id="785" name="n_1mainValue【公民館】&#10;有形固定資産減価償却率">
          <a:extLst>
            <a:ext uri="{FF2B5EF4-FFF2-40B4-BE49-F238E27FC236}">
              <a16:creationId xmlns:a16="http://schemas.microsoft.com/office/drawing/2014/main" id="{D6A178C3-BE48-460A-B619-6141761B2073}"/>
            </a:ext>
          </a:extLst>
        </xdr:cNvPr>
        <xdr:cNvSpPr txBox="1"/>
      </xdr:nvSpPr>
      <xdr:spPr>
        <a:xfrm>
          <a:off x="152660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786" name="n_2mainValue【公民館】&#10;有形固定資産減価償却率">
          <a:extLst>
            <a:ext uri="{FF2B5EF4-FFF2-40B4-BE49-F238E27FC236}">
              <a16:creationId xmlns:a16="http://schemas.microsoft.com/office/drawing/2014/main" id="{816DE295-D024-4414-B136-C130F802687E}"/>
            </a:ext>
          </a:extLst>
        </xdr:cNvPr>
        <xdr:cNvSpPr txBox="1"/>
      </xdr:nvSpPr>
      <xdr:spPr>
        <a:xfrm>
          <a:off x="14389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162577</xdr:rowOff>
    </xdr:from>
    <xdr:ext cx="405111" cy="259045"/>
    <xdr:sp macro="" textlink="">
      <xdr:nvSpPr>
        <xdr:cNvPr id="787" name="n_3mainValue【公民館】&#10;有形固定資産減価償却率">
          <a:extLst>
            <a:ext uri="{FF2B5EF4-FFF2-40B4-BE49-F238E27FC236}">
              <a16:creationId xmlns:a16="http://schemas.microsoft.com/office/drawing/2014/main" id="{89D16CAB-F646-48C2-B02E-EA753F2E15DC}"/>
            </a:ext>
          </a:extLst>
        </xdr:cNvPr>
        <xdr:cNvSpPr txBox="1"/>
      </xdr:nvSpPr>
      <xdr:spPr>
        <a:xfrm>
          <a:off x="13500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135907</xdr:rowOff>
    </xdr:from>
    <xdr:ext cx="405111" cy="259045"/>
    <xdr:sp macro="" textlink="">
      <xdr:nvSpPr>
        <xdr:cNvPr id="788" name="n_4mainValue【公民館】&#10;有形固定資産減価償却率">
          <a:extLst>
            <a:ext uri="{FF2B5EF4-FFF2-40B4-BE49-F238E27FC236}">
              <a16:creationId xmlns:a16="http://schemas.microsoft.com/office/drawing/2014/main" id="{0E05B53B-F5D4-42DC-830A-A25D0231A4DB}"/>
            </a:ext>
          </a:extLst>
        </xdr:cNvPr>
        <xdr:cNvSpPr txBox="1"/>
      </xdr:nvSpPr>
      <xdr:spPr>
        <a:xfrm>
          <a:off x="126117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559E1735-B857-4220-8E96-7FB1C7FE3E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7B5F782E-2EEC-497F-9202-99DCED4E83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5C0779F7-37DE-46C5-92C1-342347227D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F211E4EA-7C02-4A11-B6D8-3CC2F35724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66314A42-14B0-4E50-88C5-09960BAF96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FA9CDF12-0B39-45ED-BCD5-E5F0D7CBA7D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4C8978D9-5E28-44D3-926A-E1FDD2C49F7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AE9ED4FB-0F8B-4ADA-9816-8513C30346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82A595BE-6010-4A11-9B90-3F006AEFB2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4AEF1A80-A055-4830-AB31-D80EBDA444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D8226AC4-C848-405B-94E1-13E9194297F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4DD99BFE-85BF-4EA6-8442-2DC35E700A7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87346786-95E5-4F5A-BB01-A043D1481CF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1B906428-0916-4067-B07B-E2B1107FF64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F408EF44-E554-4622-9964-E38ABD0637D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35CA51EB-CEB7-4B61-A2A6-9BA4516232A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BE13D5DD-E6F5-4E46-9C1C-BF8A1E55A46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9AE69A65-A31D-4124-8B9A-47569803318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EEDBBAAA-1A6B-446C-AD84-82EFA490E7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167D29B3-EE06-4AAB-8599-DB16831A44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14E4893F-F48F-44FA-AD75-FF585567F3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9719EFBC-237A-4842-A50F-03BFE948B914}"/>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25F9E29D-F1E5-4865-B83F-98ADC5A257C1}"/>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3E3F888C-4097-4DB9-9C8E-9251A820789A}"/>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532C3513-8FBD-46FC-A92A-0E319E745DC2}"/>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F1F34906-1455-4FA5-AE76-06C7BB706373}"/>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815" name="【公民館】&#10;一人当たり面積平均値テキスト">
          <a:extLst>
            <a:ext uri="{FF2B5EF4-FFF2-40B4-BE49-F238E27FC236}">
              <a16:creationId xmlns:a16="http://schemas.microsoft.com/office/drawing/2014/main" id="{7A31E020-8C8A-47DD-BA63-37EC7CE3432E}"/>
            </a:ext>
          </a:extLst>
        </xdr:cNvPr>
        <xdr:cNvSpPr txBox="1"/>
      </xdr:nvSpPr>
      <xdr:spPr>
        <a:xfrm>
          <a:off x="22199600" y="1812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6D0FC196-F7D5-48B3-A29F-A8B1671A77EC}"/>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78DA1AF9-3187-4AC3-BBDF-9EECEBB309BC}"/>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CBC3D7C1-CCF1-4F4C-93DB-9A1C7A46CFFF}"/>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ACE92B6D-92CD-4D26-9177-AE3A593D80DE}"/>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64F81C67-64EE-417E-A770-740BA0228C51}"/>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56A87042-D7F7-46C2-ADB4-D143B0D89D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CC64175B-FBA1-4CA0-9F3B-673256B3715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C55D83AC-175C-485A-A14F-A6065A6945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C73BE89B-A92B-4FA3-9801-FD2202C1A0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0DC8298-0EF3-4D6B-B4A1-B14ACF7915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826" name="楕円 825">
          <a:extLst>
            <a:ext uri="{FF2B5EF4-FFF2-40B4-BE49-F238E27FC236}">
              <a16:creationId xmlns:a16="http://schemas.microsoft.com/office/drawing/2014/main" id="{D2614B85-9EC8-4902-987C-F34FD4D9DBFA}"/>
            </a:ext>
          </a:extLst>
        </xdr:cNvPr>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93997</xdr:rowOff>
    </xdr:from>
    <xdr:ext cx="469744" cy="259045"/>
    <xdr:sp macro="" textlink="">
      <xdr:nvSpPr>
        <xdr:cNvPr id="827" name="【公民館】&#10;一人当たり面積該当値テキスト">
          <a:extLst>
            <a:ext uri="{FF2B5EF4-FFF2-40B4-BE49-F238E27FC236}">
              <a16:creationId xmlns:a16="http://schemas.microsoft.com/office/drawing/2014/main" id="{80E940B1-D8EF-4DB3-B5B5-24CD79540EAF}"/>
            </a:ext>
          </a:extLst>
        </xdr:cNvPr>
        <xdr:cNvSpPr txBox="1"/>
      </xdr:nvSpPr>
      <xdr:spPr>
        <a:xfrm>
          <a:off x="22199600"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73406</xdr:rowOff>
    </xdr:from>
    <xdr:to>
      <xdr:col>112</xdr:col>
      <xdr:colOff>38100</xdr:colOff>
      <xdr:row>106</xdr:row>
      <xdr:rowOff>3556</xdr:rowOff>
    </xdr:to>
    <xdr:sp macro="" textlink="">
      <xdr:nvSpPr>
        <xdr:cNvPr id="828" name="楕円 827">
          <a:extLst>
            <a:ext uri="{FF2B5EF4-FFF2-40B4-BE49-F238E27FC236}">
              <a16:creationId xmlns:a16="http://schemas.microsoft.com/office/drawing/2014/main" id="{6E0D2F46-7133-4C1A-8935-395A3FE55D1C}"/>
            </a:ext>
          </a:extLst>
        </xdr:cNvPr>
        <xdr:cNvSpPr/>
      </xdr:nvSpPr>
      <xdr:spPr>
        <a:xfrm>
          <a:off x="21272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124206</xdr:rowOff>
    </xdr:to>
    <xdr:cxnSp macro="">
      <xdr:nvCxnSpPr>
        <xdr:cNvPr id="829" name="直線コネクタ 828">
          <a:extLst>
            <a:ext uri="{FF2B5EF4-FFF2-40B4-BE49-F238E27FC236}">
              <a16:creationId xmlns:a16="http://schemas.microsoft.com/office/drawing/2014/main" id="{E23981D9-593D-4F5F-8E0B-316C2020CCDA}"/>
            </a:ext>
          </a:extLst>
        </xdr:cNvPr>
        <xdr:cNvCxnSpPr/>
      </xdr:nvCxnSpPr>
      <xdr:spPr>
        <a:xfrm flipV="1">
          <a:off x="21323300" y="181241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73406</xdr:rowOff>
    </xdr:from>
    <xdr:to>
      <xdr:col>107</xdr:col>
      <xdr:colOff>101600</xdr:colOff>
      <xdr:row>106</xdr:row>
      <xdr:rowOff>3556</xdr:rowOff>
    </xdr:to>
    <xdr:sp macro="" textlink="">
      <xdr:nvSpPr>
        <xdr:cNvPr id="830" name="楕円 829">
          <a:extLst>
            <a:ext uri="{FF2B5EF4-FFF2-40B4-BE49-F238E27FC236}">
              <a16:creationId xmlns:a16="http://schemas.microsoft.com/office/drawing/2014/main" id="{CE0602A3-1AC6-4C45-9BE1-483062B8139B}"/>
            </a:ext>
          </a:extLst>
        </xdr:cNvPr>
        <xdr:cNvSpPr/>
      </xdr:nvSpPr>
      <xdr:spPr>
        <a:xfrm>
          <a:off x="20383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124206</xdr:rowOff>
    </xdr:from>
    <xdr:to>
      <xdr:col>111</xdr:col>
      <xdr:colOff>177800</xdr:colOff>
      <xdr:row>105</xdr:row>
      <xdr:rowOff>124206</xdr:rowOff>
    </xdr:to>
    <xdr:cxnSp macro="">
      <xdr:nvCxnSpPr>
        <xdr:cNvPr id="831" name="直線コネクタ 830">
          <a:extLst>
            <a:ext uri="{FF2B5EF4-FFF2-40B4-BE49-F238E27FC236}">
              <a16:creationId xmlns:a16="http://schemas.microsoft.com/office/drawing/2014/main" id="{598F12F1-4903-45A1-8FD7-616FB59EF361}"/>
            </a:ext>
          </a:extLst>
        </xdr:cNvPr>
        <xdr:cNvCxnSpPr/>
      </xdr:nvCxnSpPr>
      <xdr:spPr>
        <a:xfrm>
          <a:off x="20434300" y="1812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832" name="楕円 831">
          <a:extLst>
            <a:ext uri="{FF2B5EF4-FFF2-40B4-BE49-F238E27FC236}">
              <a16:creationId xmlns:a16="http://schemas.microsoft.com/office/drawing/2014/main" id="{6FD63A4B-0D13-4913-AD00-180738B13A60}"/>
            </a:ext>
          </a:extLst>
        </xdr:cNvPr>
        <xdr:cNvSpPr/>
      </xdr:nvSpPr>
      <xdr:spPr>
        <a:xfrm>
          <a:off x="19494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124206</xdr:rowOff>
    </xdr:from>
    <xdr:to>
      <xdr:col>107</xdr:col>
      <xdr:colOff>50800</xdr:colOff>
      <xdr:row>105</xdr:row>
      <xdr:rowOff>124206</xdr:rowOff>
    </xdr:to>
    <xdr:cxnSp macro="">
      <xdr:nvCxnSpPr>
        <xdr:cNvPr id="833" name="直線コネクタ 832">
          <a:extLst>
            <a:ext uri="{FF2B5EF4-FFF2-40B4-BE49-F238E27FC236}">
              <a16:creationId xmlns:a16="http://schemas.microsoft.com/office/drawing/2014/main" id="{7B023715-77DA-483E-978B-5A8ACF4A6A5D}"/>
            </a:ext>
          </a:extLst>
        </xdr:cNvPr>
        <xdr:cNvCxnSpPr/>
      </xdr:nvCxnSpPr>
      <xdr:spPr>
        <a:xfrm>
          <a:off x="19545300" y="1812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73406</xdr:rowOff>
    </xdr:from>
    <xdr:to>
      <xdr:col>98</xdr:col>
      <xdr:colOff>38100</xdr:colOff>
      <xdr:row>106</xdr:row>
      <xdr:rowOff>3556</xdr:rowOff>
    </xdr:to>
    <xdr:sp macro="" textlink="">
      <xdr:nvSpPr>
        <xdr:cNvPr id="834" name="楕円 833">
          <a:extLst>
            <a:ext uri="{FF2B5EF4-FFF2-40B4-BE49-F238E27FC236}">
              <a16:creationId xmlns:a16="http://schemas.microsoft.com/office/drawing/2014/main" id="{AFC40C97-FEB4-4E10-8C2C-020B77792FD6}"/>
            </a:ext>
          </a:extLst>
        </xdr:cNvPr>
        <xdr:cNvSpPr/>
      </xdr:nvSpPr>
      <xdr:spPr>
        <a:xfrm>
          <a:off x="18605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124206</xdr:rowOff>
    </xdr:from>
    <xdr:to>
      <xdr:col>102</xdr:col>
      <xdr:colOff>114300</xdr:colOff>
      <xdr:row>105</xdr:row>
      <xdr:rowOff>124206</xdr:rowOff>
    </xdr:to>
    <xdr:cxnSp macro="">
      <xdr:nvCxnSpPr>
        <xdr:cNvPr id="835" name="直線コネクタ 834">
          <a:extLst>
            <a:ext uri="{FF2B5EF4-FFF2-40B4-BE49-F238E27FC236}">
              <a16:creationId xmlns:a16="http://schemas.microsoft.com/office/drawing/2014/main" id="{D6272989-47D3-4779-A19F-C4C57788107F}"/>
            </a:ext>
          </a:extLst>
        </xdr:cNvPr>
        <xdr:cNvCxnSpPr/>
      </xdr:nvCxnSpPr>
      <xdr:spPr>
        <a:xfrm>
          <a:off x="18656300" y="1812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836" name="n_1aveValue【公民館】&#10;一人当たり面積">
          <a:extLst>
            <a:ext uri="{FF2B5EF4-FFF2-40B4-BE49-F238E27FC236}">
              <a16:creationId xmlns:a16="http://schemas.microsoft.com/office/drawing/2014/main" id="{8F53D22B-68D9-4D82-BB80-78B79045050C}"/>
            </a:ext>
          </a:extLst>
        </xdr:cNvPr>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837" name="n_2aveValue【公民館】&#10;一人当たり面積">
          <a:extLst>
            <a:ext uri="{FF2B5EF4-FFF2-40B4-BE49-F238E27FC236}">
              <a16:creationId xmlns:a16="http://schemas.microsoft.com/office/drawing/2014/main" id="{C945F7DA-82C4-49CF-9D12-245153D9D64B}"/>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838" name="n_3aveValue【公民館】&#10;一人当たり面積">
          <a:extLst>
            <a:ext uri="{FF2B5EF4-FFF2-40B4-BE49-F238E27FC236}">
              <a16:creationId xmlns:a16="http://schemas.microsoft.com/office/drawing/2014/main" id="{AB0F766C-AAE6-4A89-BDD6-BDADA2AC15DF}"/>
            </a:ext>
          </a:extLst>
        </xdr:cNvPr>
        <xdr:cNvSpPr txBox="1"/>
      </xdr:nvSpPr>
      <xdr:spPr>
        <a:xfrm>
          <a:off x="19310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39" name="n_4aveValue【公民館】&#10;一人当たり面積">
          <a:extLst>
            <a:ext uri="{FF2B5EF4-FFF2-40B4-BE49-F238E27FC236}">
              <a16:creationId xmlns:a16="http://schemas.microsoft.com/office/drawing/2014/main" id="{0E868C9C-5463-4019-8CD5-BBADCB7AC55C}"/>
            </a:ext>
          </a:extLst>
        </xdr:cNvPr>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20083</xdr:rowOff>
    </xdr:from>
    <xdr:ext cx="469744" cy="259045"/>
    <xdr:sp macro="" textlink="">
      <xdr:nvSpPr>
        <xdr:cNvPr id="840" name="n_1mainValue【公民館】&#10;一人当たり面積">
          <a:extLst>
            <a:ext uri="{FF2B5EF4-FFF2-40B4-BE49-F238E27FC236}">
              <a16:creationId xmlns:a16="http://schemas.microsoft.com/office/drawing/2014/main" id="{2A96EB37-A98F-412E-A809-BF9B9FB379EF}"/>
            </a:ext>
          </a:extLst>
        </xdr:cNvPr>
        <xdr:cNvSpPr txBox="1"/>
      </xdr:nvSpPr>
      <xdr:spPr>
        <a:xfrm>
          <a:off x="210757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20083</xdr:rowOff>
    </xdr:from>
    <xdr:ext cx="469744" cy="259045"/>
    <xdr:sp macro="" textlink="">
      <xdr:nvSpPr>
        <xdr:cNvPr id="841" name="n_2mainValue【公民館】&#10;一人当たり面積">
          <a:extLst>
            <a:ext uri="{FF2B5EF4-FFF2-40B4-BE49-F238E27FC236}">
              <a16:creationId xmlns:a16="http://schemas.microsoft.com/office/drawing/2014/main" id="{48BF1374-CAC2-4FA4-B84B-98F760361346}"/>
            </a:ext>
          </a:extLst>
        </xdr:cNvPr>
        <xdr:cNvSpPr txBox="1"/>
      </xdr:nvSpPr>
      <xdr:spPr>
        <a:xfrm>
          <a:off x="20199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20083</xdr:rowOff>
    </xdr:from>
    <xdr:ext cx="469744" cy="259045"/>
    <xdr:sp macro="" textlink="">
      <xdr:nvSpPr>
        <xdr:cNvPr id="842" name="n_3mainValue【公民館】&#10;一人当たり面積">
          <a:extLst>
            <a:ext uri="{FF2B5EF4-FFF2-40B4-BE49-F238E27FC236}">
              <a16:creationId xmlns:a16="http://schemas.microsoft.com/office/drawing/2014/main" id="{03882CF4-5E9C-4B97-ADE7-6FE31AE9F6E3}"/>
            </a:ext>
          </a:extLst>
        </xdr:cNvPr>
        <xdr:cNvSpPr txBox="1"/>
      </xdr:nvSpPr>
      <xdr:spPr>
        <a:xfrm>
          <a:off x="19310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20083</xdr:rowOff>
    </xdr:from>
    <xdr:ext cx="469744" cy="259045"/>
    <xdr:sp macro="" textlink="">
      <xdr:nvSpPr>
        <xdr:cNvPr id="843" name="n_4mainValue【公民館】&#10;一人当たり面積">
          <a:extLst>
            <a:ext uri="{FF2B5EF4-FFF2-40B4-BE49-F238E27FC236}">
              <a16:creationId xmlns:a16="http://schemas.microsoft.com/office/drawing/2014/main" id="{4F1561B6-144C-419F-9771-FD19FDD05467}"/>
            </a:ext>
          </a:extLst>
        </xdr:cNvPr>
        <xdr:cNvSpPr txBox="1"/>
      </xdr:nvSpPr>
      <xdr:spPr>
        <a:xfrm>
          <a:off x="18421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B7727672-1794-4AEC-9538-B6CBD97F0B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D3FA6737-7823-49F4-85A4-C982BB2AAC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A37F94CA-4C7A-41C9-896A-A7D580D6EB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有形固定資産減価償却率が類似団体より高い施設は、道路となっている。公営住宅</a:t>
          </a:r>
          <a:r>
            <a:rPr kumimoji="1" lang="ja-JP" altLang="en-US" sz="1100">
              <a:solidFill>
                <a:schemeClr val="dk1"/>
              </a:solidFill>
              <a:effectLst/>
              <a:latin typeface="+mn-lt"/>
              <a:ea typeface="+mn-ea"/>
              <a:cs typeface="+mn-cs"/>
            </a:rPr>
            <a:t>は長寿命化工事により、前年度と比較し、大幅に減少した。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34E0D8-9E96-4753-ADA1-004F84A626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31BC16-54E4-45AE-A37D-53A049457E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7DD167-BE34-48FD-B90A-922A993E9D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AAA5A7-F152-48D7-AFDC-34F4F5004C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21DEF5-B67B-4FAB-87A5-C06E204036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2B4C76-3E3D-4189-95F5-61F204FCFD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0661EE-7917-4A05-BB8E-AEC1DF5728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8FD068-1FC0-42C0-A9F6-7C1A3D7B2F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26A953-7BDA-419D-93EC-2DF9C031B8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1D5C09-6AF0-48D4-A9F5-7055002C327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24,212
23,378
13.61
12,281,030
11,772,382
323,605
7,173,927
3,044,429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81CA03-3613-49E1-973D-1A815B3A34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A242C4-CF0B-42CE-84B9-0F1EA8F7C1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8A54D1-F124-4A10-BF69-4D6D724C21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A5E4DE-B19A-45A1-8CF0-CAC26B0690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BA9726-0431-4AFF-8CA3-E50D61A42F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5BD2DE-C6AD-45BB-8DBF-2B59278B40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46CCA8-8193-4DA0-A23E-C1EF3AC951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A18D8A-EF77-4852-A884-B4DDE82E59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A3771C-8B80-4505-9895-7863340BEC3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C7FDDF-0CD1-4C4D-8FAD-D38538816E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A2AB09-A6EC-4717-BAC1-B412C3E6B4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8189E9-BDE4-49C7-BB4E-929D3BC3E2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2EC94C-BF8D-42F9-BFC7-BC085771E44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E71207-6983-493D-9150-27F3FFD69A6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B63762-84D9-46A3-A9D4-D5490F62A1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91C460-5E40-488F-BC4C-90B27F0033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CC2A46-1F3F-4050-887B-0A9B56E61E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10350A-2A41-4577-BE2B-5A09F8757C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567EB9-706E-4E7A-A457-BEB5FAC9A8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23262B-3E25-4380-8A9C-5A41676C2F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673078-19C1-4318-B460-21CFD5BC14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328225-3790-4FDE-B943-553A48923F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D38B2B-158D-440A-B17A-CE48F084659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215E15-AF4B-43B3-A009-E012693979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26A4952-D3CD-4308-9CE4-A9C251A130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3FCD88-FF79-488A-9CE0-C463CF74E7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73C4F6-832C-46C9-ACFA-3D2E72C196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2FE8930-805A-4B00-B509-9AC877897A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1A77561-E777-41F7-8984-36761961A5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1AFFE86-E14B-41D9-99D5-C18D713BA6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68B24B-5B02-4491-8499-7A5E73AA163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9808C3-B727-4D4C-B2F5-FD69C78F067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856AACE-F244-4520-AE5C-19197167E4C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3CAFDB1B-2D2A-42F3-84A0-6824CD15923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816C87B-7D46-427A-95DF-B672520AA7F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E2F8861-6131-4B0F-A8A1-CF991A0059E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4B6BA29-329B-46D0-B942-C24110E7D56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62573F6-F4D3-44D6-B879-9429A4836D7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8896E7A-D3C1-4198-B41A-109F32A84F0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E229898-811E-49D9-BFB2-920FCE1780C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68967B5-8F9F-4C24-9588-1DF9B7F5B3C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43DF9F17-F25B-4621-9FB6-57147EF90D7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2B579497-AD0F-4A44-8DC3-2E24FCFD33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9179713F-3772-42A6-808C-B3E5F33CD4C2}"/>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F4F5629B-8D20-44D1-88E2-7BFCD314563D}"/>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89DF984-3799-4ADC-AAC4-2C924C90311C}"/>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D531401C-436C-4AFB-9B3E-12B190AB7DB9}"/>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9419114D-3771-42C8-9435-6DCFE528DAE1}"/>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DC6CD8EF-3977-4417-9CAC-AA363F49DF69}"/>
            </a:ext>
          </a:extLst>
        </xdr:cNvPr>
        <xdr:cNvSpPr txBox="1"/>
      </xdr:nvSpPr>
      <xdr:spPr>
        <a:xfrm>
          <a:off x="4673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9A9C4916-D276-4A5F-98CC-328910CF964C}"/>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B44CA070-CF19-41E1-AB71-368A49C02AE6}"/>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3FA3A8C5-B3C0-428F-A493-EA44F4A06276}"/>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C51C1498-2764-4EF7-AC1B-AE27A4E09D09}"/>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2FFE316E-09D9-485E-A122-3AF47A90AFE0}"/>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85A0941-CA44-4C1F-B321-0E65BDD9454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1E753D1-6416-4F53-B88A-DD55EC1FEB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768278-DDAB-4CD4-8AE6-18D558FAA2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294781-BA65-4B1B-9AB5-A8585EFEBE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12A8A41-614C-4CA7-B07D-19DCB66064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71" name="楕円 70">
          <a:extLst>
            <a:ext uri="{FF2B5EF4-FFF2-40B4-BE49-F238E27FC236}">
              <a16:creationId xmlns:a16="http://schemas.microsoft.com/office/drawing/2014/main" id="{F270F10D-7693-4B0E-B5EE-2E233E66C976}"/>
            </a:ext>
          </a:extLst>
        </xdr:cNvPr>
        <xdr:cNvSpPr/>
      </xdr:nvSpPr>
      <xdr:spPr>
        <a:xfrm>
          <a:off x="4584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104411</xdr:rowOff>
    </xdr:from>
    <xdr:ext cx="405111" cy="259045"/>
    <xdr:sp macro="" textlink="">
      <xdr:nvSpPr>
        <xdr:cNvPr id="72" name="【図書館】&#10;有形固定資産減価償却率該当値テキスト">
          <a:extLst>
            <a:ext uri="{FF2B5EF4-FFF2-40B4-BE49-F238E27FC236}">
              <a16:creationId xmlns:a16="http://schemas.microsoft.com/office/drawing/2014/main" id="{89583254-E588-4028-B53A-0DC8B069E3B6}"/>
            </a:ext>
          </a:extLst>
        </xdr:cNvPr>
        <xdr:cNvSpPr txBox="1"/>
      </xdr:nvSpPr>
      <xdr:spPr>
        <a:xfrm>
          <a:off x="4673600"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3" name="楕円 72">
          <a:extLst>
            <a:ext uri="{FF2B5EF4-FFF2-40B4-BE49-F238E27FC236}">
              <a16:creationId xmlns:a16="http://schemas.microsoft.com/office/drawing/2014/main" id="{7113316A-532A-429A-8645-04379F5DAD9C}"/>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39</xdr:row>
      <xdr:rowOff>5334</xdr:rowOff>
    </xdr:to>
    <xdr:cxnSp macro="">
      <xdr:nvCxnSpPr>
        <xdr:cNvPr id="74" name="直線コネクタ 73">
          <a:extLst>
            <a:ext uri="{FF2B5EF4-FFF2-40B4-BE49-F238E27FC236}">
              <a16:creationId xmlns:a16="http://schemas.microsoft.com/office/drawing/2014/main" id="{384DB559-549D-40A8-89F4-8C1F2E5A354A}"/>
            </a:ext>
          </a:extLst>
        </xdr:cNvPr>
        <xdr:cNvCxnSpPr/>
      </xdr:nvCxnSpPr>
      <xdr:spPr>
        <a:xfrm>
          <a:off x="3797300" y="6511290"/>
          <a:ext cx="8382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112268</xdr:rowOff>
    </xdr:from>
    <xdr:to>
      <xdr:col>15</xdr:col>
      <xdr:colOff>101600</xdr:colOff>
      <xdr:row>37</xdr:row>
      <xdr:rowOff>42418</xdr:rowOff>
    </xdr:to>
    <xdr:sp macro="" textlink="">
      <xdr:nvSpPr>
        <xdr:cNvPr id="75" name="楕円 74">
          <a:extLst>
            <a:ext uri="{FF2B5EF4-FFF2-40B4-BE49-F238E27FC236}">
              <a16:creationId xmlns:a16="http://schemas.microsoft.com/office/drawing/2014/main" id="{E6D88DDF-D134-4574-807D-C8DF5CAC711F}"/>
            </a:ext>
          </a:extLst>
        </xdr:cNvPr>
        <xdr:cNvSpPr/>
      </xdr:nvSpPr>
      <xdr:spPr>
        <a:xfrm>
          <a:off x="2857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163068</xdr:rowOff>
    </xdr:from>
    <xdr:to>
      <xdr:col>19</xdr:col>
      <xdr:colOff>177800</xdr:colOff>
      <xdr:row>37</xdr:row>
      <xdr:rowOff>167640</xdr:rowOff>
    </xdr:to>
    <xdr:cxnSp macro="">
      <xdr:nvCxnSpPr>
        <xdr:cNvPr id="76" name="直線コネクタ 75">
          <a:extLst>
            <a:ext uri="{FF2B5EF4-FFF2-40B4-BE49-F238E27FC236}">
              <a16:creationId xmlns:a16="http://schemas.microsoft.com/office/drawing/2014/main" id="{DBDF5531-D208-4A12-AE7E-51822C765512}"/>
            </a:ext>
          </a:extLst>
        </xdr:cNvPr>
        <xdr:cNvCxnSpPr/>
      </xdr:nvCxnSpPr>
      <xdr:spPr>
        <a:xfrm>
          <a:off x="2908300" y="6335268"/>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7" name="楕円 76">
          <a:extLst>
            <a:ext uri="{FF2B5EF4-FFF2-40B4-BE49-F238E27FC236}">
              <a16:creationId xmlns:a16="http://schemas.microsoft.com/office/drawing/2014/main" id="{8EFB0855-CC3D-4CB9-9407-5466B23C0BAF}"/>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163068</xdr:rowOff>
    </xdr:from>
    <xdr:to>
      <xdr:col>15</xdr:col>
      <xdr:colOff>50800</xdr:colOff>
      <xdr:row>37</xdr:row>
      <xdr:rowOff>87630</xdr:rowOff>
    </xdr:to>
    <xdr:cxnSp macro="">
      <xdr:nvCxnSpPr>
        <xdr:cNvPr id="78" name="直線コネクタ 77">
          <a:extLst>
            <a:ext uri="{FF2B5EF4-FFF2-40B4-BE49-F238E27FC236}">
              <a16:creationId xmlns:a16="http://schemas.microsoft.com/office/drawing/2014/main" id="{D8B97A0A-BC1A-4200-BCF3-4129A9BFEA75}"/>
            </a:ext>
          </a:extLst>
        </xdr:cNvPr>
        <xdr:cNvCxnSpPr/>
      </xdr:nvCxnSpPr>
      <xdr:spPr>
        <a:xfrm flipV="1">
          <a:off x="2019300" y="63352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160274</xdr:rowOff>
    </xdr:from>
    <xdr:to>
      <xdr:col>6</xdr:col>
      <xdr:colOff>38100</xdr:colOff>
      <xdr:row>37</xdr:row>
      <xdr:rowOff>90424</xdr:rowOff>
    </xdr:to>
    <xdr:sp macro="" textlink="">
      <xdr:nvSpPr>
        <xdr:cNvPr id="79" name="楕円 78">
          <a:extLst>
            <a:ext uri="{FF2B5EF4-FFF2-40B4-BE49-F238E27FC236}">
              <a16:creationId xmlns:a16="http://schemas.microsoft.com/office/drawing/2014/main" id="{38BDB675-07CD-4389-AEA8-C6E3EAD5D0E0}"/>
            </a:ext>
          </a:extLst>
        </xdr:cNvPr>
        <xdr:cNvSpPr/>
      </xdr:nvSpPr>
      <xdr:spPr>
        <a:xfrm>
          <a:off x="1079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39624</xdr:rowOff>
    </xdr:from>
    <xdr:to>
      <xdr:col>10</xdr:col>
      <xdr:colOff>114300</xdr:colOff>
      <xdr:row>37</xdr:row>
      <xdr:rowOff>87630</xdr:rowOff>
    </xdr:to>
    <xdr:cxnSp macro="">
      <xdr:nvCxnSpPr>
        <xdr:cNvPr id="80" name="直線コネクタ 79">
          <a:extLst>
            <a:ext uri="{FF2B5EF4-FFF2-40B4-BE49-F238E27FC236}">
              <a16:creationId xmlns:a16="http://schemas.microsoft.com/office/drawing/2014/main" id="{427A69CD-4171-48F7-9C32-3CEF03D69428}"/>
            </a:ext>
          </a:extLst>
        </xdr:cNvPr>
        <xdr:cNvCxnSpPr/>
      </xdr:nvCxnSpPr>
      <xdr:spPr>
        <a:xfrm>
          <a:off x="1130300" y="638327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212A9C9F-869D-4D3C-AF5F-CCF97FF31B7A}"/>
            </a:ext>
          </a:extLst>
        </xdr:cNvPr>
        <xdr:cNvSpPr txBox="1"/>
      </xdr:nvSpPr>
      <xdr:spPr>
        <a:xfrm>
          <a:off x="3582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F2629BB0-FBE0-4E1A-B7CF-CF40344565DF}"/>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6DF57C65-90EF-4243-90E1-2EE61D97A337}"/>
            </a:ext>
          </a:extLst>
        </xdr:cNvPr>
        <xdr:cNvSpPr txBox="1"/>
      </xdr:nvSpPr>
      <xdr:spPr>
        <a:xfrm>
          <a:off x="1816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627491F5-932E-47BC-ABEA-4773B4065A7A}"/>
            </a:ext>
          </a:extLst>
        </xdr:cNvPr>
        <xdr:cNvSpPr txBox="1"/>
      </xdr:nvSpPr>
      <xdr:spPr>
        <a:xfrm>
          <a:off x="927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5" name="n_1mainValue【図書館】&#10;有形固定資産減価償却率">
          <a:extLst>
            <a:ext uri="{FF2B5EF4-FFF2-40B4-BE49-F238E27FC236}">
              <a16:creationId xmlns:a16="http://schemas.microsoft.com/office/drawing/2014/main" id="{EAA0C6FE-4E2C-4CA6-9D24-8A1C23E3979B}"/>
            </a:ext>
          </a:extLst>
        </xdr:cNvPr>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58945</xdr:rowOff>
    </xdr:from>
    <xdr:ext cx="405111" cy="259045"/>
    <xdr:sp macro="" textlink="">
      <xdr:nvSpPr>
        <xdr:cNvPr id="86" name="n_2mainValue【図書館】&#10;有形固定資産減価償却率">
          <a:extLst>
            <a:ext uri="{FF2B5EF4-FFF2-40B4-BE49-F238E27FC236}">
              <a16:creationId xmlns:a16="http://schemas.microsoft.com/office/drawing/2014/main" id="{A135D5E5-10C1-42FD-B80D-95A76A40106F}"/>
            </a:ext>
          </a:extLst>
        </xdr:cNvPr>
        <xdr:cNvSpPr txBox="1"/>
      </xdr:nvSpPr>
      <xdr:spPr>
        <a:xfrm>
          <a:off x="2705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7" name="n_3mainValue【図書館】&#10;有形固定資産減価償却率">
          <a:extLst>
            <a:ext uri="{FF2B5EF4-FFF2-40B4-BE49-F238E27FC236}">
              <a16:creationId xmlns:a16="http://schemas.microsoft.com/office/drawing/2014/main" id="{37F0B6FC-E6AB-45D8-81EC-86381F88B8DA}"/>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106951</xdr:rowOff>
    </xdr:from>
    <xdr:ext cx="405111" cy="259045"/>
    <xdr:sp macro="" textlink="">
      <xdr:nvSpPr>
        <xdr:cNvPr id="88" name="n_4mainValue【図書館】&#10;有形固定資産減価償却率">
          <a:extLst>
            <a:ext uri="{FF2B5EF4-FFF2-40B4-BE49-F238E27FC236}">
              <a16:creationId xmlns:a16="http://schemas.microsoft.com/office/drawing/2014/main" id="{D93F7B8A-D0EF-4B8B-AA8B-609A058580F5}"/>
            </a:ext>
          </a:extLst>
        </xdr:cNvPr>
        <xdr:cNvSpPr txBox="1"/>
      </xdr:nvSpPr>
      <xdr:spPr>
        <a:xfrm>
          <a:off x="927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2288742-A64C-4F8C-BF96-B11D8F8829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0F5C92C-3E6C-4ADC-BEA0-0D63873717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FB315B8-AEC4-458D-8051-C948744710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8FE0724-BA06-45EF-9F85-8D63614792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99100A3-2FA1-405E-9B82-EE513CB959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9B2CE04-863A-41A9-8A8F-0E8EE19495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48507BA-F991-46B3-B418-99740CAE89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63EC54E-C5B5-4154-80FD-DC679A8EAB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C27E56D-9E80-48A7-BFA1-1D7C9B2DB7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BA1E679-1095-49A6-AF87-0412BEC777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66C3093-C5BC-447F-BE07-EC06A332366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BEAC061-663E-4263-BAF3-09D2336CDF8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ACF0415-CFFD-4CED-B263-8D5C8FEA2CA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BD40A03A-C675-4172-A9B7-BDF9B05C1AA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2C8019C-9368-4FE4-A90D-42F6A8A5885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D6B3E124-C0E9-462E-8F89-C1129A24F3C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99B3220-027C-48BE-8D4D-600FBDDCDA3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1578BEC9-9C95-4334-8371-A633A4367A2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16D91CA-8D7E-4EE3-9F4E-F1D563ECE6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7B7299CD-E9C7-4A61-88E4-EBE2E3EDD2A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8BE821A-AAC2-4226-A4FF-AF5D85A64DE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DB785C5-CA5F-4075-B45B-787B5266ACD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51D1994-62C0-4093-9F3C-128BE4E0BE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6AAF1190-59F4-41B2-980C-FD50922BD9B5}"/>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4D43B19C-0DF4-4230-AB55-AA34A6010C9C}"/>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C724F361-6896-42E6-920B-BE9E6B624F3F}"/>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CB5506AC-CFA8-4FA0-8464-ED4928F5BD82}"/>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DF4199D7-59FD-49BC-A3E1-260D7033F168}"/>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4E554974-53B3-456E-A7E9-448280269FFD}"/>
            </a:ext>
          </a:extLst>
        </xdr:cNvPr>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2D9FEECB-2208-4BCB-A62F-E726FD641448}"/>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B213B92B-0BDA-4B85-9353-7D4AE63220EB}"/>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C16040A8-D4E0-47DE-9560-D5F0B4B7614D}"/>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63F46F29-DBA8-412A-8C99-156656D8ED78}"/>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14A33A59-E297-457F-ADA3-27824CE767F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F49E530-0225-4C7E-9289-5D4FA0C3B8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229C0E6-0B9A-41FC-8017-FC02021C2C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118FF36-6B0A-4445-834A-791DCFF3F70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A6E3E29-E6A7-4A90-B63D-7EE0B49E10E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750B6C5-C529-4ED3-AD49-5014BE46245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8" name="楕円 127">
          <a:extLst>
            <a:ext uri="{FF2B5EF4-FFF2-40B4-BE49-F238E27FC236}">
              <a16:creationId xmlns:a16="http://schemas.microsoft.com/office/drawing/2014/main" id="{C212E58B-D2E1-472B-B9DF-32E9D5F289D8}"/>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9" name="【図書館】&#10;一人当たり面積該当値テキスト">
          <a:extLst>
            <a:ext uri="{FF2B5EF4-FFF2-40B4-BE49-F238E27FC236}">
              <a16:creationId xmlns:a16="http://schemas.microsoft.com/office/drawing/2014/main" id="{514CDD08-B132-480E-AF28-85F2E0D79463}"/>
            </a:ext>
          </a:extLst>
        </xdr:cNvPr>
        <xdr:cNvSpPr txBox="1"/>
      </xdr:nvSpPr>
      <xdr:spPr>
        <a:xfrm>
          <a:off x="10515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0" name="楕円 129">
          <a:extLst>
            <a:ext uri="{FF2B5EF4-FFF2-40B4-BE49-F238E27FC236}">
              <a16:creationId xmlns:a16="http://schemas.microsoft.com/office/drawing/2014/main" id="{A93197F5-70C9-49CF-AB6E-B87E35E6713F}"/>
            </a:ext>
          </a:extLst>
        </xdr:cNvPr>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1" name="直線コネクタ 130">
          <a:extLst>
            <a:ext uri="{FF2B5EF4-FFF2-40B4-BE49-F238E27FC236}">
              <a16:creationId xmlns:a16="http://schemas.microsoft.com/office/drawing/2014/main" id="{6669A037-9A00-4784-B037-4FB178AA6318}"/>
            </a:ext>
          </a:extLst>
        </xdr:cNvPr>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2" name="楕円 131">
          <a:extLst>
            <a:ext uri="{FF2B5EF4-FFF2-40B4-BE49-F238E27FC236}">
              <a16:creationId xmlns:a16="http://schemas.microsoft.com/office/drawing/2014/main" id="{990FAA7B-1903-4AEC-B4CB-72A655D804DC}"/>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3" name="直線コネクタ 132">
          <a:extLst>
            <a:ext uri="{FF2B5EF4-FFF2-40B4-BE49-F238E27FC236}">
              <a16:creationId xmlns:a16="http://schemas.microsoft.com/office/drawing/2014/main" id="{DEDEB585-0067-4D67-B715-D06305869734}"/>
            </a:ext>
          </a:extLst>
        </xdr:cNvPr>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4" name="楕円 133">
          <a:extLst>
            <a:ext uri="{FF2B5EF4-FFF2-40B4-BE49-F238E27FC236}">
              <a16:creationId xmlns:a16="http://schemas.microsoft.com/office/drawing/2014/main" id="{B7B297E5-DC0E-4650-BB35-292163DA5658}"/>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5" name="直線コネクタ 134">
          <a:extLst>
            <a:ext uri="{FF2B5EF4-FFF2-40B4-BE49-F238E27FC236}">
              <a16:creationId xmlns:a16="http://schemas.microsoft.com/office/drawing/2014/main" id="{C346DC3C-8FC8-4824-9DC7-DE13AE5BAEA7}"/>
            </a:ext>
          </a:extLst>
        </xdr:cNvPr>
        <xdr:cNvCxnSpPr/>
      </xdr:nvCxnSpPr>
      <xdr:spPr>
        <a:xfrm>
          <a:off x="7861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6" name="楕円 135">
          <a:extLst>
            <a:ext uri="{FF2B5EF4-FFF2-40B4-BE49-F238E27FC236}">
              <a16:creationId xmlns:a16="http://schemas.microsoft.com/office/drawing/2014/main" id="{FB80D827-745C-4AAB-B1C7-36153148896A}"/>
            </a:ext>
          </a:extLst>
        </xdr:cNvPr>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7" name="直線コネクタ 136">
          <a:extLst>
            <a:ext uri="{FF2B5EF4-FFF2-40B4-BE49-F238E27FC236}">
              <a16:creationId xmlns:a16="http://schemas.microsoft.com/office/drawing/2014/main" id="{10D298F9-D4F4-4F77-9C65-3A5625EFEB7D}"/>
            </a:ext>
          </a:extLst>
        </xdr:cNvPr>
        <xdr:cNvCxnSpPr/>
      </xdr:nvCxnSpPr>
      <xdr:spPr>
        <a:xfrm>
          <a:off x="6972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17C15D8C-2861-4CC2-BE7A-DC225FA5B7C4}"/>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DA4C265C-A640-4E56-AB8C-EE27BB812CC7}"/>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3C8EB6F2-6E31-4CA8-97B5-6C362B192A4F}"/>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84E3D5EA-4C60-4D1F-986C-468AA1717BAC}"/>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2" name="n_1mainValue【図書館】&#10;一人当たり面積">
          <a:extLst>
            <a:ext uri="{FF2B5EF4-FFF2-40B4-BE49-F238E27FC236}">
              <a16:creationId xmlns:a16="http://schemas.microsoft.com/office/drawing/2014/main" id="{8329869F-066B-43FD-A557-486E2B33891F}"/>
            </a:ext>
          </a:extLst>
        </xdr:cNvPr>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3" name="n_2mainValue【図書館】&#10;一人当たり面積">
          <a:extLst>
            <a:ext uri="{FF2B5EF4-FFF2-40B4-BE49-F238E27FC236}">
              <a16:creationId xmlns:a16="http://schemas.microsoft.com/office/drawing/2014/main" id="{8FA0675D-1C02-4A76-826B-77757354E840}"/>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4" name="n_3mainValue【図書館】&#10;一人当たり面積">
          <a:extLst>
            <a:ext uri="{FF2B5EF4-FFF2-40B4-BE49-F238E27FC236}">
              <a16:creationId xmlns:a16="http://schemas.microsoft.com/office/drawing/2014/main" id="{312AAFA4-2D4C-4162-980D-BE3174D73EFC}"/>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5" name="n_4mainValue【図書館】&#10;一人当たり面積">
          <a:extLst>
            <a:ext uri="{FF2B5EF4-FFF2-40B4-BE49-F238E27FC236}">
              <a16:creationId xmlns:a16="http://schemas.microsoft.com/office/drawing/2014/main" id="{181ED61B-2997-445A-8CDC-16D05A120969}"/>
            </a:ext>
          </a:extLst>
        </xdr:cNvPr>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9D768A8-0B60-45A5-A6CF-C81095A59E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8B8B913-8183-4108-A013-CA38EED50A7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C79D5CC-7227-4C5A-BA58-01E6D36AEEF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A548175-1043-4599-8F29-77CB6EF6CB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CD462CF-F45D-4FE7-B84D-CF6750207A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5FF9E0D-F00D-492D-8059-598CB6EABF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97784C1-C7DE-4E04-B4CE-A3D71F2260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EF2860F-49DF-408B-861F-FB0DE14416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D2552DF-1B4F-4152-AB8B-4FE9A29F0F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C8DF8C0-EB68-4236-B597-E6FCB3C905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7893074-BFD7-4385-BB1F-FC748FFD0F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5CC3469C-6D23-47EB-8C81-9510E4565B9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A765CA7C-7672-460C-85CD-22386A8B0E28}"/>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DD0FCF24-0079-4BB0-9B55-5273D9CF8AA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44B00568-AAD4-4880-B083-58AB6F5D474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7DE6AB2C-8513-490E-A318-973C5B57488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3060B864-8560-409A-BDF2-330492CE7B4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D0750A4B-80F9-47B5-9C26-6728527345C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7B4F8656-C3F8-4B9D-B692-C8B3D24DE20F}"/>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73CFED2-54A3-4D1A-853F-36D276596A4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4E76CB59-71E1-45DF-9D53-2996D9E09DC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D7161D21-D4CC-4E63-BD01-FF9696DD8AA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E88E4A03-E423-4F6C-AF8C-6605D9831FD4}"/>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CF677293-2222-4515-8E2B-E6FB9F57C531}"/>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3DBD7204-663F-4968-B117-626F8E0B9CAC}"/>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A8AF0CE9-17BE-4FE4-9EE2-B12FDE45383B}"/>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13384AD8-005E-4439-9206-880589469886}"/>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75A39334-D701-4961-9905-92CE2808C71B}"/>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CD2823A1-0736-493E-BDC0-D8381CD62947}"/>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F39C0080-13B1-4493-B8A1-1BCFEFB48FA0}"/>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7B91B424-1171-4E32-AC27-184C7B97852D}"/>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EA4AD173-7DBE-406A-A7C3-292F9AB223D7}"/>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B59B508C-B66F-4506-8DF1-A7D6B57CCF4A}"/>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978BEDE-D66B-4AFD-938F-FB5B0474ED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376A0D6-0BC8-42D1-8C3A-294D9A4897A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C6577A2-6631-4494-8DB5-7A4660789B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79B3ECF-1314-47DA-9EA3-60048CA42F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498A03F-8AD8-43D2-A6F0-8D2A15E45C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58928</xdr:rowOff>
    </xdr:from>
    <xdr:to>
      <xdr:col>24</xdr:col>
      <xdr:colOff>114300</xdr:colOff>
      <xdr:row>63</xdr:row>
      <xdr:rowOff>160528</xdr:rowOff>
    </xdr:to>
    <xdr:sp macro="" textlink="">
      <xdr:nvSpPr>
        <xdr:cNvPr id="184" name="楕円 183">
          <a:extLst>
            <a:ext uri="{FF2B5EF4-FFF2-40B4-BE49-F238E27FC236}">
              <a16:creationId xmlns:a16="http://schemas.microsoft.com/office/drawing/2014/main" id="{2BE3E409-F371-4435-8A19-0246C0890295}"/>
            </a:ext>
          </a:extLst>
        </xdr:cNvPr>
        <xdr:cNvSpPr/>
      </xdr:nvSpPr>
      <xdr:spPr>
        <a:xfrm>
          <a:off x="45847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145305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5C5BDC08-3907-471C-B596-E5D4BAC0DAED}"/>
            </a:ext>
          </a:extLst>
        </xdr:cNvPr>
        <xdr:cNvSpPr txBox="1"/>
      </xdr:nvSpPr>
      <xdr:spPr>
        <a:xfrm>
          <a:off x="4673600" y="1077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45212</xdr:rowOff>
    </xdr:from>
    <xdr:to>
      <xdr:col>20</xdr:col>
      <xdr:colOff>38100</xdr:colOff>
      <xdr:row>63</xdr:row>
      <xdr:rowOff>146812</xdr:rowOff>
    </xdr:to>
    <xdr:sp macro="" textlink="">
      <xdr:nvSpPr>
        <xdr:cNvPr id="186" name="楕円 185">
          <a:extLst>
            <a:ext uri="{FF2B5EF4-FFF2-40B4-BE49-F238E27FC236}">
              <a16:creationId xmlns:a16="http://schemas.microsoft.com/office/drawing/2014/main" id="{4D17F251-A4BC-4235-9BD0-72B7C294955E}"/>
            </a:ext>
          </a:extLst>
        </xdr:cNvPr>
        <xdr:cNvSpPr/>
      </xdr:nvSpPr>
      <xdr:spPr>
        <a:xfrm>
          <a:off x="3746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96012</xdr:rowOff>
    </xdr:from>
    <xdr:to>
      <xdr:col>24</xdr:col>
      <xdr:colOff>63500</xdr:colOff>
      <xdr:row>63</xdr:row>
      <xdr:rowOff>109728</xdr:rowOff>
    </xdr:to>
    <xdr:cxnSp macro="">
      <xdr:nvCxnSpPr>
        <xdr:cNvPr id="187" name="直線コネクタ 186">
          <a:extLst>
            <a:ext uri="{FF2B5EF4-FFF2-40B4-BE49-F238E27FC236}">
              <a16:creationId xmlns:a16="http://schemas.microsoft.com/office/drawing/2014/main" id="{70324E9E-3189-4807-8F1D-795EC72AC731}"/>
            </a:ext>
          </a:extLst>
        </xdr:cNvPr>
        <xdr:cNvCxnSpPr/>
      </xdr:nvCxnSpPr>
      <xdr:spPr>
        <a:xfrm>
          <a:off x="3797300" y="1089736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58928</xdr:rowOff>
    </xdr:from>
    <xdr:to>
      <xdr:col>15</xdr:col>
      <xdr:colOff>101600</xdr:colOff>
      <xdr:row>63</xdr:row>
      <xdr:rowOff>160528</xdr:rowOff>
    </xdr:to>
    <xdr:sp macro="" textlink="">
      <xdr:nvSpPr>
        <xdr:cNvPr id="188" name="楕円 187">
          <a:extLst>
            <a:ext uri="{FF2B5EF4-FFF2-40B4-BE49-F238E27FC236}">
              <a16:creationId xmlns:a16="http://schemas.microsoft.com/office/drawing/2014/main" id="{DCAA98EA-AFE9-4191-B3B5-E6AAA72F3BC4}"/>
            </a:ext>
          </a:extLst>
        </xdr:cNvPr>
        <xdr:cNvSpPr/>
      </xdr:nvSpPr>
      <xdr:spPr>
        <a:xfrm>
          <a:off x="2857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96012</xdr:rowOff>
    </xdr:from>
    <xdr:to>
      <xdr:col>19</xdr:col>
      <xdr:colOff>177800</xdr:colOff>
      <xdr:row>63</xdr:row>
      <xdr:rowOff>109728</xdr:rowOff>
    </xdr:to>
    <xdr:cxnSp macro="">
      <xdr:nvCxnSpPr>
        <xdr:cNvPr id="189" name="直線コネクタ 188">
          <a:extLst>
            <a:ext uri="{FF2B5EF4-FFF2-40B4-BE49-F238E27FC236}">
              <a16:creationId xmlns:a16="http://schemas.microsoft.com/office/drawing/2014/main" id="{99601196-F4AA-4231-BEAA-C9A6F093E5BB}"/>
            </a:ext>
          </a:extLst>
        </xdr:cNvPr>
        <xdr:cNvCxnSpPr/>
      </xdr:nvCxnSpPr>
      <xdr:spPr>
        <a:xfrm flipV="1">
          <a:off x="2908300" y="1089736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45212</xdr:rowOff>
    </xdr:from>
    <xdr:to>
      <xdr:col>10</xdr:col>
      <xdr:colOff>165100</xdr:colOff>
      <xdr:row>63</xdr:row>
      <xdr:rowOff>146812</xdr:rowOff>
    </xdr:to>
    <xdr:sp macro="" textlink="">
      <xdr:nvSpPr>
        <xdr:cNvPr id="190" name="楕円 189">
          <a:extLst>
            <a:ext uri="{FF2B5EF4-FFF2-40B4-BE49-F238E27FC236}">
              <a16:creationId xmlns:a16="http://schemas.microsoft.com/office/drawing/2014/main" id="{AB8D6BEA-ED98-4DC2-8D40-7026454FD204}"/>
            </a:ext>
          </a:extLst>
        </xdr:cNvPr>
        <xdr:cNvSpPr/>
      </xdr:nvSpPr>
      <xdr:spPr>
        <a:xfrm>
          <a:off x="1968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96012</xdr:rowOff>
    </xdr:from>
    <xdr:to>
      <xdr:col>15</xdr:col>
      <xdr:colOff>50800</xdr:colOff>
      <xdr:row>63</xdr:row>
      <xdr:rowOff>109728</xdr:rowOff>
    </xdr:to>
    <xdr:cxnSp macro="">
      <xdr:nvCxnSpPr>
        <xdr:cNvPr id="191" name="直線コネクタ 190">
          <a:extLst>
            <a:ext uri="{FF2B5EF4-FFF2-40B4-BE49-F238E27FC236}">
              <a16:creationId xmlns:a16="http://schemas.microsoft.com/office/drawing/2014/main" id="{E25171FC-5A24-47F3-8E5B-5A6FBF1EF3CE}"/>
            </a:ext>
          </a:extLst>
        </xdr:cNvPr>
        <xdr:cNvCxnSpPr/>
      </xdr:nvCxnSpPr>
      <xdr:spPr>
        <a:xfrm>
          <a:off x="2019300" y="1089736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31496</xdr:rowOff>
    </xdr:from>
    <xdr:to>
      <xdr:col>6</xdr:col>
      <xdr:colOff>38100</xdr:colOff>
      <xdr:row>63</xdr:row>
      <xdr:rowOff>133096</xdr:rowOff>
    </xdr:to>
    <xdr:sp macro="" textlink="">
      <xdr:nvSpPr>
        <xdr:cNvPr id="192" name="楕円 191">
          <a:extLst>
            <a:ext uri="{FF2B5EF4-FFF2-40B4-BE49-F238E27FC236}">
              <a16:creationId xmlns:a16="http://schemas.microsoft.com/office/drawing/2014/main" id="{544CDE8A-D94B-4526-9E15-B96E037FBE43}"/>
            </a:ext>
          </a:extLst>
        </xdr:cNvPr>
        <xdr:cNvSpPr/>
      </xdr:nvSpPr>
      <xdr:spPr>
        <a:xfrm>
          <a:off x="1079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82296</xdr:rowOff>
    </xdr:from>
    <xdr:to>
      <xdr:col>10</xdr:col>
      <xdr:colOff>114300</xdr:colOff>
      <xdr:row>63</xdr:row>
      <xdr:rowOff>96012</xdr:rowOff>
    </xdr:to>
    <xdr:cxnSp macro="">
      <xdr:nvCxnSpPr>
        <xdr:cNvPr id="193" name="直線コネクタ 192">
          <a:extLst>
            <a:ext uri="{FF2B5EF4-FFF2-40B4-BE49-F238E27FC236}">
              <a16:creationId xmlns:a16="http://schemas.microsoft.com/office/drawing/2014/main" id="{CE948894-4D89-44BA-8E0A-C002DD942B9E}"/>
            </a:ext>
          </a:extLst>
        </xdr:cNvPr>
        <xdr:cNvCxnSpPr/>
      </xdr:nvCxnSpPr>
      <xdr:spPr>
        <a:xfrm>
          <a:off x="1130300" y="108836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676A4832-540A-468D-8304-256E5191F227}"/>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C1E8CC4A-D7D9-4D1C-9D83-1CFBE213E9FE}"/>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5A4B76DF-65CD-4C3F-8646-9AE4F4129900}"/>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B9DBD59B-5296-4D8C-9B44-CC2F8224AA32}"/>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137939</xdr:rowOff>
    </xdr:from>
    <xdr:ext cx="405111" cy="259045"/>
    <xdr:sp macro="" textlink="">
      <xdr:nvSpPr>
        <xdr:cNvPr id="198" name="n_1mainValue【体育館・プール】&#10;有形固定資産減価償却率">
          <a:extLst>
            <a:ext uri="{FF2B5EF4-FFF2-40B4-BE49-F238E27FC236}">
              <a16:creationId xmlns:a16="http://schemas.microsoft.com/office/drawing/2014/main" id="{8EBC00CE-1AD3-4305-B9F5-81294FCA3EC6}"/>
            </a:ext>
          </a:extLst>
        </xdr:cNvPr>
        <xdr:cNvSpPr txBox="1"/>
      </xdr:nvSpPr>
      <xdr:spPr>
        <a:xfrm>
          <a:off x="3582044" y="1093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151655</xdr:rowOff>
    </xdr:from>
    <xdr:ext cx="405111" cy="259045"/>
    <xdr:sp macro="" textlink="">
      <xdr:nvSpPr>
        <xdr:cNvPr id="199" name="n_2mainValue【体育館・プール】&#10;有形固定資産減価償却率">
          <a:extLst>
            <a:ext uri="{FF2B5EF4-FFF2-40B4-BE49-F238E27FC236}">
              <a16:creationId xmlns:a16="http://schemas.microsoft.com/office/drawing/2014/main" id="{BFC779DE-2310-4BAD-AB9F-C7421E58C89F}"/>
            </a:ext>
          </a:extLst>
        </xdr:cNvPr>
        <xdr:cNvSpPr txBox="1"/>
      </xdr:nvSpPr>
      <xdr:spPr>
        <a:xfrm>
          <a:off x="2705744" y="1095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137939</xdr:rowOff>
    </xdr:from>
    <xdr:ext cx="405111" cy="259045"/>
    <xdr:sp macro="" textlink="">
      <xdr:nvSpPr>
        <xdr:cNvPr id="200" name="n_3mainValue【体育館・プール】&#10;有形固定資産減価償却率">
          <a:extLst>
            <a:ext uri="{FF2B5EF4-FFF2-40B4-BE49-F238E27FC236}">
              <a16:creationId xmlns:a16="http://schemas.microsoft.com/office/drawing/2014/main" id="{C5DBE4C1-F9A5-4D71-B2EC-F253353F06DA}"/>
            </a:ext>
          </a:extLst>
        </xdr:cNvPr>
        <xdr:cNvSpPr txBox="1"/>
      </xdr:nvSpPr>
      <xdr:spPr>
        <a:xfrm>
          <a:off x="1816744" y="1093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124223</xdr:rowOff>
    </xdr:from>
    <xdr:ext cx="405111" cy="259045"/>
    <xdr:sp macro="" textlink="">
      <xdr:nvSpPr>
        <xdr:cNvPr id="201" name="n_4mainValue【体育館・プール】&#10;有形固定資産減価償却率">
          <a:extLst>
            <a:ext uri="{FF2B5EF4-FFF2-40B4-BE49-F238E27FC236}">
              <a16:creationId xmlns:a16="http://schemas.microsoft.com/office/drawing/2014/main" id="{85D95330-761D-4765-A6DB-F5B04D8AF6F1}"/>
            </a:ext>
          </a:extLst>
        </xdr:cNvPr>
        <xdr:cNvSpPr txBox="1"/>
      </xdr:nvSpPr>
      <xdr:spPr>
        <a:xfrm>
          <a:off x="927744" y="1092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7E84837C-3A4F-4377-95AB-2AFB82E267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31B4CFD-1B2F-49E6-BBF8-1F7727D184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D87A81E-8891-4AF8-A5B4-01E4E94E4B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49C35C24-8937-4CA8-B732-007B132DB2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A508D7A4-A0A3-4906-BD4D-D082325DD9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1DA8722-8602-4748-A2C7-4D248C8AAF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1F04170C-039B-4E84-B11A-FD702ABD25A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67010ED-766A-4C7C-A8D5-5712429EF3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D54F4AD6-00AF-4D69-A016-CD689DF347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28F5D35D-63DA-44CB-A3D5-7E5013873E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7F6DE83E-D77B-40AC-A163-895F3992D52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B905D273-C08F-4F5C-8D6D-EB98786E22F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42ECBCB9-57E5-4850-8C98-4132FDB322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142F3DAA-7BEB-4260-B6BB-27E96B96BBE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43572CE-1341-4A14-B7FE-732355FB74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C7294568-D49F-415F-8C0E-FB77A3C2201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55B2C15-C5B0-4FFA-9280-0BE67F393FE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70E4E1EE-56BF-4000-AC6D-7EC6827756B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646EBF65-986C-47E3-8180-6A289C06C1C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1CC791C-0C3E-4AA0-B5A6-4A511D303FE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57575ED-41F2-4689-820E-76F87F80CD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09E4837-3A03-4EA6-96B3-4A090904A9A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3ADF811-4B85-4291-8301-6529623908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D2B10231-34A6-466E-B0C3-0CF3E4813B57}"/>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90DC5A3C-EEBD-4108-874F-AF10B38ACC99}"/>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9140C261-AEFE-4839-BB98-20364F77AE4E}"/>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3B0BC2C6-DCE5-4039-B628-A14D58AEB12B}"/>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26A0FC91-CA6A-46EA-86D0-070B64B5FFC6}"/>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6EB9D388-69E3-4F8C-AFC1-13F9122EA0B2}"/>
            </a:ext>
          </a:extLst>
        </xdr:cNvPr>
        <xdr:cNvSpPr txBox="1"/>
      </xdr:nvSpPr>
      <xdr:spPr>
        <a:xfrm>
          <a:off x="10515600" y="1036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B75D2748-C5DE-4E00-B465-90CBAB05D302}"/>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59541108-D207-4AEA-822B-D83D2422563D}"/>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F7A33BFB-E8A1-4505-91A2-9D0C7B831413}"/>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8BE83C10-8151-4366-AD48-6E989D7A9FE6}"/>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26B95942-3FFA-4342-9679-664AE629C865}"/>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6AC5756-6092-4823-A1DF-7CD6FB59733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6BA75BB-E978-440A-BF7C-E94C3E5E0D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1813331-E112-46D5-B624-136DB0B1CB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46C5ECD-CCB7-41E1-AD8D-23D58A75F2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1977249-FCEE-41D0-B2D7-3F5B7A8ED4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88265</xdr:rowOff>
    </xdr:from>
    <xdr:to>
      <xdr:col>55</xdr:col>
      <xdr:colOff>50800</xdr:colOff>
      <xdr:row>63</xdr:row>
      <xdr:rowOff>18415</xdr:rowOff>
    </xdr:to>
    <xdr:sp macro="" textlink="">
      <xdr:nvSpPr>
        <xdr:cNvPr id="241" name="楕円 240">
          <a:extLst>
            <a:ext uri="{FF2B5EF4-FFF2-40B4-BE49-F238E27FC236}">
              <a16:creationId xmlns:a16="http://schemas.microsoft.com/office/drawing/2014/main" id="{FD7B0734-F787-4E6F-AA3A-46F032753062}"/>
            </a:ext>
          </a:extLst>
        </xdr:cNvPr>
        <xdr:cNvSpPr/>
      </xdr:nvSpPr>
      <xdr:spPr>
        <a:xfrm>
          <a:off x="10426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3192</xdr:rowOff>
    </xdr:from>
    <xdr:ext cx="469744" cy="259045"/>
    <xdr:sp macro="" textlink="">
      <xdr:nvSpPr>
        <xdr:cNvPr id="242" name="【体育館・プール】&#10;一人当たり面積該当値テキスト">
          <a:extLst>
            <a:ext uri="{FF2B5EF4-FFF2-40B4-BE49-F238E27FC236}">
              <a16:creationId xmlns:a16="http://schemas.microsoft.com/office/drawing/2014/main" id="{DC38F2FE-CAD2-439E-990C-92B356C2839A}"/>
            </a:ext>
          </a:extLst>
        </xdr:cNvPr>
        <xdr:cNvSpPr txBox="1"/>
      </xdr:nvSpPr>
      <xdr:spPr>
        <a:xfrm>
          <a:off x="10515600" y="106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88265</xdr:rowOff>
    </xdr:from>
    <xdr:to>
      <xdr:col>50</xdr:col>
      <xdr:colOff>165100</xdr:colOff>
      <xdr:row>63</xdr:row>
      <xdr:rowOff>18415</xdr:rowOff>
    </xdr:to>
    <xdr:sp macro="" textlink="">
      <xdr:nvSpPr>
        <xdr:cNvPr id="243" name="楕円 242">
          <a:extLst>
            <a:ext uri="{FF2B5EF4-FFF2-40B4-BE49-F238E27FC236}">
              <a16:creationId xmlns:a16="http://schemas.microsoft.com/office/drawing/2014/main" id="{0F2A7D71-20A7-457E-B604-5C6FA6BED018}"/>
            </a:ext>
          </a:extLst>
        </xdr:cNvPr>
        <xdr:cNvSpPr/>
      </xdr:nvSpPr>
      <xdr:spPr>
        <a:xfrm>
          <a:off x="9588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139065</xdr:rowOff>
    </xdr:from>
    <xdr:to>
      <xdr:col>55</xdr:col>
      <xdr:colOff>0</xdr:colOff>
      <xdr:row>62</xdr:row>
      <xdr:rowOff>139065</xdr:rowOff>
    </xdr:to>
    <xdr:cxnSp macro="">
      <xdr:nvCxnSpPr>
        <xdr:cNvPr id="244" name="直線コネクタ 243">
          <a:extLst>
            <a:ext uri="{FF2B5EF4-FFF2-40B4-BE49-F238E27FC236}">
              <a16:creationId xmlns:a16="http://schemas.microsoft.com/office/drawing/2014/main" id="{095F0EB2-E190-4EFC-A92D-B0322CDACDAC}"/>
            </a:ext>
          </a:extLst>
        </xdr:cNvPr>
        <xdr:cNvCxnSpPr/>
      </xdr:nvCxnSpPr>
      <xdr:spPr>
        <a:xfrm>
          <a:off x="9639300" y="107689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88265</xdr:rowOff>
    </xdr:from>
    <xdr:to>
      <xdr:col>46</xdr:col>
      <xdr:colOff>38100</xdr:colOff>
      <xdr:row>63</xdr:row>
      <xdr:rowOff>18415</xdr:rowOff>
    </xdr:to>
    <xdr:sp macro="" textlink="">
      <xdr:nvSpPr>
        <xdr:cNvPr id="245" name="楕円 244">
          <a:extLst>
            <a:ext uri="{FF2B5EF4-FFF2-40B4-BE49-F238E27FC236}">
              <a16:creationId xmlns:a16="http://schemas.microsoft.com/office/drawing/2014/main" id="{79221095-4FAA-4639-A102-E189295B7F68}"/>
            </a:ext>
          </a:extLst>
        </xdr:cNvPr>
        <xdr:cNvSpPr/>
      </xdr:nvSpPr>
      <xdr:spPr>
        <a:xfrm>
          <a:off x="8699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139065</xdr:rowOff>
    </xdr:from>
    <xdr:to>
      <xdr:col>50</xdr:col>
      <xdr:colOff>114300</xdr:colOff>
      <xdr:row>62</xdr:row>
      <xdr:rowOff>139065</xdr:rowOff>
    </xdr:to>
    <xdr:cxnSp macro="">
      <xdr:nvCxnSpPr>
        <xdr:cNvPr id="246" name="直線コネクタ 245">
          <a:extLst>
            <a:ext uri="{FF2B5EF4-FFF2-40B4-BE49-F238E27FC236}">
              <a16:creationId xmlns:a16="http://schemas.microsoft.com/office/drawing/2014/main" id="{E9A136AC-36DB-4C58-A7EC-DF7E1769DA5D}"/>
            </a:ext>
          </a:extLst>
        </xdr:cNvPr>
        <xdr:cNvCxnSpPr/>
      </xdr:nvCxnSpPr>
      <xdr:spPr>
        <a:xfrm>
          <a:off x="8750300" y="10768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90170</xdr:rowOff>
    </xdr:from>
    <xdr:to>
      <xdr:col>41</xdr:col>
      <xdr:colOff>101600</xdr:colOff>
      <xdr:row>63</xdr:row>
      <xdr:rowOff>20320</xdr:rowOff>
    </xdr:to>
    <xdr:sp macro="" textlink="">
      <xdr:nvSpPr>
        <xdr:cNvPr id="247" name="楕円 246">
          <a:extLst>
            <a:ext uri="{FF2B5EF4-FFF2-40B4-BE49-F238E27FC236}">
              <a16:creationId xmlns:a16="http://schemas.microsoft.com/office/drawing/2014/main" id="{DBF210E6-0756-4ECE-859F-078255ED65E2}"/>
            </a:ext>
          </a:extLst>
        </xdr:cNvPr>
        <xdr:cNvSpPr/>
      </xdr:nvSpPr>
      <xdr:spPr>
        <a:xfrm>
          <a:off x="7810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139065</xdr:rowOff>
    </xdr:from>
    <xdr:to>
      <xdr:col>45</xdr:col>
      <xdr:colOff>177800</xdr:colOff>
      <xdr:row>62</xdr:row>
      <xdr:rowOff>140970</xdr:rowOff>
    </xdr:to>
    <xdr:cxnSp macro="">
      <xdr:nvCxnSpPr>
        <xdr:cNvPr id="248" name="直線コネクタ 247">
          <a:extLst>
            <a:ext uri="{FF2B5EF4-FFF2-40B4-BE49-F238E27FC236}">
              <a16:creationId xmlns:a16="http://schemas.microsoft.com/office/drawing/2014/main" id="{3382A4A6-712A-476C-9171-B827A1D362A9}"/>
            </a:ext>
          </a:extLst>
        </xdr:cNvPr>
        <xdr:cNvCxnSpPr/>
      </xdr:nvCxnSpPr>
      <xdr:spPr>
        <a:xfrm flipV="1">
          <a:off x="7861300" y="1076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88265</xdr:rowOff>
    </xdr:from>
    <xdr:to>
      <xdr:col>36</xdr:col>
      <xdr:colOff>165100</xdr:colOff>
      <xdr:row>63</xdr:row>
      <xdr:rowOff>18415</xdr:rowOff>
    </xdr:to>
    <xdr:sp macro="" textlink="">
      <xdr:nvSpPr>
        <xdr:cNvPr id="249" name="楕円 248">
          <a:extLst>
            <a:ext uri="{FF2B5EF4-FFF2-40B4-BE49-F238E27FC236}">
              <a16:creationId xmlns:a16="http://schemas.microsoft.com/office/drawing/2014/main" id="{E55F95EA-4D64-4AE4-9072-528CFE2B937F}"/>
            </a:ext>
          </a:extLst>
        </xdr:cNvPr>
        <xdr:cNvSpPr/>
      </xdr:nvSpPr>
      <xdr:spPr>
        <a:xfrm>
          <a:off x="6921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139065</xdr:rowOff>
    </xdr:from>
    <xdr:to>
      <xdr:col>41</xdr:col>
      <xdr:colOff>50800</xdr:colOff>
      <xdr:row>62</xdr:row>
      <xdr:rowOff>140970</xdr:rowOff>
    </xdr:to>
    <xdr:cxnSp macro="">
      <xdr:nvCxnSpPr>
        <xdr:cNvPr id="250" name="直線コネクタ 249">
          <a:extLst>
            <a:ext uri="{FF2B5EF4-FFF2-40B4-BE49-F238E27FC236}">
              <a16:creationId xmlns:a16="http://schemas.microsoft.com/office/drawing/2014/main" id="{A1347BBA-E4DC-4C4A-B35A-31F6ED45DDFD}"/>
            </a:ext>
          </a:extLst>
        </xdr:cNvPr>
        <xdr:cNvCxnSpPr/>
      </xdr:nvCxnSpPr>
      <xdr:spPr>
        <a:xfrm>
          <a:off x="6972300" y="1076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0879466C-2DCE-49AA-BDA1-FAC17CF4856E}"/>
            </a:ext>
          </a:extLst>
        </xdr:cNvPr>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216E339B-5344-4000-BCEC-7C706BE20C3B}"/>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0069A71E-EF31-421E-9A05-C984715381BC}"/>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FD1E9D52-9066-4DBC-B6B0-4C8CC6D5443D}"/>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9542</xdr:rowOff>
    </xdr:from>
    <xdr:ext cx="469744" cy="259045"/>
    <xdr:sp macro="" textlink="">
      <xdr:nvSpPr>
        <xdr:cNvPr id="255" name="n_1mainValue【体育館・プール】&#10;一人当たり面積">
          <a:extLst>
            <a:ext uri="{FF2B5EF4-FFF2-40B4-BE49-F238E27FC236}">
              <a16:creationId xmlns:a16="http://schemas.microsoft.com/office/drawing/2014/main" id="{6FC967FF-6E18-4BAB-9890-804BC0BC1D25}"/>
            </a:ext>
          </a:extLst>
        </xdr:cNvPr>
        <xdr:cNvSpPr txBox="1"/>
      </xdr:nvSpPr>
      <xdr:spPr>
        <a:xfrm>
          <a:off x="93917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9542</xdr:rowOff>
    </xdr:from>
    <xdr:ext cx="469744" cy="259045"/>
    <xdr:sp macro="" textlink="">
      <xdr:nvSpPr>
        <xdr:cNvPr id="256" name="n_2mainValue【体育館・プール】&#10;一人当たり面積">
          <a:extLst>
            <a:ext uri="{FF2B5EF4-FFF2-40B4-BE49-F238E27FC236}">
              <a16:creationId xmlns:a16="http://schemas.microsoft.com/office/drawing/2014/main" id="{09507716-03A5-4CBF-B308-876327A64FD7}"/>
            </a:ext>
          </a:extLst>
        </xdr:cNvPr>
        <xdr:cNvSpPr txBox="1"/>
      </xdr:nvSpPr>
      <xdr:spPr>
        <a:xfrm>
          <a:off x="8515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11447</xdr:rowOff>
    </xdr:from>
    <xdr:ext cx="469744" cy="259045"/>
    <xdr:sp macro="" textlink="">
      <xdr:nvSpPr>
        <xdr:cNvPr id="257" name="n_3mainValue【体育館・プール】&#10;一人当たり面積">
          <a:extLst>
            <a:ext uri="{FF2B5EF4-FFF2-40B4-BE49-F238E27FC236}">
              <a16:creationId xmlns:a16="http://schemas.microsoft.com/office/drawing/2014/main" id="{53906598-6B5D-4C2E-8F58-F3FABB026CA8}"/>
            </a:ext>
          </a:extLst>
        </xdr:cNvPr>
        <xdr:cNvSpPr txBox="1"/>
      </xdr:nvSpPr>
      <xdr:spPr>
        <a:xfrm>
          <a:off x="7626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9542</xdr:rowOff>
    </xdr:from>
    <xdr:ext cx="469744" cy="259045"/>
    <xdr:sp macro="" textlink="">
      <xdr:nvSpPr>
        <xdr:cNvPr id="258" name="n_4mainValue【体育館・プール】&#10;一人当たり面積">
          <a:extLst>
            <a:ext uri="{FF2B5EF4-FFF2-40B4-BE49-F238E27FC236}">
              <a16:creationId xmlns:a16="http://schemas.microsoft.com/office/drawing/2014/main" id="{8139442A-33A7-408A-98BD-58A14F4E5EBD}"/>
            </a:ext>
          </a:extLst>
        </xdr:cNvPr>
        <xdr:cNvSpPr txBox="1"/>
      </xdr:nvSpPr>
      <xdr:spPr>
        <a:xfrm>
          <a:off x="6737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5913375-67ED-4379-B78A-5FBA74E9CE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9E80DDC-279F-49C9-A644-3C00D48F10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E48BC2C-DB94-4AE7-920A-6A741628D0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43DC9E3-E721-4B4F-8686-49B6D9BBB72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B47B3F8-E70D-49D7-A331-53C0E04B43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BDE835AB-2ADD-4F5B-99E2-E41C7B64B2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B6F7F33-BD2D-4583-A0DA-2BA7984631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754837A-A0EC-4EDF-A80B-AA145A0D86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BB661DA-F0EF-42B5-90EE-AF1FCBB7B86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FF0115B-FCF1-4D2B-8205-E0652459C58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105555C-E9CD-4F0F-A706-4B0887B042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68245FB1-191F-4395-969B-8A922759FC0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24C55568-517F-49C0-8365-E65DD504AAE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EFDEA40D-3963-438B-85E8-EBC9EF3871A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331244AF-014B-4D80-B73A-34A0A13E6D0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91E33772-1DFA-47F6-B79A-523B2204255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F4341D01-0919-4B76-BC05-63387F8D5586}"/>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5EDC86FD-217E-4BDE-883D-CA6E11D035C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4AA1B3A-0D9B-4DE1-8D8A-3B6E4DA57D9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4D9E048-21AF-4CE3-996F-2F826C8177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FE4121E9-DE0F-4FF3-95D8-7209E93E89C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653FDF2-933C-4371-B84B-A9C878E850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B31D6580-9910-47C7-B67A-30111D73B37D}"/>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12A8997B-CFAA-424C-B560-C44A19FA8C2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CBAA7B6C-F27C-4271-A387-45B280B76E9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42BFF61B-78D7-4AFA-BBE0-82A06EF530C4}"/>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BA798D55-9E10-4521-A43B-E2804D3019BF}"/>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6AC07449-6964-44AA-B39F-FA1112349A0F}"/>
            </a:ext>
          </a:extLst>
        </xdr:cNvPr>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E0FABD99-C1A0-43DD-BC9A-D7831132E0CD}"/>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A88CD5FC-897D-4ADF-9D98-64F956DC2295}"/>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5A5951E5-8EE6-420F-927D-31CD8E55AF6C}"/>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541EDCB1-6B28-4C45-94AB-C1DD80ACB927}"/>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C6D351AC-A6B6-49BD-9756-ACC15B0C2C37}"/>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3AAC11D2-D64F-4C8A-B5BC-EE5C9D7A9B4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8F1A93CE-BBD4-4F93-89E9-2213320A06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1B5188B-41AF-4A5E-B4BF-F1C6F68672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77BC11B-5B16-4426-B475-A0AA012B5B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D95A7B3-1190-4A4E-BD84-0EF0BDDFC2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7" name="楕円 296">
          <a:extLst>
            <a:ext uri="{FF2B5EF4-FFF2-40B4-BE49-F238E27FC236}">
              <a16:creationId xmlns:a16="http://schemas.microsoft.com/office/drawing/2014/main" id="{B72D4998-5379-4EB5-9690-B3D556A3EB76}"/>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8" name="【福祉施設】&#10;有形固定資産減価償却率該当値テキスト">
          <a:extLst>
            <a:ext uri="{FF2B5EF4-FFF2-40B4-BE49-F238E27FC236}">
              <a16:creationId xmlns:a16="http://schemas.microsoft.com/office/drawing/2014/main" id="{95BAC204-04BF-45B1-B025-913DC899AFC1}"/>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9" name="楕円 298">
          <a:extLst>
            <a:ext uri="{FF2B5EF4-FFF2-40B4-BE49-F238E27FC236}">
              <a16:creationId xmlns:a16="http://schemas.microsoft.com/office/drawing/2014/main" id="{EF881FFE-AAFF-4355-B6D5-8493AE6C9FFC}"/>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0" name="直線コネクタ 299">
          <a:extLst>
            <a:ext uri="{FF2B5EF4-FFF2-40B4-BE49-F238E27FC236}">
              <a16:creationId xmlns:a16="http://schemas.microsoft.com/office/drawing/2014/main" id="{6CF7E76E-2585-41C0-877A-52E90539660E}"/>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135889</xdr:rowOff>
    </xdr:from>
    <xdr:to>
      <xdr:col>15</xdr:col>
      <xdr:colOff>101600</xdr:colOff>
      <xdr:row>86</xdr:row>
      <xdr:rowOff>66039</xdr:rowOff>
    </xdr:to>
    <xdr:sp macro="" textlink="">
      <xdr:nvSpPr>
        <xdr:cNvPr id="301" name="楕円 300">
          <a:extLst>
            <a:ext uri="{FF2B5EF4-FFF2-40B4-BE49-F238E27FC236}">
              <a16:creationId xmlns:a16="http://schemas.microsoft.com/office/drawing/2014/main" id="{90CEB112-6C1E-4257-A476-FB374C97B4C0}"/>
            </a:ext>
          </a:extLst>
        </xdr:cNvPr>
        <xdr:cNvSpPr/>
      </xdr:nvSpPr>
      <xdr:spPr>
        <a:xfrm>
          <a:off x="2857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15239</xdr:rowOff>
    </xdr:from>
    <xdr:to>
      <xdr:col>19</xdr:col>
      <xdr:colOff>177800</xdr:colOff>
      <xdr:row>86</xdr:row>
      <xdr:rowOff>38100</xdr:rowOff>
    </xdr:to>
    <xdr:cxnSp macro="">
      <xdr:nvCxnSpPr>
        <xdr:cNvPr id="302" name="直線コネクタ 301">
          <a:extLst>
            <a:ext uri="{FF2B5EF4-FFF2-40B4-BE49-F238E27FC236}">
              <a16:creationId xmlns:a16="http://schemas.microsoft.com/office/drawing/2014/main" id="{615A372E-3A1F-450D-A9A1-F372EE525ECC}"/>
            </a:ext>
          </a:extLst>
        </xdr:cNvPr>
        <xdr:cNvCxnSpPr/>
      </xdr:nvCxnSpPr>
      <xdr:spPr>
        <a:xfrm>
          <a:off x="2908300" y="14759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60452</xdr:rowOff>
    </xdr:from>
    <xdr:to>
      <xdr:col>10</xdr:col>
      <xdr:colOff>165100</xdr:colOff>
      <xdr:row>85</xdr:row>
      <xdr:rowOff>162052</xdr:rowOff>
    </xdr:to>
    <xdr:sp macro="" textlink="">
      <xdr:nvSpPr>
        <xdr:cNvPr id="303" name="楕円 302">
          <a:extLst>
            <a:ext uri="{FF2B5EF4-FFF2-40B4-BE49-F238E27FC236}">
              <a16:creationId xmlns:a16="http://schemas.microsoft.com/office/drawing/2014/main" id="{03DE3881-4B0B-4E66-8E94-96F6467D55FE}"/>
            </a:ext>
          </a:extLst>
        </xdr:cNvPr>
        <xdr:cNvSpPr/>
      </xdr:nvSpPr>
      <xdr:spPr>
        <a:xfrm>
          <a:off x="1968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111252</xdr:rowOff>
    </xdr:from>
    <xdr:to>
      <xdr:col>15</xdr:col>
      <xdr:colOff>50800</xdr:colOff>
      <xdr:row>86</xdr:row>
      <xdr:rowOff>15239</xdr:rowOff>
    </xdr:to>
    <xdr:cxnSp macro="">
      <xdr:nvCxnSpPr>
        <xdr:cNvPr id="304" name="直線コネクタ 303">
          <a:extLst>
            <a:ext uri="{FF2B5EF4-FFF2-40B4-BE49-F238E27FC236}">
              <a16:creationId xmlns:a16="http://schemas.microsoft.com/office/drawing/2014/main" id="{AE219DEC-FA5E-4FDD-99F8-95A768C97E19}"/>
            </a:ext>
          </a:extLst>
        </xdr:cNvPr>
        <xdr:cNvCxnSpPr/>
      </xdr:nvCxnSpPr>
      <xdr:spPr>
        <a:xfrm>
          <a:off x="2019300" y="14684502"/>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156463</xdr:rowOff>
    </xdr:from>
    <xdr:to>
      <xdr:col>6</xdr:col>
      <xdr:colOff>38100</xdr:colOff>
      <xdr:row>85</xdr:row>
      <xdr:rowOff>86613</xdr:rowOff>
    </xdr:to>
    <xdr:sp macro="" textlink="">
      <xdr:nvSpPr>
        <xdr:cNvPr id="305" name="楕円 304">
          <a:extLst>
            <a:ext uri="{FF2B5EF4-FFF2-40B4-BE49-F238E27FC236}">
              <a16:creationId xmlns:a16="http://schemas.microsoft.com/office/drawing/2014/main" id="{5995592D-56B9-40EB-99EF-2E3B0B02E55E}"/>
            </a:ext>
          </a:extLst>
        </xdr:cNvPr>
        <xdr:cNvSpPr/>
      </xdr:nvSpPr>
      <xdr:spPr>
        <a:xfrm>
          <a:off x="1079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35813</xdr:rowOff>
    </xdr:from>
    <xdr:to>
      <xdr:col>10</xdr:col>
      <xdr:colOff>114300</xdr:colOff>
      <xdr:row>85</xdr:row>
      <xdr:rowOff>111252</xdr:rowOff>
    </xdr:to>
    <xdr:cxnSp macro="">
      <xdr:nvCxnSpPr>
        <xdr:cNvPr id="306" name="直線コネクタ 305">
          <a:extLst>
            <a:ext uri="{FF2B5EF4-FFF2-40B4-BE49-F238E27FC236}">
              <a16:creationId xmlns:a16="http://schemas.microsoft.com/office/drawing/2014/main" id="{4B5CED6F-925F-400F-847B-D9AD6881960C}"/>
            </a:ext>
          </a:extLst>
        </xdr:cNvPr>
        <xdr:cNvCxnSpPr/>
      </xdr:nvCxnSpPr>
      <xdr:spPr>
        <a:xfrm>
          <a:off x="1130300" y="14609063"/>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4417BB74-A949-4ED8-8328-FF3E3703777E}"/>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5ADEAE2B-230D-483F-A0CB-85DDC189A56D}"/>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241DCB66-9ED2-4F91-A75F-92807A894D4F}"/>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6FC4F959-3DA3-408A-A830-0B887D7FE1B0}"/>
            </a:ext>
          </a:extLst>
        </xdr:cNvPr>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1" name="n_1mainValue【福祉施設】&#10;有形固定資産減価償却率">
          <a:extLst>
            <a:ext uri="{FF2B5EF4-FFF2-40B4-BE49-F238E27FC236}">
              <a16:creationId xmlns:a16="http://schemas.microsoft.com/office/drawing/2014/main" id="{0DFB8CFE-E27F-408D-B949-FCB739B86AE5}"/>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57166</xdr:rowOff>
    </xdr:from>
    <xdr:ext cx="405111" cy="259045"/>
    <xdr:sp macro="" textlink="">
      <xdr:nvSpPr>
        <xdr:cNvPr id="312" name="n_2mainValue【福祉施設】&#10;有形固定資産減価償却率">
          <a:extLst>
            <a:ext uri="{FF2B5EF4-FFF2-40B4-BE49-F238E27FC236}">
              <a16:creationId xmlns:a16="http://schemas.microsoft.com/office/drawing/2014/main" id="{9D6C5CD0-0705-45CA-A9E4-C628B3DB40A4}"/>
            </a:ext>
          </a:extLst>
        </xdr:cNvPr>
        <xdr:cNvSpPr txBox="1"/>
      </xdr:nvSpPr>
      <xdr:spPr>
        <a:xfrm>
          <a:off x="2705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153179</xdr:rowOff>
    </xdr:from>
    <xdr:ext cx="405111" cy="259045"/>
    <xdr:sp macro="" textlink="">
      <xdr:nvSpPr>
        <xdr:cNvPr id="313" name="n_3mainValue【福祉施設】&#10;有形固定資産減価償却率">
          <a:extLst>
            <a:ext uri="{FF2B5EF4-FFF2-40B4-BE49-F238E27FC236}">
              <a16:creationId xmlns:a16="http://schemas.microsoft.com/office/drawing/2014/main" id="{ABE0B850-950B-4AFE-B8DE-11BF135879FE}"/>
            </a:ext>
          </a:extLst>
        </xdr:cNvPr>
        <xdr:cNvSpPr txBox="1"/>
      </xdr:nvSpPr>
      <xdr:spPr>
        <a:xfrm>
          <a:off x="1816744" y="1472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77740</xdr:rowOff>
    </xdr:from>
    <xdr:ext cx="405111" cy="259045"/>
    <xdr:sp macro="" textlink="">
      <xdr:nvSpPr>
        <xdr:cNvPr id="314" name="n_4mainValue【福祉施設】&#10;有形固定資産減価償却率">
          <a:extLst>
            <a:ext uri="{FF2B5EF4-FFF2-40B4-BE49-F238E27FC236}">
              <a16:creationId xmlns:a16="http://schemas.microsoft.com/office/drawing/2014/main" id="{3CAE23A1-FF0A-4AC4-9541-49603463D276}"/>
            </a:ext>
          </a:extLst>
        </xdr:cNvPr>
        <xdr:cNvSpPr txBox="1"/>
      </xdr:nvSpPr>
      <xdr:spPr>
        <a:xfrm>
          <a:off x="927744"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C6B7E697-8300-4991-A43D-522B5C0634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189250E9-FCD0-48C7-966C-036FBD52543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3CF279B-6180-45D7-AB21-30333046A2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2C5546A-CCEE-47C0-89F1-E7D5DB7BEA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296092C-BBA8-410F-9EAC-9449C57952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6C6A984-49E4-4078-8283-67B132A96C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AB414E8-6B03-4EC8-A2CF-ABDEC09AB1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3BF46F3-9143-4BA7-955A-1CFC276B75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26F37EB5-92E1-48AB-A8DE-6F7A3B8D00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A1FB2F75-CB2E-40AD-8A71-E74D6C9059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C7E98F5D-DEFE-4911-A924-6B82DF91B41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63530FBE-D4FF-4E8D-A0D8-0679DC46A24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0033E5EC-5A82-4F74-8E5C-2CA08C71A2C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4ABA717C-3E4E-4C29-AF70-9CEEEA9FB5B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557C469E-CC26-4B14-AA9D-015BE7E40C2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2E59F7FE-49B2-4666-A76B-688DA3499F6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6A458F6F-0C79-4C5B-AFF1-C5CD173C8CC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366EEC9A-4F4A-481F-AEA9-0364C1ACC62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B45275BD-E387-4B94-B356-A33E0CF4616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BC345AB7-FA58-489D-B9F4-D4C5F7145C1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8CF44DB-1EA7-4CC4-B214-E08EC6BE41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60F0ACB7-1CA1-4232-BB13-4BFFF074CC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6C7784A4-9E9C-44B2-B7B8-84E47249A40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062D480C-0AFB-4824-96D7-1EE3A0943E3D}"/>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355BC818-ECC1-4386-9C94-58FB900754A9}"/>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1A1F2EF4-1D56-4BB6-AF2B-6A31D1F4215D}"/>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C8DBB99D-7E2A-45A7-88D5-B1A31C329873}"/>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BDB9CFE8-17B8-4740-B1B4-EF7E089CAD43}"/>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08C179CE-4AEA-422C-95B5-67C0747143ED}"/>
            </a:ext>
          </a:extLst>
        </xdr:cNvPr>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796532EA-08BF-43DD-B83B-9926759FFB49}"/>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C5F1B5D3-088C-46C4-A2D0-684063AEA98D}"/>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468FB244-A042-4932-AF07-99754D1E918B}"/>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45658C03-AA95-4CEE-8B68-37CA60F9F5E3}"/>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A07FBC4E-3B67-4E37-A9D4-31023D3AF7CD}"/>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CC40364-7C0E-44DE-9545-92C27F6950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D03B5AF-E306-46D8-AAE5-BAA6B6351A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0A2B40B-6BDC-48C3-B8C3-4635D8B30B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EBC8730-4E56-47F7-8854-72E26250DF1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1626A61-08D0-43F2-80C2-F36C1BDE6A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48261</xdr:rowOff>
    </xdr:from>
    <xdr:to>
      <xdr:col>55</xdr:col>
      <xdr:colOff>50800</xdr:colOff>
      <xdr:row>86</xdr:row>
      <xdr:rowOff>149861</xdr:rowOff>
    </xdr:to>
    <xdr:sp macro="" textlink="">
      <xdr:nvSpPr>
        <xdr:cNvPr id="354" name="楕円 353">
          <a:extLst>
            <a:ext uri="{FF2B5EF4-FFF2-40B4-BE49-F238E27FC236}">
              <a16:creationId xmlns:a16="http://schemas.microsoft.com/office/drawing/2014/main" id="{8F3E7C3B-82D6-4244-A047-349A4A4ACC37}"/>
            </a:ext>
          </a:extLst>
        </xdr:cNvPr>
        <xdr:cNvSpPr/>
      </xdr:nvSpPr>
      <xdr:spPr>
        <a:xfrm>
          <a:off x="10426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134638</xdr:rowOff>
    </xdr:from>
    <xdr:ext cx="469744" cy="259045"/>
    <xdr:sp macro="" textlink="">
      <xdr:nvSpPr>
        <xdr:cNvPr id="355" name="【福祉施設】&#10;一人当たり面積該当値テキスト">
          <a:extLst>
            <a:ext uri="{FF2B5EF4-FFF2-40B4-BE49-F238E27FC236}">
              <a16:creationId xmlns:a16="http://schemas.microsoft.com/office/drawing/2014/main" id="{E56AD5B7-D4FF-45DC-9323-076CA289D57A}"/>
            </a:ext>
          </a:extLst>
        </xdr:cNvPr>
        <xdr:cNvSpPr txBox="1"/>
      </xdr:nvSpPr>
      <xdr:spPr>
        <a:xfrm>
          <a:off x="10515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48261</xdr:rowOff>
    </xdr:from>
    <xdr:to>
      <xdr:col>50</xdr:col>
      <xdr:colOff>165100</xdr:colOff>
      <xdr:row>86</xdr:row>
      <xdr:rowOff>149861</xdr:rowOff>
    </xdr:to>
    <xdr:sp macro="" textlink="">
      <xdr:nvSpPr>
        <xdr:cNvPr id="356" name="楕円 355">
          <a:extLst>
            <a:ext uri="{FF2B5EF4-FFF2-40B4-BE49-F238E27FC236}">
              <a16:creationId xmlns:a16="http://schemas.microsoft.com/office/drawing/2014/main" id="{94871797-228F-4A43-88F0-586E46EDFC6B}"/>
            </a:ext>
          </a:extLst>
        </xdr:cNvPr>
        <xdr:cNvSpPr/>
      </xdr:nvSpPr>
      <xdr:spPr>
        <a:xfrm>
          <a:off x="9588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99061</xdr:rowOff>
    </xdr:from>
    <xdr:to>
      <xdr:col>55</xdr:col>
      <xdr:colOff>0</xdr:colOff>
      <xdr:row>86</xdr:row>
      <xdr:rowOff>99061</xdr:rowOff>
    </xdr:to>
    <xdr:cxnSp macro="">
      <xdr:nvCxnSpPr>
        <xdr:cNvPr id="357" name="直線コネクタ 356">
          <a:extLst>
            <a:ext uri="{FF2B5EF4-FFF2-40B4-BE49-F238E27FC236}">
              <a16:creationId xmlns:a16="http://schemas.microsoft.com/office/drawing/2014/main" id="{3CC4C27F-E5B7-4E13-855E-AC39FEB106B0}"/>
            </a:ext>
          </a:extLst>
        </xdr:cNvPr>
        <xdr:cNvCxnSpPr/>
      </xdr:nvCxnSpPr>
      <xdr:spPr>
        <a:xfrm>
          <a:off x="9639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48261</xdr:rowOff>
    </xdr:from>
    <xdr:to>
      <xdr:col>46</xdr:col>
      <xdr:colOff>38100</xdr:colOff>
      <xdr:row>86</xdr:row>
      <xdr:rowOff>149861</xdr:rowOff>
    </xdr:to>
    <xdr:sp macro="" textlink="">
      <xdr:nvSpPr>
        <xdr:cNvPr id="358" name="楕円 357">
          <a:extLst>
            <a:ext uri="{FF2B5EF4-FFF2-40B4-BE49-F238E27FC236}">
              <a16:creationId xmlns:a16="http://schemas.microsoft.com/office/drawing/2014/main" id="{6435C01B-E6DB-4BBD-9A94-D264F2C273F9}"/>
            </a:ext>
          </a:extLst>
        </xdr:cNvPr>
        <xdr:cNvSpPr/>
      </xdr:nvSpPr>
      <xdr:spPr>
        <a:xfrm>
          <a:off x="8699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99061</xdr:rowOff>
    </xdr:from>
    <xdr:to>
      <xdr:col>50</xdr:col>
      <xdr:colOff>114300</xdr:colOff>
      <xdr:row>86</xdr:row>
      <xdr:rowOff>99061</xdr:rowOff>
    </xdr:to>
    <xdr:cxnSp macro="">
      <xdr:nvCxnSpPr>
        <xdr:cNvPr id="359" name="直線コネクタ 358">
          <a:extLst>
            <a:ext uri="{FF2B5EF4-FFF2-40B4-BE49-F238E27FC236}">
              <a16:creationId xmlns:a16="http://schemas.microsoft.com/office/drawing/2014/main" id="{E017E819-FD30-4D2E-A01C-1DCD9018BF39}"/>
            </a:ext>
          </a:extLst>
        </xdr:cNvPr>
        <xdr:cNvCxnSpPr/>
      </xdr:nvCxnSpPr>
      <xdr:spPr>
        <a:xfrm>
          <a:off x="8750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48261</xdr:rowOff>
    </xdr:from>
    <xdr:to>
      <xdr:col>41</xdr:col>
      <xdr:colOff>101600</xdr:colOff>
      <xdr:row>86</xdr:row>
      <xdr:rowOff>149861</xdr:rowOff>
    </xdr:to>
    <xdr:sp macro="" textlink="">
      <xdr:nvSpPr>
        <xdr:cNvPr id="360" name="楕円 359">
          <a:extLst>
            <a:ext uri="{FF2B5EF4-FFF2-40B4-BE49-F238E27FC236}">
              <a16:creationId xmlns:a16="http://schemas.microsoft.com/office/drawing/2014/main" id="{2A8DDEC8-877F-41E2-B81A-7ED45B2E3289}"/>
            </a:ext>
          </a:extLst>
        </xdr:cNvPr>
        <xdr:cNvSpPr/>
      </xdr:nvSpPr>
      <xdr:spPr>
        <a:xfrm>
          <a:off x="7810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99061</xdr:rowOff>
    </xdr:from>
    <xdr:to>
      <xdr:col>45</xdr:col>
      <xdr:colOff>177800</xdr:colOff>
      <xdr:row>86</xdr:row>
      <xdr:rowOff>99061</xdr:rowOff>
    </xdr:to>
    <xdr:cxnSp macro="">
      <xdr:nvCxnSpPr>
        <xdr:cNvPr id="361" name="直線コネクタ 360">
          <a:extLst>
            <a:ext uri="{FF2B5EF4-FFF2-40B4-BE49-F238E27FC236}">
              <a16:creationId xmlns:a16="http://schemas.microsoft.com/office/drawing/2014/main" id="{C7E2FE5F-821D-4EC2-B129-8ED5538F5E83}"/>
            </a:ext>
          </a:extLst>
        </xdr:cNvPr>
        <xdr:cNvCxnSpPr/>
      </xdr:nvCxnSpPr>
      <xdr:spPr>
        <a:xfrm>
          <a:off x="7861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48261</xdr:rowOff>
    </xdr:from>
    <xdr:to>
      <xdr:col>36</xdr:col>
      <xdr:colOff>165100</xdr:colOff>
      <xdr:row>86</xdr:row>
      <xdr:rowOff>149861</xdr:rowOff>
    </xdr:to>
    <xdr:sp macro="" textlink="">
      <xdr:nvSpPr>
        <xdr:cNvPr id="362" name="楕円 361">
          <a:extLst>
            <a:ext uri="{FF2B5EF4-FFF2-40B4-BE49-F238E27FC236}">
              <a16:creationId xmlns:a16="http://schemas.microsoft.com/office/drawing/2014/main" id="{9E76FB36-DB19-4B33-A2BD-7A399B26C917}"/>
            </a:ext>
          </a:extLst>
        </xdr:cNvPr>
        <xdr:cNvSpPr/>
      </xdr:nvSpPr>
      <xdr:spPr>
        <a:xfrm>
          <a:off x="6921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99061</xdr:rowOff>
    </xdr:from>
    <xdr:to>
      <xdr:col>41</xdr:col>
      <xdr:colOff>50800</xdr:colOff>
      <xdr:row>86</xdr:row>
      <xdr:rowOff>99061</xdr:rowOff>
    </xdr:to>
    <xdr:cxnSp macro="">
      <xdr:nvCxnSpPr>
        <xdr:cNvPr id="363" name="直線コネクタ 362">
          <a:extLst>
            <a:ext uri="{FF2B5EF4-FFF2-40B4-BE49-F238E27FC236}">
              <a16:creationId xmlns:a16="http://schemas.microsoft.com/office/drawing/2014/main" id="{D40A78E5-16A6-4FFA-9483-369C02835550}"/>
            </a:ext>
          </a:extLst>
        </xdr:cNvPr>
        <xdr:cNvCxnSpPr/>
      </xdr:nvCxnSpPr>
      <xdr:spPr>
        <a:xfrm>
          <a:off x="6972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2CDD51B8-6543-48E1-B30D-F5706D1F8F0C}"/>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87A35CAA-4B16-45DD-AE78-8A22BBF182E5}"/>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a:extLst>
            <a:ext uri="{FF2B5EF4-FFF2-40B4-BE49-F238E27FC236}">
              <a16:creationId xmlns:a16="http://schemas.microsoft.com/office/drawing/2014/main" id="{0D7CE316-A573-4363-9802-C5AAA5B054EC}"/>
            </a:ext>
          </a:extLst>
        </xdr:cNvPr>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7FA537E4-9D5B-45E1-9B32-825863608A67}"/>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140988</xdr:rowOff>
    </xdr:from>
    <xdr:ext cx="469744" cy="259045"/>
    <xdr:sp macro="" textlink="">
      <xdr:nvSpPr>
        <xdr:cNvPr id="368" name="n_1mainValue【福祉施設】&#10;一人当たり面積">
          <a:extLst>
            <a:ext uri="{FF2B5EF4-FFF2-40B4-BE49-F238E27FC236}">
              <a16:creationId xmlns:a16="http://schemas.microsoft.com/office/drawing/2014/main" id="{038E5581-A351-4875-A2BC-D31F2DA1D2A4}"/>
            </a:ext>
          </a:extLst>
        </xdr:cNvPr>
        <xdr:cNvSpPr txBox="1"/>
      </xdr:nvSpPr>
      <xdr:spPr>
        <a:xfrm>
          <a:off x="9391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140988</xdr:rowOff>
    </xdr:from>
    <xdr:ext cx="469744" cy="259045"/>
    <xdr:sp macro="" textlink="">
      <xdr:nvSpPr>
        <xdr:cNvPr id="369" name="n_2mainValue【福祉施設】&#10;一人当たり面積">
          <a:extLst>
            <a:ext uri="{FF2B5EF4-FFF2-40B4-BE49-F238E27FC236}">
              <a16:creationId xmlns:a16="http://schemas.microsoft.com/office/drawing/2014/main" id="{4C3C6732-2630-4F42-AE23-2FF1B5C13E86}"/>
            </a:ext>
          </a:extLst>
        </xdr:cNvPr>
        <xdr:cNvSpPr txBox="1"/>
      </xdr:nvSpPr>
      <xdr:spPr>
        <a:xfrm>
          <a:off x="8515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140988</xdr:rowOff>
    </xdr:from>
    <xdr:ext cx="469744" cy="259045"/>
    <xdr:sp macro="" textlink="">
      <xdr:nvSpPr>
        <xdr:cNvPr id="370" name="n_3mainValue【福祉施設】&#10;一人当たり面積">
          <a:extLst>
            <a:ext uri="{FF2B5EF4-FFF2-40B4-BE49-F238E27FC236}">
              <a16:creationId xmlns:a16="http://schemas.microsoft.com/office/drawing/2014/main" id="{0B6527FE-3AED-4BA4-9BA1-63FC1A9704A9}"/>
            </a:ext>
          </a:extLst>
        </xdr:cNvPr>
        <xdr:cNvSpPr txBox="1"/>
      </xdr:nvSpPr>
      <xdr:spPr>
        <a:xfrm>
          <a:off x="7626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140988</xdr:rowOff>
    </xdr:from>
    <xdr:ext cx="469744" cy="259045"/>
    <xdr:sp macro="" textlink="">
      <xdr:nvSpPr>
        <xdr:cNvPr id="371" name="n_4mainValue【福祉施設】&#10;一人当たり面積">
          <a:extLst>
            <a:ext uri="{FF2B5EF4-FFF2-40B4-BE49-F238E27FC236}">
              <a16:creationId xmlns:a16="http://schemas.microsoft.com/office/drawing/2014/main" id="{EF86728F-5DA2-4666-838F-40647FD13213}"/>
            </a:ext>
          </a:extLst>
        </xdr:cNvPr>
        <xdr:cNvSpPr txBox="1"/>
      </xdr:nvSpPr>
      <xdr:spPr>
        <a:xfrm>
          <a:off x="6737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B69BD62F-47C5-4B4E-8DA7-4D8E0AACFA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A869AC09-DEB1-44BC-ABAA-4CD46B6ED90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5F636CD-EF95-45A4-87DF-4A57F7EF9C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B22B4A6E-824C-4160-BE9B-6B5A431C7D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891272FE-9346-4823-A0E6-575F02A8220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36F5BE7-CB57-4EB0-B34A-6F00F459AF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181DF97-8492-4551-8FBF-3AADBA52D7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DA6167F0-1E59-4016-BDC3-B8A35D67C6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1AEB6AC3-A525-42C7-8157-638A345811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3595F610-7CAF-42EB-B53E-A5287D3CCB1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D381214A-9770-4C76-BB01-3595320A6A9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F1031DBF-CC9C-4635-9C95-C10FA8DED1B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92BE62C0-3F93-44C6-A527-8C618EFC215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F42AFB28-6332-4165-A9BD-0B99DF2B59B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E556E3F1-3658-45C1-B7FE-0629199B4D5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54BF342A-E0CB-402E-A7EA-758BA49E3BC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CABD77AC-7815-430D-8DEB-5611B8A38CA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CD99AE22-FDA2-47E5-8E53-176D5F6C64B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EBDD36A1-99D5-4392-A78A-4355A9E79FC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BC83C923-6403-410C-9C4E-F7423212233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D1295F91-BF47-43DC-AC64-B0740162F13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53255411-5B53-4663-8AF4-686E33A0968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9A19E8E1-CD1F-4BEA-BDBC-7953935C1D1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FF056CDE-05C4-4AF8-BE92-73E10D12B48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2652EACE-B555-463D-8848-6BC422E4C42F}"/>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A02C4E3-3F9C-4264-AC5C-81AF755384CF}"/>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0C065FD9-5685-4AA4-9130-90BBAA3A8EED}"/>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B1D6964-6AB0-40B5-AE89-17F1A5FD0702}"/>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9B22F630-03F0-4098-ABF4-76F3BE01686C}"/>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36F6C13-68C0-422E-BCDE-D164DAE36688}"/>
            </a:ext>
          </a:extLst>
        </xdr:cNvPr>
        <xdr:cNvSpPr txBox="1"/>
      </xdr:nvSpPr>
      <xdr:spPr>
        <a:xfrm>
          <a:off x="4673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E5E79218-B585-488F-B05F-EF2C3988FCC1}"/>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67A2C4F9-859E-49AD-B5A3-EF3FAA40DB98}"/>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C44A8214-6202-4483-A0EC-A0AF61A2435C}"/>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85225A1F-5CB4-4628-9DD4-66A78F8FD456}"/>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821E0B5D-CE0C-4A85-A35D-D9E9F74E6C8B}"/>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2A21282-7863-4E7D-8A43-E1A698361A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066A408-1F37-4DAD-9818-B2FEE06E7A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17D333F-4EC9-44BF-96A7-204FCCA736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1CF46A6-DA0D-4C64-9147-A2FF688A55C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065834A-A987-4BA5-BD3E-673FE310BD4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114936</xdr:rowOff>
    </xdr:from>
    <xdr:to>
      <xdr:col>24</xdr:col>
      <xdr:colOff>114300</xdr:colOff>
      <xdr:row>104</xdr:row>
      <xdr:rowOff>45086</xdr:rowOff>
    </xdr:to>
    <xdr:sp macro="" textlink="">
      <xdr:nvSpPr>
        <xdr:cNvPr id="412" name="楕円 411">
          <a:extLst>
            <a:ext uri="{FF2B5EF4-FFF2-40B4-BE49-F238E27FC236}">
              <a16:creationId xmlns:a16="http://schemas.microsoft.com/office/drawing/2014/main" id="{93625934-07BD-4C04-A40D-2B11B0A3932A}"/>
            </a:ext>
          </a:extLst>
        </xdr:cNvPr>
        <xdr:cNvSpPr/>
      </xdr:nvSpPr>
      <xdr:spPr>
        <a:xfrm>
          <a:off x="45847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137813</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87306E8E-0D6F-4379-B9B3-D4D6EB2189C7}"/>
            </a:ext>
          </a:extLst>
        </xdr:cNvPr>
        <xdr:cNvSpPr txBox="1"/>
      </xdr:nvSpPr>
      <xdr:spPr>
        <a:xfrm>
          <a:off x="4673600"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65405</xdr:rowOff>
    </xdr:from>
    <xdr:to>
      <xdr:col>20</xdr:col>
      <xdr:colOff>38100</xdr:colOff>
      <xdr:row>103</xdr:row>
      <xdr:rowOff>167005</xdr:rowOff>
    </xdr:to>
    <xdr:sp macro="" textlink="">
      <xdr:nvSpPr>
        <xdr:cNvPr id="414" name="楕円 413">
          <a:extLst>
            <a:ext uri="{FF2B5EF4-FFF2-40B4-BE49-F238E27FC236}">
              <a16:creationId xmlns:a16="http://schemas.microsoft.com/office/drawing/2014/main" id="{92D6C4FA-BB4B-4F29-ADE1-844BC34D25F1}"/>
            </a:ext>
          </a:extLst>
        </xdr:cNvPr>
        <xdr:cNvSpPr/>
      </xdr:nvSpPr>
      <xdr:spPr>
        <a:xfrm>
          <a:off x="3746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116205</xdr:rowOff>
    </xdr:from>
    <xdr:to>
      <xdr:col>24</xdr:col>
      <xdr:colOff>63500</xdr:colOff>
      <xdr:row>103</xdr:row>
      <xdr:rowOff>165736</xdr:rowOff>
    </xdr:to>
    <xdr:cxnSp macro="">
      <xdr:nvCxnSpPr>
        <xdr:cNvPr id="415" name="直線コネクタ 414">
          <a:extLst>
            <a:ext uri="{FF2B5EF4-FFF2-40B4-BE49-F238E27FC236}">
              <a16:creationId xmlns:a16="http://schemas.microsoft.com/office/drawing/2014/main" id="{AD6A5ED2-9FDD-488A-93A9-212D869CE3B8}"/>
            </a:ext>
          </a:extLst>
        </xdr:cNvPr>
        <xdr:cNvCxnSpPr/>
      </xdr:nvCxnSpPr>
      <xdr:spPr>
        <a:xfrm>
          <a:off x="3797300" y="177755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xdr:rowOff>
    </xdr:from>
    <xdr:to>
      <xdr:col>15</xdr:col>
      <xdr:colOff>101600</xdr:colOff>
      <xdr:row>103</xdr:row>
      <xdr:rowOff>117475</xdr:rowOff>
    </xdr:to>
    <xdr:sp macro="" textlink="">
      <xdr:nvSpPr>
        <xdr:cNvPr id="416" name="楕円 415">
          <a:extLst>
            <a:ext uri="{FF2B5EF4-FFF2-40B4-BE49-F238E27FC236}">
              <a16:creationId xmlns:a16="http://schemas.microsoft.com/office/drawing/2014/main" id="{C4BB03FF-8FFF-41C8-B9F7-1464492EE234}"/>
            </a:ext>
          </a:extLst>
        </xdr:cNvPr>
        <xdr:cNvSpPr/>
      </xdr:nvSpPr>
      <xdr:spPr>
        <a:xfrm>
          <a:off x="2857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116205</xdr:rowOff>
    </xdr:to>
    <xdr:cxnSp macro="">
      <xdr:nvCxnSpPr>
        <xdr:cNvPr id="417" name="直線コネクタ 416">
          <a:extLst>
            <a:ext uri="{FF2B5EF4-FFF2-40B4-BE49-F238E27FC236}">
              <a16:creationId xmlns:a16="http://schemas.microsoft.com/office/drawing/2014/main" id="{6CF02B1D-9BF4-42C5-85A6-07586D530723}"/>
            </a:ext>
          </a:extLst>
        </xdr:cNvPr>
        <xdr:cNvCxnSpPr/>
      </xdr:nvCxnSpPr>
      <xdr:spPr>
        <a:xfrm>
          <a:off x="2908300" y="177260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133986</xdr:rowOff>
    </xdr:from>
    <xdr:to>
      <xdr:col>10</xdr:col>
      <xdr:colOff>165100</xdr:colOff>
      <xdr:row>103</xdr:row>
      <xdr:rowOff>64136</xdr:rowOff>
    </xdr:to>
    <xdr:sp macro="" textlink="">
      <xdr:nvSpPr>
        <xdr:cNvPr id="418" name="楕円 417">
          <a:extLst>
            <a:ext uri="{FF2B5EF4-FFF2-40B4-BE49-F238E27FC236}">
              <a16:creationId xmlns:a16="http://schemas.microsoft.com/office/drawing/2014/main" id="{9369DD2C-7D30-479B-8F38-EAA2FAEB2CC1}"/>
            </a:ext>
          </a:extLst>
        </xdr:cNvPr>
        <xdr:cNvSpPr/>
      </xdr:nvSpPr>
      <xdr:spPr>
        <a:xfrm>
          <a:off x="1968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13336</xdr:rowOff>
    </xdr:from>
    <xdr:to>
      <xdr:col>15</xdr:col>
      <xdr:colOff>50800</xdr:colOff>
      <xdr:row>103</xdr:row>
      <xdr:rowOff>66675</xdr:rowOff>
    </xdr:to>
    <xdr:cxnSp macro="">
      <xdr:nvCxnSpPr>
        <xdr:cNvPr id="419" name="直線コネクタ 418">
          <a:extLst>
            <a:ext uri="{FF2B5EF4-FFF2-40B4-BE49-F238E27FC236}">
              <a16:creationId xmlns:a16="http://schemas.microsoft.com/office/drawing/2014/main" id="{3F6665D6-0960-4821-9421-44CEFA5AA3BB}"/>
            </a:ext>
          </a:extLst>
        </xdr:cNvPr>
        <xdr:cNvCxnSpPr/>
      </xdr:nvCxnSpPr>
      <xdr:spPr>
        <a:xfrm>
          <a:off x="2019300" y="176726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82550</xdr:rowOff>
    </xdr:from>
    <xdr:to>
      <xdr:col>6</xdr:col>
      <xdr:colOff>38100</xdr:colOff>
      <xdr:row>103</xdr:row>
      <xdr:rowOff>12700</xdr:rowOff>
    </xdr:to>
    <xdr:sp macro="" textlink="">
      <xdr:nvSpPr>
        <xdr:cNvPr id="420" name="楕円 419">
          <a:extLst>
            <a:ext uri="{FF2B5EF4-FFF2-40B4-BE49-F238E27FC236}">
              <a16:creationId xmlns:a16="http://schemas.microsoft.com/office/drawing/2014/main" id="{CC7D0CBF-33F0-4221-A6D6-110F2201967B}"/>
            </a:ext>
          </a:extLst>
        </xdr:cNvPr>
        <xdr:cNvSpPr/>
      </xdr:nvSpPr>
      <xdr:spPr>
        <a:xfrm>
          <a:off x="1079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133350</xdr:rowOff>
    </xdr:from>
    <xdr:to>
      <xdr:col>10</xdr:col>
      <xdr:colOff>114300</xdr:colOff>
      <xdr:row>103</xdr:row>
      <xdr:rowOff>13336</xdr:rowOff>
    </xdr:to>
    <xdr:cxnSp macro="">
      <xdr:nvCxnSpPr>
        <xdr:cNvPr id="421" name="直線コネクタ 420">
          <a:extLst>
            <a:ext uri="{FF2B5EF4-FFF2-40B4-BE49-F238E27FC236}">
              <a16:creationId xmlns:a16="http://schemas.microsoft.com/office/drawing/2014/main" id="{53794C78-98CE-4CFC-8526-954283A8EE1D}"/>
            </a:ext>
          </a:extLst>
        </xdr:cNvPr>
        <xdr:cNvCxnSpPr/>
      </xdr:nvCxnSpPr>
      <xdr:spPr>
        <a:xfrm>
          <a:off x="1130300" y="176212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915854A6-E232-4B08-9ECC-2BCCA3928D1D}"/>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6D08FD31-2BF3-4598-9623-5CFBB5F7C63B}"/>
            </a:ext>
          </a:extLst>
        </xdr:cNvPr>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424" name="n_3aveValue【市民会館】&#10;有形固定資産減価償却率">
          <a:extLst>
            <a:ext uri="{FF2B5EF4-FFF2-40B4-BE49-F238E27FC236}">
              <a16:creationId xmlns:a16="http://schemas.microsoft.com/office/drawing/2014/main" id="{782E71E2-B859-4C17-88BC-007B8AEB3066}"/>
            </a:ext>
          </a:extLst>
        </xdr:cNvPr>
        <xdr:cNvSpPr txBox="1"/>
      </xdr:nvSpPr>
      <xdr:spPr>
        <a:xfrm>
          <a:off x="1816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425" name="n_4aveValue【市民会館】&#10;有形固定資産減価償却率">
          <a:extLst>
            <a:ext uri="{FF2B5EF4-FFF2-40B4-BE49-F238E27FC236}">
              <a16:creationId xmlns:a16="http://schemas.microsoft.com/office/drawing/2014/main" id="{8B64396F-02FA-4AE7-AC8A-71FB771A3C83}"/>
            </a:ext>
          </a:extLst>
        </xdr:cNvPr>
        <xdr:cNvSpPr txBox="1"/>
      </xdr:nvSpPr>
      <xdr:spPr>
        <a:xfrm>
          <a:off x="927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12082</xdr:rowOff>
    </xdr:from>
    <xdr:ext cx="405111" cy="259045"/>
    <xdr:sp macro="" textlink="">
      <xdr:nvSpPr>
        <xdr:cNvPr id="426" name="n_1mainValue【市民会館】&#10;有形固定資産減価償却率">
          <a:extLst>
            <a:ext uri="{FF2B5EF4-FFF2-40B4-BE49-F238E27FC236}">
              <a16:creationId xmlns:a16="http://schemas.microsoft.com/office/drawing/2014/main" id="{C114C553-6CA2-4E50-B9BC-F3EF0141198A}"/>
            </a:ext>
          </a:extLst>
        </xdr:cNvPr>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134002</xdr:rowOff>
    </xdr:from>
    <xdr:ext cx="405111" cy="259045"/>
    <xdr:sp macro="" textlink="">
      <xdr:nvSpPr>
        <xdr:cNvPr id="427" name="n_2mainValue【市民会館】&#10;有形固定資産減価償却率">
          <a:extLst>
            <a:ext uri="{FF2B5EF4-FFF2-40B4-BE49-F238E27FC236}">
              <a16:creationId xmlns:a16="http://schemas.microsoft.com/office/drawing/2014/main" id="{EC0ED0BB-284C-4299-ACFC-8AA00C78E4C8}"/>
            </a:ext>
          </a:extLst>
        </xdr:cNvPr>
        <xdr:cNvSpPr txBox="1"/>
      </xdr:nvSpPr>
      <xdr:spPr>
        <a:xfrm>
          <a:off x="2705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80663</xdr:rowOff>
    </xdr:from>
    <xdr:ext cx="405111" cy="259045"/>
    <xdr:sp macro="" textlink="">
      <xdr:nvSpPr>
        <xdr:cNvPr id="428" name="n_3mainValue【市民会館】&#10;有形固定資産減価償却率">
          <a:extLst>
            <a:ext uri="{FF2B5EF4-FFF2-40B4-BE49-F238E27FC236}">
              <a16:creationId xmlns:a16="http://schemas.microsoft.com/office/drawing/2014/main" id="{D4E8834E-FA69-4F53-89DC-F52217889C0A}"/>
            </a:ext>
          </a:extLst>
        </xdr:cNvPr>
        <xdr:cNvSpPr txBox="1"/>
      </xdr:nvSpPr>
      <xdr:spPr>
        <a:xfrm>
          <a:off x="1816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29227</xdr:rowOff>
    </xdr:from>
    <xdr:ext cx="405111" cy="259045"/>
    <xdr:sp macro="" textlink="">
      <xdr:nvSpPr>
        <xdr:cNvPr id="429" name="n_4mainValue【市民会館】&#10;有形固定資産減価償却率">
          <a:extLst>
            <a:ext uri="{FF2B5EF4-FFF2-40B4-BE49-F238E27FC236}">
              <a16:creationId xmlns:a16="http://schemas.microsoft.com/office/drawing/2014/main" id="{5ED1E0D9-4D05-451D-B9A5-BCFC01B4B26F}"/>
            </a:ext>
          </a:extLst>
        </xdr:cNvPr>
        <xdr:cNvSpPr txBox="1"/>
      </xdr:nvSpPr>
      <xdr:spPr>
        <a:xfrm>
          <a:off x="927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575ECE04-37F9-4236-8A3D-914446B0E4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F951494A-3992-499D-B92A-CBE2C38DEC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84FAF47E-7A13-41D9-AC82-4652F66B5E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B38BC52F-4FC2-4042-8FFA-4FDC9252216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C06FD5A9-9EC9-4A07-BD0F-649BCA0FD1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201C8B8F-8450-4EA8-8353-009BDAE05D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3C48C77B-3754-46E3-B057-01F4AA28B5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8E1A048F-622C-4C91-BE0C-8FAC935DDD2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7E2EA8A8-850B-4868-9375-DC0ED60A0BA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96265F26-7495-483A-95D6-AC106ACFC06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A493FE8E-9AF0-469C-9595-D52D58963A7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00263156-6AEA-47B7-8E93-97FD4066F71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CCBBFAF6-BB1B-4D6B-842A-D03613A9CE1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134D4666-7253-4EDA-883D-444F5479ABC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DEA3CE73-6364-4CC3-9FCB-F28E7CE7EE0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A8C7FF50-C3CB-4456-875B-D1917D5DDEF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2C18CA50-2DC3-44F7-912E-B3D4D90E68F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DDFAAAEB-AEAF-48E8-820B-7C154C8D8CE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3ADE7542-A25D-47A0-A6D5-522F6AA79D7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9A85CB4D-095E-4915-A0D6-312B1E57857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4C504E22-5462-4902-9736-4FBD420A77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DC4F0147-4C10-461C-BE2D-341C1EF2D14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A3AC6443-30C6-408F-AAD9-DDC7605B878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681A39AF-124C-4E03-9B21-EB9B535F4996}"/>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C814EF4E-2B3D-4EE2-AB9C-F4072522A0AB}"/>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0FE9AE78-C08C-40FA-A796-518332D8D437}"/>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A76853B0-9F6C-4D22-8D13-A53E4057203A}"/>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70788D7D-E980-412E-B03A-8757666C521E}"/>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58" name="【市民会館】&#10;一人当たり面積平均値テキスト">
          <a:extLst>
            <a:ext uri="{FF2B5EF4-FFF2-40B4-BE49-F238E27FC236}">
              <a16:creationId xmlns:a16="http://schemas.microsoft.com/office/drawing/2014/main" id="{4C15DCE2-91D6-4D2C-B36B-7619A23F24E0}"/>
            </a:ext>
          </a:extLst>
        </xdr:cNvPr>
        <xdr:cNvSpPr txBox="1"/>
      </xdr:nvSpPr>
      <xdr:spPr>
        <a:xfrm>
          <a:off x="10515600" y="1779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78021670-EF9C-493F-8B86-4F794289A4A6}"/>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BBEE1150-2B58-4D49-A512-CD961764FC3B}"/>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DFB2CB90-8923-4865-9D27-69FE40A8B891}"/>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8B0B7074-EE5F-4A1A-BE50-C05A10AE791E}"/>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A02A59AC-53BB-4479-957B-6AB031A12F26}"/>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F94623D-A370-47E2-BE54-B35DF4FD2EC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BF31A03-E6A7-4A3E-B4E4-23B68B3B5C2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6D3A81C-DA45-473D-B627-316935C629C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4678A02-B7B2-4B91-ABE4-836F1D6F3A0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1E2229F-B71D-4BF0-A35A-527EBF3251F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69" name="楕円 468">
          <a:extLst>
            <a:ext uri="{FF2B5EF4-FFF2-40B4-BE49-F238E27FC236}">
              <a16:creationId xmlns:a16="http://schemas.microsoft.com/office/drawing/2014/main" id="{8D0B5361-388F-455B-9FCC-288D015A9C31}"/>
            </a:ext>
          </a:extLst>
        </xdr:cNvPr>
        <xdr:cNvSpPr/>
      </xdr:nvSpPr>
      <xdr:spPr>
        <a:xfrm>
          <a:off x="10426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83838</xdr:rowOff>
    </xdr:from>
    <xdr:ext cx="469744" cy="259045"/>
    <xdr:sp macro="" textlink="">
      <xdr:nvSpPr>
        <xdr:cNvPr id="470" name="【市民会館】&#10;一人当たり面積該当値テキスト">
          <a:extLst>
            <a:ext uri="{FF2B5EF4-FFF2-40B4-BE49-F238E27FC236}">
              <a16:creationId xmlns:a16="http://schemas.microsoft.com/office/drawing/2014/main" id="{9EDC75C8-08C8-48D0-8CB2-F6DFFDAEA8DD}"/>
            </a:ext>
          </a:extLst>
        </xdr:cNvPr>
        <xdr:cNvSpPr txBox="1"/>
      </xdr:nvSpPr>
      <xdr:spPr>
        <a:xfrm>
          <a:off x="10515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471" name="楕円 470">
          <a:extLst>
            <a:ext uri="{FF2B5EF4-FFF2-40B4-BE49-F238E27FC236}">
              <a16:creationId xmlns:a16="http://schemas.microsoft.com/office/drawing/2014/main" id="{1405FB1A-0BEF-48D7-AA45-447A993F5CD9}"/>
            </a:ext>
          </a:extLst>
        </xdr:cNvPr>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156211</xdr:rowOff>
    </xdr:from>
    <xdr:to>
      <xdr:col>55</xdr:col>
      <xdr:colOff>0</xdr:colOff>
      <xdr:row>106</xdr:row>
      <xdr:rowOff>156211</xdr:rowOff>
    </xdr:to>
    <xdr:cxnSp macro="">
      <xdr:nvCxnSpPr>
        <xdr:cNvPr id="472" name="直線コネクタ 471">
          <a:extLst>
            <a:ext uri="{FF2B5EF4-FFF2-40B4-BE49-F238E27FC236}">
              <a16:creationId xmlns:a16="http://schemas.microsoft.com/office/drawing/2014/main" id="{124C2E32-0BFB-460D-9DEB-152FAA73A231}"/>
            </a:ext>
          </a:extLst>
        </xdr:cNvPr>
        <xdr:cNvCxnSpPr/>
      </xdr:nvCxnSpPr>
      <xdr:spPr>
        <a:xfrm>
          <a:off x="9639300" y="18329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73" name="楕円 472">
          <a:extLst>
            <a:ext uri="{FF2B5EF4-FFF2-40B4-BE49-F238E27FC236}">
              <a16:creationId xmlns:a16="http://schemas.microsoft.com/office/drawing/2014/main" id="{376224ED-596E-43C7-80E4-8B7FEFF28644}"/>
            </a:ext>
          </a:extLst>
        </xdr:cNvPr>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156211</xdr:rowOff>
    </xdr:to>
    <xdr:cxnSp macro="">
      <xdr:nvCxnSpPr>
        <xdr:cNvPr id="474" name="直線コネクタ 473">
          <a:extLst>
            <a:ext uri="{FF2B5EF4-FFF2-40B4-BE49-F238E27FC236}">
              <a16:creationId xmlns:a16="http://schemas.microsoft.com/office/drawing/2014/main" id="{6C47740D-AEDA-44A2-BE54-3414B0D3A082}"/>
            </a:ext>
          </a:extLst>
        </xdr:cNvPr>
        <xdr:cNvCxnSpPr/>
      </xdr:nvCxnSpPr>
      <xdr:spPr>
        <a:xfrm>
          <a:off x="8750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75" name="楕円 474">
          <a:extLst>
            <a:ext uri="{FF2B5EF4-FFF2-40B4-BE49-F238E27FC236}">
              <a16:creationId xmlns:a16="http://schemas.microsoft.com/office/drawing/2014/main" id="{AD12CE75-2D0F-4403-AC7A-7505564AF0BA}"/>
            </a:ext>
          </a:extLst>
        </xdr:cNvPr>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156211</xdr:rowOff>
    </xdr:to>
    <xdr:cxnSp macro="">
      <xdr:nvCxnSpPr>
        <xdr:cNvPr id="476" name="直線コネクタ 475">
          <a:extLst>
            <a:ext uri="{FF2B5EF4-FFF2-40B4-BE49-F238E27FC236}">
              <a16:creationId xmlns:a16="http://schemas.microsoft.com/office/drawing/2014/main" id="{BF06791C-AAE6-4B09-BF8B-C8E92A6AFE12}"/>
            </a:ext>
          </a:extLst>
        </xdr:cNvPr>
        <xdr:cNvCxnSpPr/>
      </xdr:nvCxnSpPr>
      <xdr:spPr>
        <a:xfrm>
          <a:off x="7861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macro="" textlink="">
      <xdr:nvSpPr>
        <xdr:cNvPr id="477" name="楕円 476">
          <a:extLst>
            <a:ext uri="{FF2B5EF4-FFF2-40B4-BE49-F238E27FC236}">
              <a16:creationId xmlns:a16="http://schemas.microsoft.com/office/drawing/2014/main" id="{87C9F273-1B7F-40AA-9025-412D632C7FA6}"/>
            </a:ext>
          </a:extLst>
        </xdr:cNvPr>
        <xdr:cNvSpPr/>
      </xdr:nvSpPr>
      <xdr:spPr>
        <a:xfrm>
          <a:off x="692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156211</xdr:rowOff>
    </xdr:to>
    <xdr:cxnSp macro="">
      <xdr:nvCxnSpPr>
        <xdr:cNvPr id="478" name="直線コネクタ 477">
          <a:extLst>
            <a:ext uri="{FF2B5EF4-FFF2-40B4-BE49-F238E27FC236}">
              <a16:creationId xmlns:a16="http://schemas.microsoft.com/office/drawing/2014/main" id="{73FA29C2-E786-4F65-B418-BDEEBD4102FE}"/>
            </a:ext>
          </a:extLst>
        </xdr:cNvPr>
        <xdr:cNvCxnSpPr/>
      </xdr:nvCxnSpPr>
      <xdr:spPr>
        <a:xfrm>
          <a:off x="6972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79" name="n_1aveValue【市民会館】&#10;一人当たり面積">
          <a:extLst>
            <a:ext uri="{FF2B5EF4-FFF2-40B4-BE49-F238E27FC236}">
              <a16:creationId xmlns:a16="http://schemas.microsoft.com/office/drawing/2014/main" id="{E1765AC2-9AB9-4712-8058-BCFBE91434D9}"/>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0" name="n_2aveValue【市民会館】&#10;一人当たり面積">
          <a:extLst>
            <a:ext uri="{FF2B5EF4-FFF2-40B4-BE49-F238E27FC236}">
              <a16:creationId xmlns:a16="http://schemas.microsoft.com/office/drawing/2014/main" id="{0C37009C-18EC-45DF-901F-3F6D3AF72900}"/>
            </a:ext>
          </a:extLst>
        </xdr:cNvPr>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81" name="n_3aveValue【市民会館】&#10;一人当たり面積">
          <a:extLst>
            <a:ext uri="{FF2B5EF4-FFF2-40B4-BE49-F238E27FC236}">
              <a16:creationId xmlns:a16="http://schemas.microsoft.com/office/drawing/2014/main" id="{F3D14273-FCC7-4B8B-A60A-642764E85D1B}"/>
            </a:ext>
          </a:extLst>
        </xdr:cNvPr>
        <xdr:cNvSpPr txBox="1"/>
      </xdr:nvSpPr>
      <xdr:spPr>
        <a:xfrm>
          <a:off x="7626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2" name="n_4aveValue【市民会館】&#10;一人当たり面積">
          <a:extLst>
            <a:ext uri="{FF2B5EF4-FFF2-40B4-BE49-F238E27FC236}">
              <a16:creationId xmlns:a16="http://schemas.microsoft.com/office/drawing/2014/main" id="{45C292E7-6474-4A6A-948A-4CA0778948FE}"/>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483" name="n_1mainValue【市民会館】&#10;一人当たり面積">
          <a:extLst>
            <a:ext uri="{FF2B5EF4-FFF2-40B4-BE49-F238E27FC236}">
              <a16:creationId xmlns:a16="http://schemas.microsoft.com/office/drawing/2014/main" id="{591DC4FA-1008-4DD1-BF40-86CBB80CA11E}"/>
            </a:ext>
          </a:extLst>
        </xdr:cNvPr>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84" name="n_2mainValue【市民会館】&#10;一人当たり面積">
          <a:extLst>
            <a:ext uri="{FF2B5EF4-FFF2-40B4-BE49-F238E27FC236}">
              <a16:creationId xmlns:a16="http://schemas.microsoft.com/office/drawing/2014/main" id="{4A942A63-EE57-4F15-9388-0BF9488BE92B}"/>
            </a:ext>
          </a:extLst>
        </xdr:cNvPr>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85" name="n_3mainValue【市民会館】&#10;一人当たり面積">
          <a:extLst>
            <a:ext uri="{FF2B5EF4-FFF2-40B4-BE49-F238E27FC236}">
              <a16:creationId xmlns:a16="http://schemas.microsoft.com/office/drawing/2014/main" id="{800023EC-7C7E-4AA4-840D-ED51C311DD60}"/>
            </a:ext>
          </a:extLst>
        </xdr:cNvPr>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macro="" textlink="">
      <xdr:nvSpPr>
        <xdr:cNvPr id="486" name="n_4mainValue【市民会館】&#10;一人当たり面積">
          <a:extLst>
            <a:ext uri="{FF2B5EF4-FFF2-40B4-BE49-F238E27FC236}">
              <a16:creationId xmlns:a16="http://schemas.microsoft.com/office/drawing/2014/main" id="{F2934698-051A-4472-BBD0-E8627CDC7F36}"/>
            </a:ext>
          </a:extLst>
        </xdr:cNvPr>
        <xdr:cNvSpPr txBox="1"/>
      </xdr:nvSpPr>
      <xdr:spPr>
        <a:xfrm>
          <a:off x="6737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A58BF14D-2698-45FA-84F9-8AE1318ACB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AAABB7A2-4260-4AAB-AB02-885608FE667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323505A1-1464-4C26-98BD-D55C3A4ACF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8F2DFD6-7F7A-4E3E-87AE-98B0875CA7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4F356048-A07B-4380-91B5-A17ECF2D91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3499874-ADB3-40C7-A1C7-ECC54A2AFB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E0E05E53-FFEE-4A7C-BBC9-ED8D5BDDA4E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AC62BA83-E437-4DA8-81D1-E6EA9747FB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4E57DBB-3F63-45FB-A46E-61B063ADC4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27937884-E001-464F-A7DE-6CCB47270A9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7F200D8E-5583-4A34-8555-10B9DECCFD2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CF038F87-2C8B-48D8-8A73-A7CB47FAFF8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27BBC175-9DC1-4D78-A9B3-B441FDBFD8C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ED56DB6F-49B4-4976-AE56-A36FFCD9B9F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3D7A82AB-0976-450D-9B2A-3BD85BCD3BA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A780C9C4-0F05-4C4D-A5EF-0F0523B20DA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352C4AEF-6536-4294-A94C-99EABF9CF43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7AEA11F2-9F96-49FE-BD7A-483B3DEB754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B45CC35B-47B8-45A7-8D38-27EE25819AF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82B907BE-A3C1-4B8E-A209-738CC6890F5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F19F3560-0348-4018-985F-0CA6D12224C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8F25C9DD-0F1E-4CC8-8017-2E152AEE99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983777B4-20EC-4528-816F-02134916B90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973B037D-99F1-4B35-A253-8371BD5C4A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7A3DE253-F467-4425-BF2B-1EA900AF7452}"/>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4B63AADB-B9AE-4415-AB8B-8DE95AEAB9A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3D284844-7C38-4D6A-8629-675A9070F44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E10DD4D0-B960-4C83-9AF2-1322DBC458A2}"/>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4A83C7B2-10D3-4F4C-BBAE-D921B91AC357}"/>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6BF9F501-3F03-4C58-B576-8C66D1246FF6}"/>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3E917F46-C7DF-432D-9EB9-6188CCCBCD83}"/>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EEE6AFCA-47B1-4780-A668-23EE5FB92FBD}"/>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A06D3159-D2B3-4E4D-A447-E50FFC594A99}"/>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2C34719D-F08F-4FF6-95E8-76A624E1ABA4}"/>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220C26E1-D3A2-4C4B-87A4-D4E528503EAC}"/>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BD84E6E-438B-40D4-B9C3-E6CD75FE2B6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09B1C66-1A6B-430B-AF1B-2CED2710FEE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D41A7B7-77AC-495F-8B99-A58D0EDCFD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20C05EF-3138-48C7-9D22-6C9C34442F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019F48A-C1B5-46A5-9B75-95855637AD5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130175</xdr:rowOff>
    </xdr:from>
    <xdr:to>
      <xdr:col>85</xdr:col>
      <xdr:colOff>177800</xdr:colOff>
      <xdr:row>41</xdr:row>
      <xdr:rowOff>60325</xdr:rowOff>
    </xdr:to>
    <xdr:sp macro="" textlink="">
      <xdr:nvSpPr>
        <xdr:cNvPr id="527" name="楕円 526">
          <a:extLst>
            <a:ext uri="{FF2B5EF4-FFF2-40B4-BE49-F238E27FC236}">
              <a16:creationId xmlns:a16="http://schemas.microsoft.com/office/drawing/2014/main" id="{31943063-9E96-420C-89B6-4811B036A88A}"/>
            </a:ext>
          </a:extLst>
        </xdr:cNvPr>
        <xdr:cNvSpPr/>
      </xdr:nvSpPr>
      <xdr:spPr>
        <a:xfrm>
          <a:off x="162687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108602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8A2B0D95-AC01-4E4D-AA0E-4EF1346E0318}"/>
            </a:ext>
          </a:extLst>
        </xdr:cNvPr>
        <xdr:cNvSpPr txBox="1"/>
      </xdr:nvSpPr>
      <xdr:spPr>
        <a:xfrm>
          <a:off x="16357600"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97790</xdr:rowOff>
    </xdr:from>
    <xdr:to>
      <xdr:col>81</xdr:col>
      <xdr:colOff>101600</xdr:colOff>
      <xdr:row>41</xdr:row>
      <xdr:rowOff>27940</xdr:rowOff>
    </xdr:to>
    <xdr:sp macro="" textlink="">
      <xdr:nvSpPr>
        <xdr:cNvPr id="529" name="楕円 528">
          <a:extLst>
            <a:ext uri="{FF2B5EF4-FFF2-40B4-BE49-F238E27FC236}">
              <a16:creationId xmlns:a16="http://schemas.microsoft.com/office/drawing/2014/main" id="{28D456C5-335D-4F66-A09A-41CA0B7F3381}"/>
            </a:ext>
          </a:extLst>
        </xdr:cNvPr>
        <xdr:cNvSpPr/>
      </xdr:nvSpPr>
      <xdr:spPr>
        <a:xfrm>
          <a:off x="1543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148590</xdr:rowOff>
    </xdr:from>
    <xdr:to>
      <xdr:col>85</xdr:col>
      <xdr:colOff>127000</xdr:colOff>
      <xdr:row>41</xdr:row>
      <xdr:rowOff>9525</xdr:rowOff>
    </xdr:to>
    <xdr:cxnSp macro="">
      <xdr:nvCxnSpPr>
        <xdr:cNvPr id="530" name="直線コネクタ 529">
          <a:extLst>
            <a:ext uri="{FF2B5EF4-FFF2-40B4-BE49-F238E27FC236}">
              <a16:creationId xmlns:a16="http://schemas.microsoft.com/office/drawing/2014/main" id="{EC7760FF-03FF-4C33-9F01-F158FB1A00A1}"/>
            </a:ext>
          </a:extLst>
        </xdr:cNvPr>
        <xdr:cNvCxnSpPr/>
      </xdr:nvCxnSpPr>
      <xdr:spPr>
        <a:xfrm>
          <a:off x="15481300" y="70065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69215</xdr:rowOff>
    </xdr:from>
    <xdr:to>
      <xdr:col>76</xdr:col>
      <xdr:colOff>165100</xdr:colOff>
      <xdr:row>40</xdr:row>
      <xdr:rowOff>170815</xdr:rowOff>
    </xdr:to>
    <xdr:sp macro="" textlink="">
      <xdr:nvSpPr>
        <xdr:cNvPr id="531" name="楕円 530">
          <a:extLst>
            <a:ext uri="{FF2B5EF4-FFF2-40B4-BE49-F238E27FC236}">
              <a16:creationId xmlns:a16="http://schemas.microsoft.com/office/drawing/2014/main" id="{7F69F469-5F13-4025-8672-08AC83856ADF}"/>
            </a:ext>
          </a:extLst>
        </xdr:cNvPr>
        <xdr:cNvSpPr/>
      </xdr:nvSpPr>
      <xdr:spPr>
        <a:xfrm>
          <a:off x="14541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120015</xdr:rowOff>
    </xdr:from>
    <xdr:to>
      <xdr:col>81</xdr:col>
      <xdr:colOff>50800</xdr:colOff>
      <xdr:row>40</xdr:row>
      <xdr:rowOff>148590</xdr:rowOff>
    </xdr:to>
    <xdr:cxnSp macro="">
      <xdr:nvCxnSpPr>
        <xdr:cNvPr id="532" name="直線コネクタ 531">
          <a:extLst>
            <a:ext uri="{FF2B5EF4-FFF2-40B4-BE49-F238E27FC236}">
              <a16:creationId xmlns:a16="http://schemas.microsoft.com/office/drawing/2014/main" id="{2E687C98-FC0E-4766-A625-5A9FE065B5BF}"/>
            </a:ext>
          </a:extLst>
        </xdr:cNvPr>
        <xdr:cNvCxnSpPr/>
      </xdr:nvCxnSpPr>
      <xdr:spPr>
        <a:xfrm>
          <a:off x="14592300" y="6978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33" name="楕円 532">
          <a:extLst>
            <a:ext uri="{FF2B5EF4-FFF2-40B4-BE49-F238E27FC236}">
              <a16:creationId xmlns:a16="http://schemas.microsoft.com/office/drawing/2014/main" id="{17B5FFAB-C64B-4347-9786-727CF55E7238}"/>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120015</xdr:rowOff>
    </xdr:from>
    <xdr:to>
      <xdr:col>76</xdr:col>
      <xdr:colOff>114300</xdr:colOff>
      <xdr:row>40</xdr:row>
      <xdr:rowOff>121920</xdr:rowOff>
    </xdr:to>
    <xdr:cxnSp macro="">
      <xdr:nvCxnSpPr>
        <xdr:cNvPr id="534" name="直線コネクタ 533">
          <a:extLst>
            <a:ext uri="{FF2B5EF4-FFF2-40B4-BE49-F238E27FC236}">
              <a16:creationId xmlns:a16="http://schemas.microsoft.com/office/drawing/2014/main" id="{BCECD2F4-29B0-4D3F-A5BE-8B98DB96EA2D}"/>
            </a:ext>
          </a:extLst>
        </xdr:cNvPr>
        <xdr:cNvCxnSpPr/>
      </xdr:nvCxnSpPr>
      <xdr:spPr>
        <a:xfrm flipV="1">
          <a:off x="13703300" y="69780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34925</xdr:rowOff>
    </xdr:from>
    <xdr:to>
      <xdr:col>67</xdr:col>
      <xdr:colOff>101600</xdr:colOff>
      <xdr:row>40</xdr:row>
      <xdr:rowOff>136525</xdr:rowOff>
    </xdr:to>
    <xdr:sp macro="" textlink="">
      <xdr:nvSpPr>
        <xdr:cNvPr id="535" name="楕円 534">
          <a:extLst>
            <a:ext uri="{FF2B5EF4-FFF2-40B4-BE49-F238E27FC236}">
              <a16:creationId xmlns:a16="http://schemas.microsoft.com/office/drawing/2014/main" id="{32305BFD-1DFB-4A84-B6B0-4B396F5283EC}"/>
            </a:ext>
          </a:extLst>
        </xdr:cNvPr>
        <xdr:cNvSpPr/>
      </xdr:nvSpPr>
      <xdr:spPr>
        <a:xfrm>
          <a:off x="12763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85725</xdr:rowOff>
    </xdr:from>
    <xdr:to>
      <xdr:col>71</xdr:col>
      <xdr:colOff>177800</xdr:colOff>
      <xdr:row>40</xdr:row>
      <xdr:rowOff>121920</xdr:rowOff>
    </xdr:to>
    <xdr:cxnSp macro="">
      <xdr:nvCxnSpPr>
        <xdr:cNvPr id="536" name="直線コネクタ 535">
          <a:extLst>
            <a:ext uri="{FF2B5EF4-FFF2-40B4-BE49-F238E27FC236}">
              <a16:creationId xmlns:a16="http://schemas.microsoft.com/office/drawing/2014/main" id="{B2355A35-17B9-4367-9214-454B0AEA6A46}"/>
            </a:ext>
          </a:extLst>
        </xdr:cNvPr>
        <xdr:cNvCxnSpPr/>
      </xdr:nvCxnSpPr>
      <xdr:spPr>
        <a:xfrm>
          <a:off x="12814300" y="694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FA553660-5B6B-4229-9C76-035861CDDCD7}"/>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C611FE16-E128-49E9-9DF3-EA7BB0E60CC6}"/>
            </a:ext>
          </a:extLst>
        </xdr:cNvPr>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226C7BF6-B147-4CB7-8A62-083B44017B98}"/>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D8BB09E8-1603-4D03-9AAB-EF7B6E6E96CF}"/>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19067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BA86B46-E7F1-4FD1-AC3C-025588A38545}"/>
            </a:ext>
          </a:extLst>
        </xdr:cNvPr>
        <xdr:cNvSpPr txBox="1"/>
      </xdr:nvSpPr>
      <xdr:spPr>
        <a:xfrm>
          <a:off x="152660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161942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B3E07668-EB7F-4321-ACED-6D0AC621F8AD}"/>
            </a:ext>
          </a:extLst>
        </xdr:cNvPr>
        <xdr:cNvSpPr txBox="1"/>
      </xdr:nvSpPr>
      <xdr:spPr>
        <a:xfrm>
          <a:off x="143897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6BBEDB-0072-429F-8843-685F2FDFA69C}"/>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127652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A3614D59-13B5-41F2-85F7-92B7B0BF6A2E}"/>
            </a:ext>
          </a:extLst>
        </xdr:cNvPr>
        <xdr:cNvSpPr txBox="1"/>
      </xdr:nvSpPr>
      <xdr:spPr>
        <a:xfrm>
          <a:off x="12611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C6478706-63DC-4F58-BA4D-25B7927F38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EA773E6E-19FF-4F29-8EC2-F73566566B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B5F47E8D-501D-42DD-BB87-29024AAF07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5C994268-A67B-4924-96DC-C5554CDB3A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AD61A1D1-0BF8-45A5-8EB8-D954B1E7ADA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FBA9B9F-F74C-4A56-97EB-BDF9770795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C9218667-2DAD-43AF-B5F1-97A7D6C685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8398FD4B-8999-46A6-B7F5-CC99572525E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802CF9AC-1701-4AEF-9DC1-DDA6D97029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2CA54AAC-B671-4484-9176-444E10D145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8A44BCD4-7A41-4309-821B-C74EAD2E9ADC}"/>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EED9ADA3-277E-4366-957F-E7510AB92AF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3C50BA2D-8A90-4621-8F26-58AD86C01E4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742D8C83-C7CD-48F1-9C28-9E93F2C17A9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3808734B-91F7-40D5-B2EA-6EDE27FF0C56}"/>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9BC01D0A-241A-4184-8758-A3FE7262275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1FE44CF-9448-4BF5-819D-680570912B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C1D2F98D-8704-4A2B-8BAA-593A2B9870A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254FDB98-CD50-4760-88FC-7FE595F5E3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0AA75826-1F7A-4A90-BB07-2A0CF9D4B0C4}"/>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E6605F9E-D08B-4A02-87B7-3367A301E451}"/>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C9D152AD-82EB-4ABD-B3A9-620A92C31D2D}"/>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4D1CDB3B-9A2E-4092-8324-C1B064FB9D3E}"/>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5116AF86-F0C8-468B-BE89-6DCF611C61D2}"/>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DAC51C9C-8F6A-4A56-B756-A2E750517FF8}"/>
            </a:ext>
          </a:extLst>
        </xdr:cNvPr>
        <xdr:cNvSpPr txBox="1"/>
      </xdr:nvSpPr>
      <xdr:spPr>
        <a:xfrm>
          <a:off x="22199600" y="641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BA5F8F84-2AB5-49B6-B5B6-FEB4260FE5C3}"/>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3C308BAA-A9DA-4223-81CA-63AE6A6D6253}"/>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4FE70E46-BCF1-4B0C-BF17-6CEBA7BB51FA}"/>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173DBB73-2E7D-459F-B83A-08A21B97823A}"/>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F4FE88C2-FF9A-424F-889D-F37D191A7300}"/>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886377EC-0829-4BF3-A967-D7F06E7862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BC1EB5C-F837-4C35-B8DB-71B4789D36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083B1E0-2461-4FFE-B022-4C8EA83DD6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2F3A45B0-AACD-447C-BE2D-DA486F70776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82E5630-8FE0-41C6-B6AD-DFB812DB3C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43585</xdr:rowOff>
    </xdr:from>
    <xdr:to>
      <xdr:col>116</xdr:col>
      <xdr:colOff>114300</xdr:colOff>
      <xdr:row>39</xdr:row>
      <xdr:rowOff>145185</xdr:rowOff>
    </xdr:to>
    <xdr:sp macro="" textlink="">
      <xdr:nvSpPr>
        <xdr:cNvPr id="580" name="楕円 579">
          <a:extLst>
            <a:ext uri="{FF2B5EF4-FFF2-40B4-BE49-F238E27FC236}">
              <a16:creationId xmlns:a16="http://schemas.microsoft.com/office/drawing/2014/main" id="{9A90A677-80C8-47AC-886B-164304789D4F}"/>
            </a:ext>
          </a:extLst>
        </xdr:cNvPr>
        <xdr:cNvSpPr/>
      </xdr:nvSpPr>
      <xdr:spPr>
        <a:xfrm>
          <a:off x="22110700" y="67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22012</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EDF63CD4-3156-459F-9FFD-40C9C5ABDCA8}"/>
            </a:ext>
          </a:extLst>
        </xdr:cNvPr>
        <xdr:cNvSpPr txBox="1"/>
      </xdr:nvSpPr>
      <xdr:spPr>
        <a:xfrm>
          <a:off x="22199600" y="670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40156</xdr:rowOff>
    </xdr:from>
    <xdr:to>
      <xdr:col>112</xdr:col>
      <xdr:colOff>38100</xdr:colOff>
      <xdr:row>39</xdr:row>
      <xdr:rowOff>141756</xdr:rowOff>
    </xdr:to>
    <xdr:sp macro="" textlink="">
      <xdr:nvSpPr>
        <xdr:cNvPr id="582" name="楕円 581">
          <a:extLst>
            <a:ext uri="{FF2B5EF4-FFF2-40B4-BE49-F238E27FC236}">
              <a16:creationId xmlns:a16="http://schemas.microsoft.com/office/drawing/2014/main" id="{6B9A92C6-8955-478B-BE42-C73EB18A84AD}"/>
            </a:ext>
          </a:extLst>
        </xdr:cNvPr>
        <xdr:cNvSpPr/>
      </xdr:nvSpPr>
      <xdr:spPr>
        <a:xfrm>
          <a:off x="21272500" y="67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90956</xdr:rowOff>
    </xdr:from>
    <xdr:to>
      <xdr:col>116</xdr:col>
      <xdr:colOff>63500</xdr:colOff>
      <xdr:row>39</xdr:row>
      <xdr:rowOff>94385</xdr:rowOff>
    </xdr:to>
    <xdr:cxnSp macro="">
      <xdr:nvCxnSpPr>
        <xdr:cNvPr id="583" name="直線コネクタ 582">
          <a:extLst>
            <a:ext uri="{FF2B5EF4-FFF2-40B4-BE49-F238E27FC236}">
              <a16:creationId xmlns:a16="http://schemas.microsoft.com/office/drawing/2014/main" id="{613FE0D5-B796-482C-925D-35A99E3700B7}"/>
            </a:ext>
          </a:extLst>
        </xdr:cNvPr>
        <xdr:cNvCxnSpPr/>
      </xdr:nvCxnSpPr>
      <xdr:spPr>
        <a:xfrm>
          <a:off x="21323300" y="677750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16890</xdr:rowOff>
    </xdr:from>
    <xdr:to>
      <xdr:col>107</xdr:col>
      <xdr:colOff>101600</xdr:colOff>
      <xdr:row>39</xdr:row>
      <xdr:rowOff>118490</xdr:rowOff>
    </xdr:to>
    <xdr:sp macro="" textlink="">
      <xdr:nvSpPr>
        <xdr:cNvPr id="584" name="楕円 583">
          <a:extLst>
            <a:ext uri="{FF2B5EF4-FFF2-40B4-BE49-F238E27FC236}">
              <a16:creationId xmlns:a16="http://schemas.microsoft.com/office/drawing/2014/main" id="{ED5A443A-DFF3-4942-959A-08B00DE99710}"/>
            </a:ext>
          </a:extLst>
        </xdr:cNvPr>
        <xdr:cNvSpPr/>
      </xdr:nvSpPr>
      <xdr:spPr>
        <a:xfrm>
          <a:off x="20383500" y="67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67690</xdr:rowOff>
    </xdr:from>
    <xdr:to>
      <xdr:col>111</xdr:col>
      <xdr:colOff>177800</xdr:colOff>
      <xdr:row>39</xdr:row>
      <xdr:rowOff>90956</xdr:rowOff>
    </xdr:to>
    <xdr:cxnSp macro="">
      <xdr:nvCxnSpPr>
        <xdr:cNvPr id="585" name="直線コネクタ 584">
          <a:extLst>
            <a:ext uri="{FF2B5EF4-FFF2-40B4-BE49-F238E27FC236}">
              <a16:creationId xmlns:a16="http://schemas.microsoft.com/office/drawing/2014/main" id="{A334A617-BF88-4476-9167-262DB54DEF88}"/>
            </a:ext>
          </a:extLst>
        </xdr:cNvPr>
        <xdr:cNvCxnSpPr/>
      </xdr:nvCxnSpPr>
      <xdr:spPr>
        <a:xfrm>
          <a:off x="20434300" y="6754240"/>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107959</xdr:rowOff>
    </xdr:from>
    <xdr:to>
      <xdr:col>102</xdr:col>
      <xdr:colOff>165100</xdr:colOff>
      <xdr:row>40</xdr:row>
      <xdr:rowOff>38109</xdr:rowOff>
    </xdr:to>
    <xdr:sp macro="" textlink="">
      <xdr:nvSpPr>
        <xdr:cNvPr id="586" name="楕円 585">
          <a:extLst>
            <a:ext uri="{FF2B5EF4-FFF2-40B4-BE49-F238E27FC236}">
              <a16:creationId xmlns:a16="http://schemas.microsoft.com/office/drawing/2014/main" id="{7EF42916-B29E-4FA7-A782-BAFFB0A60FFC}"/>
            </a:ext>
          </a:extLst>
        </xdr:cNvPr>
        <xdr:cNvSpPr/>
      </xdr:nvSpPr>
      <xdr:spPr>
        <a:xfrm>
          <a:off x="19494500" y="67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67690</xdr:rowOff>
    </xdr:from>
    <xdr:to>
      <xdr:col>107</xdr:col>
      <xdr:colOff>50800</xdr:colOff>
      <xdr:row>39</xdr:row>
      <xdr:rowOff>158759</xdr:rowOff>
    </xdr:to>
    <xdr:cxnSp macro="">
      <xdr:nvCxnSpPr>
        <xdr:cNvPr id="587" name="直線コネクタ 586">
          <a:extLst>
            <a:ext uri="{FF2B5EF4-FFF2-40B4-BE49-F238E27FC236}">
              <a16:creationId xmlns:a16="http://schemas.microsoft.com/office/drawing/2014/main" id="{D0A2BC95-118B-4ED3-AABA-3FA43B895ACF}"/>
            </a:ext>
          </a:extLst>
        </xdr:cNvPr>
        <xdr:cNvCxnSpPr/>
      </xdr:nvCxnSpPr>
      <xdr:spPr>
        <a:xfrm flipV="1">
          <a:off x="19545300" y="6754240"/>
          <a:ext cx="889000" cy="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108114</xdr:rowOff>
    </xdr:from>
    <xdr:to>
      <xdr:col>98</xdr:col>
      <xdr:colOff>38100</xdr:colOff>
      <xdr:row>40</xdr:row>
      <xdr:rowOff>38264</xdr:rowOff>
    </xdr:to>
    <xdr:sp macro="" textlink="">
      <xdr:nvSpPr>
        <xdr:cNvPr id="588" name="楕円 587">
          <a:extLst>
            <a:ext uri="{FF2B5EF4-FFF2-40B4-BE49-F238E27FC236}">
              <a16:creationId xmlns:a16="http://schemas.microsoft.com/office/drawing/2014/main" id="{BAB1B3DF-E9F1-459E-B37E-8478FF7F8415}"/>
            </a:ext>
          </a:extLst>
        </xdr:cNvPr>
        <xdr:cNvSpPr/>
      </xdr:nvSpPr>
      <xdr:spPr>
        <a:xfrm>
          <a:off x="18605500" y="67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158759</xdr:rowOff>
    </xdr:from>
    <xdr:to>
      <xdr:col>102</xdr:col>
      <xdr:colOff>114300</xdr:colOff>
      <xdr:row>39</xdr:row>
      <xdr:rowOff>158914</xdr:rowOff>
    </xdr:to>
    <xdr:cxnSp macro="">
      <xdr:nvCxnSpPr>
        <xdr:cNvPr id="589" name="直線コネクタ 588">
          <a:extLst>
            <a:ext uri="{FF2B5EF4-FFF2-40B4-BE49-F238E27FC236}">
              <a16:creationId xmlns:a16="http://schemas.microsoft.com/office/drawing/2014/main" id="{D9EC29A2-492A-493C-BCA5-36C9FF3B365B}"/>
            </a:ext>
          </a:extLst>
        </xdr:cNvPr>
        <xdr:cNvCxnSpPr/>
      </xdr:nvCxnSpPr>
      <xdr:spPr>
        <a:xfrm flipV="1">
          <a:off x="18656300" y="6845309"/>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3AD51000-EA69-45D5-B4E4-52928634A2F5}"/>
            </a:ext>
          </a:extLst>
        </xdr:cNvPr>
        <xdr:cNvSpPr txBox="1"/>
      </xdr:nvSpPr>
      <xdr:spPr>
        <a:xfrm>
          <a:off x="21043411" y="62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4E3F5FBA-CF3A-4DB2-8887-ED26B30B3776}"/>
            </a:ext>
          </a:extLst>
        </xdr:cNvPr>
        <xdr:cNvSpPr txBox="1"/>
      </xdr:nvSpPr>
      <xdr:spPr>
        <a:xfrm>
          <a:off x="201671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49DD4141-ED0A-4B16-B489-6867BF38CF74}"/>
            </a:ext>
          </a:extLst>
        </xdr:cNvPr>
        <xdr:cNvSpPr txBox="1"/>
      </xdr:nvSpPr>
      <xdr:spPr>
        <a:xfrm>
          <a:off x="19278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41A35FC8-1E2A-412F-B179-3D01C342F857}"/>
            </a:ext>
          </a:extLst>
        </xdr:cNvPr>
        <xdr:cNvSpPr txBox="1"/>
      </xdr:nvSpPr>
      <xdr:spPr>
        <a:xfrm>
          <a:off x="18389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132883</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065B739B-38A3-49B4-840F-B5115A3EF50F}"/>
            </a:ext>
          </a:extLst>
        </xdr:cNvPr>
        <xdr:cNvSpPr txBox="1"/>
      </xdr:nvSpPr>
      <xdr:spPr>
        <a:xfrm>
          <a:off x="21043411" y="68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109617</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7CD10A17-C648-4F98-836B-CFB676E8D252}"/>
            </a:ext>
          </a:extLst>
        </xdr:cNvPr>
        <xdr:cNvSpPr txBox="1"/>
      </xdr:nvSpPr>
      <xdr:spPr>
        <a:xfrm>
          <a:off x="20167111" y="679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29236</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C5DDE18B-470E-4648-82EC-B7436381620C}"/>
            </a:ext>
          </a:extLst>
        </xdr:cNvPr>
        <xdr:cNvSpPr txBox="1"/>
      </xdr:nvSpPr>
      <xdr:spPr>
        <a:xfrm>
          <a:off x="19278111" y="68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29391</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3493BA24-DFE0-49E8-AC6B-D526702364BF}"/>
            </a:ext>
          </a:extLst>
        </xdr:cNvPr>
        <xdr:cNvSpPr txBox="1"/>
      </xdr:nvSpPr>
      <xdr:spPr>
        <a:xfrm>
          <a:off x="18389111" y="68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DCBE1769-47A4-4C3D-9C8F-9ABB01428A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D41B61ED-BDF3-4978-AD43-6BEDC4D400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FD508DA4-76E0-4A76-9119-C59D88279B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E3B83C-753B-4473-B2DE-83A9A17946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A23BC398-511D-4897-82E5-4359D692F1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4C3A8BD5-6BF6-4243-AF63-D5AE0DF260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A5AE131B-53F3-41A6-B90A-38AF056361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6CD7B2A7-C135-4180-8A4C-096E6107D3C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117E7EBF-F93E-46BC-9BCC-B31B2367C0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32EAE832-A895-4B2A-A52B-98F0EBEAC8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7B966CFF-DEFB-4DFB-860A-CEE3FCA2C59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F9C3B09E-53F8-42F8-8044-D79FDE5238F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548910F3-FEC0-43D5-91BE-AA5498D25B9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638B48A-FF69-4E20-A6ED-0D6FB38872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B84CEE77-4B75-4537-A7FA-69EA27E11BC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CA60747B-C5FA-45B0-B771-4377BB40E0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675509E0-246A-4EE9-9C35-768C7CE8003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4CD7BA0D-75D8-4EE1-93BA-99BC78C7AA3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B96852E0-20AF-4EF5-8A30-3DE25AC2FB5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340BD38D-56B9-488F-9E0E-D4C678F1BF1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55D5C62-8F04-460B-8D18-BBD07514DE2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F0FA3526-C763-499F-ABF7-6DAF455707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582AE446-A3C1-4CC7-8712-7F77A572CB6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62B8EE6E-2817-470A-BE91-85BF211AED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0AFE6DA9-6DAA-4268-B043-336D7C7DFEC7}"/>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AA85E01E-873A-4A91-8F62-89085DFA7CF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7FD806C9-7D64-4EFC-88E0-1FE2FE5411D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5CDD7621-780F-4F19-967E-F4A6A3D5AC78}"/>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FB8EC158-1674-427E-9DA6-ABB300895914}"/>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72407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26ACE255-A675-4B1E-B372-8C1FAEA4A575}"/>
            </a:ext>
          </a:extLst>
        </xdr:cNvPr>
        <xdr:cNvSpPr txBox="1"/>
      </xdr:nvSpPr>
      <xdr:spPr>
        <a:xfrm>
          <a:off x="16357600" y="1018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CDAA79F3-46A3-4D8E-94AC-364C386E0E65}"/>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684BA120-C192-46CE-B050-8ED05F774DB6}"/>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14533DBB-EFBB-443D-AADB-F6EB40C911A5}"/>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8AD41A3F-808B-483B-A69E-AEFD384909CF}"/>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55B29FDA-5A95-4AE4-8E8C-F435CF1F8EF1}"/>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985599F-FA01-4418-BBB3-8B209BB380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2697F0A-DD61-48E2-A847-9140017FC45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4D19D4C-AAFA-4B66-A0EE-67FDA1F2FD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8E3E94F-467C-4E6E-B8AC-AC7BC3E49D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D432FE6-0416-4BEB-B7B0-58466E5AD2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638" name="楕円 637">
          <a:extLst>
            <a:ext uri="{FF2B5EF4-FFF2-40B4-BE49-F238E27FC236}">
              <a16:creationId xmlns:a16="http://schemas.microsoft.com/office/drawing/2014/main" id="{7953CB3A-397C-433C-B9DD-CA05660EB64D}"/>
            </a:ext>
          </a:extLst>
        </xdr:cNvPr>
        <xdr:cNvSpPr/>
      </xdr:nvSpPr>
      <xdr:spPr>
        <a:xfrm>
          <a:off x="16268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154957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2F83143B-3AF4-41AF-94C6-2950AA4DBFB2}"/>
            </a:ext>
          </a:extLst>
        </xdr:cNvPr>
        <xdr:cNvSpPr txBox="1"/>
      </xdr:nvSpPr>
      <xdr:spPr>
        <a:xfrm>
          <a:off x="163576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640" name="楕円 639">
          <a:extLst>
            <a:ext uri="{FF2B5EF4-FFF2-40B4-BE49-F238E27FC236}">
              <a16:creationId xmlns:a16="http://schemas.microsoft.com/office/drawing/2014/main" id="{4C289620-291D-4FA9-87DF-EB3025621458}"/>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11430</xdr:rowOff>
    </xdr:to>
    <xdr:cxnSp macro="">
      <xdr:nvCxnSpPr>
        <xdr:cNvPr id="641" name="直線コネクタ 640">
          <a:extLst>
            <a:ext uri="{FF2B5EF4-FFF2-40B4-BE49-F238E27FC236}">
              <a16:creationId xmlns:a16="http://schemas.microsoft.com/office/drawing/2014/main" id="{922C0115-58E3-4385-9CEF-44A57C096703}"/>
            </a:ext>
          </a:extLst>
        </xdr:cNvPr>
        <xdr:cNvCxnSpPr/>
      </xdr:nvCxnSpPr>
      <xdr:spPr>
        <a:xfrm>
          <a:off x="15481300" y="10081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84455</xdr:rowOff>
    </xdr:from>
    <xdr:to>
      <xdr:col>76</xdr:col>
      <xdr:colOff>165100</xdr:colOff>
      <xdr:row>59</xdr:row>
      <xdr:rowOff>14605</xdr:rowOff>
    </xdr:to>
    <xdr:sp macro="" textlink="">
      <xdr:nvSpPr>
        <xdr:cNvPr id="642" name="楕円 641">
          <a:extLst>
            <a:ext uri="{FF2B5EF4-FFF2-40B4-BE49-F238E27FC236}">
              <a16:creationId xmlns:a16="http://schemas.microsoft.com/office/drawing/2014/main" id="{528E79FC-6867-481F-812E-DDC47C9BD6B7}"/>
            </a:ext>
          </a:extLst>
        </xdr:cNvPr>
        <xdr:cNvSpPr/>
      </xdr:nvSpPr>
      <xdr:spPr>
        <a:xfrm>
          <a:off x="14541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135255</xdr:rowOff>
    </xdr:from>
    <xdr:to>
      <xdr:col>81</xdr:col>
      <xdr:colOff>50800</xdr:colOff>
      <xdr:row>58</xdr:row>
      <xdr:rowOff>137160</xdr:rowOff>
    </xdr:to>
    <xdr:cxnSp macro="">
      <xdr:nvCxnSpPr>
        <xdr:cNvPr id="643" name="直線コネクタ 642">
          <a:extLst>
            <a:ext uri="{FF2B5EF4-FFF2-40B4-BE49-F238E27FC236}">
              <a16:creationId xmlns:a16="http://schemas.microsoft.com/office/drawing/2014/main" id="{2FAF0AA6-8FBD-40EC-8302-B05CEBC595F9}"/>
            </a:ext>
          </a:extLst>
        </xdr:cNvPr>
        <xdr:cNvCxnSpPr/>
      </xdr:nvCxnSpPr>
      <xdr:spPr>
        <a:xfrm>
          <a:off x="14592300" y="10079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34925</xdr:rowOff>
    </xdr:from>
    <xdr:to>
      <xdr:col>72</xdr:col>
      <xdr:colOff>38100</xdr:colOff>
      <xdr:row>58</xdr:row>
      <xdr:rowOff>136525</xdr:rowOff>
    </xdr:to>
    <xdr:sp macro="" textlink="">
      <xdr:nvSpPr>
        <xdr:cNvPr id="644" name="楕円 643">
          <a:extLst>
            <a:ext uri="{FF2B5EF4-FFF2-40B4-BE49-F238E27FC236}">
              <a16:creationId xmlns:a16="http://schemas.microsoft.com/office/drawing/2014/main" id="{331AE1DE-DE14-4116-82C3-478D13283B03}"/>
            </a:ext>
          </a:extLst>
        </xdr:cNvPr>
        <xdr:cNvSpPr/>
      </xdr:nvSpPr>
      <xdr:spPr>
        <a:xfrm>
          <a:off x="13652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85725</xdr:rowOff>
    </xdr:from>
    <xdr:to>
      <xdr:col>76</xdr:col>
      <xdr:colOff>114300</xdr:colOff>
      <xdr:row>58</xdr:row>
      <xdr:rowOff>135255</xdr:rowOff>
    </xdr:to>
    <xdr:cxnSp macro="">
      <xdr:nvCxnSpPr>
        <xdr:cNvPr id="645" name="直線コネクタ 644">
          <a:extLst>
            <a:ext uri="{FF2B5EF4-FFF2-40B4-BE49-F238E27FC236}">
              <a16:creationId xmlns:a16="http://schemas.microsoft.com/office/drawing/2014/main" id="{6A4DCD83-0316-42D3-827B-2A1B5C945786}"/>
            </a:ext>
          </a:extLst>
        </xdr:cNvPr>
        <xdr:cNvCxnSpPr/>
      </xdr:nvCxnSpPr>
      <xdr:spPr>
        <a:xfrm>
          <a:off x="13703300" y="10029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156845</xdr:rowOff>
    </xdr:from>
    <xdr:to>
      <xdr:col>67</xdr:col>
      <xdr:colOff>101600</xdr:colOff>
      <xdr:row>58</xdr:row>
      <xdr:rowOff>86995</xdr:rowOff>
    </xdr:to>
    <xdr:sp macro="" textlink="">
      <xdr:nvSpPr>
        <xdr:cNvPr id="646" name="楕円 645">
          <a:extLst>
            <a:ext uri="{FF2B5EF4-FFF2-40B4-BE49-F238E27FC236}">
              <a16:creationId xmlns:a16="http://schemas.microsoft.com/office/drawing/2014/main" id="{C59E0550-6773-4634-AFE8-14DDAA6DA344}"/>
            </a:ext>
          </a:extLst>
        </xdr:cNvPr>
        <xdr:cNvSpPr/>
      </xdr:nvSpPr>
      <xdr:spPr>
        <a:xfrm>
          <a:off x="12763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36195</xdr:rowOff>
    </xdr:from>
    <xdr:to>
      <xdr:col>71</xdr:col>
      <xdr:colOff>177800</xdr:colOff>
      <xdr:row>58</xdr:row>
      <xdr:rowOff>85725</xdr:rowOff>
    </xdr:to>
    <xdr:cxnSp macro="">
      <xdr:nvCxnSpPr>
        <xdr:cNvPr id="647" name="直線コネクタ 646">
          <a:extLst>
            <a:ext uri="{FF2B5EF4-FFF2-40B4-BE49-F238E27FC236}">
              <a16:creationId xmlns:a16="http://schemas.microsoft.com/office/drawing/2014/main" id="{3D206984-F383-405C-A59A-5C56319A810C}"/>
            </a:ext>
          </a:extLst>
        </xdr:cNvPr>
        <xdr:cNvCxnSpPr/>
      </xdr:nvCxnSpPr>
      <xdr:spPr>
        <a:xfrm>
          <a:off x="12814300" y="99802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B23B1112-8927-41A2-96EF-E31878463249}"/>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67D56738-571E-42A4-9CA6-829613CE3B93}"/>
            </a:ext>
          </a:extLst>
        </xdr:cNvPr>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D5949EA3-DA81-48C8-AF74-E25BCF75C79A}"/>
            </a:ext>
          </a:extLst>
        </xdr:cNvPr>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0C3CB6A-E9FF-44F5-82C0-23ADF8BCF16E}"/>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9745CC05-0520-4EA7-90B3-6AE02D3A0DA9}"/>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31132</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E07312B6-2DCE-404C-98D1-FDADDAAE2B9D}"/>
            </a:ext>
          </a:extLst>
        </xdr:cNvPr>
        <xdr:cNvSpPr txBox="1"/>
      </xdr:nvSpPr>
      <xdr:spPr>
        <a:xfrm>
          <a:off x="14389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153052</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8FBBC251-D3D8-4338-A72F-BC1512C50407}"/>
            </a:ext>
          </a:extLst>
        </xdr:cNvPr>
        <xdr:cNvSpPr txBox="1"/>
      </xdr:nvSpPr>
      <xdr:spPr>
        <a:xfrm>
          <a:off x="13500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103522</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542D4F04-5078-47BD-A699-ED2CC511F258}"/>
            </a:ext>
          </a:extLst>
        </xdr:cNvPr>
        <xdr:cNvSpPr txBox="1"/>
      </xdr:nvSpPr>
      <xdr:spPr>
        <a:xfrm>
          <a:off x="12611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DE8F8E11-BC7F-4417-A226-9BB4D20AFAE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F24E8038-4E6E-46C9-BA2A-382215A3F8E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B172AA13-BF2A-453D-8ADA-ADA1321D2E1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6C12CA3-DA9C-4BFC-AB22-D9D6AF1DCF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C3C4426B-1D43-4C10-A872-ECE74A6995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E3111D90-6732-4D89-B766-26E64B94A1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784BB538-FB76-446D-B740-8936421508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3E11EBCE-5E88-42EE-B06F-02413DE4B2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F9F48591-5DC2-4326-A7C6-3FB8F8CC21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2699C497-8D1D-4443-9A79-31637BBB0A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58C758F7-D432-43D8-B53C-A80F20029DC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83D67A62-5BC1-47ED-86F1-3F63457EB69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8569BAB5-BD77-4395-B257-3C0D46BA6E9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08DF5355-A135-438F-A4AD-B04333580DB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24416CD2-C1E9-4B30-B0FA-B750F4D8FAD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E20C4BAF-8E63-4BEC-9F51-33C901D87FA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C9E4EBB0-3658-401C-A06D-16CCFDF38CA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669AC192-7397-4BC2-A125-116EF51ACE1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47B93A94-F305-42DB-81DA-027D1B8928E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FC7FBF13-AEA2-4445-B62F-5C925A5A671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57A7D30C-47D1-45AA-A7A1-729C73349EC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0F571906-01BF-4B7F-ACBD-6420F33D4D17}"/>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6860B2CE-3521-4E81-B647-3F6D3C545765}"/>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F4E3D292-5AF9-4896-AD6F-3003AC38E96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4135CF85-4924-47C3-B0E3-76600FDDCAF9}"/>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78159022-5C12-4ECD-BA28-269A1F598E18}"/>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D643C821-845D-492F-9E4E-0FF064665C04}"/>
            </a:ext>
          </a:extLst>
        </xdr:cNvPr>
        <xdr:cNvSpPr txBox="1"/>
      </xdr:nvSpPr>
      <xdr:spPr>
        <a:xfrm>
          <a:off x="22199600" y="1065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280A8474-64DD-41FD-BAA3-01EEA934F0D4}"/>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0ADD4C25-1ECC-4D82-99FE-ED90178E8FED}"/>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82172D6A-BF69-4A02-9C7B-C2CBB46E53B3}"/>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35FDF097-45E2-4E50-8AF9-E69A63AF9E5F}"/>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1F5F2735-C68F-43EE-A752-B705286A10A1}"/>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E7A1B353-2D48-44C3-90C5-B459BFE2F8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3363C3BB-F959-4288-B62D-5E6C13A2A1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98D25A7-922E-4306-81FF-73F5C0E0FF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AF32339-75A2-4D3F-AFEB-025947399B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901DE07-C45B-4C28-AD9C-64BBD40EEF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3" name="楕円 692">
          <a:extLst>
            <a:ext uri="{FF2B5EF4-FFF2-40B4-BE49-F238E27FC236}">
              <a16:creationId xmlns:a16="http://schemas.microsoft.com/office/drawing/2014/main" id="{BF836FBA-1B8A-46FE-B91A-7B923ACC7883}"/>
            </a:ext>
          </a:extLst>
        </xdr:cNvPr>
        <xdr:cNvSpPr/>
      </xdr:nvSpPr>
      <xdr:spPr>
        <a:xfrm>
          <a:off x="22110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111523</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5852335E-ECEB-4018-A3C5-B495CB5E7FE1}"/>
            </a:ext>
          </a:extLst>
        </xdr:cNvPr>
        <xdr:cNvSpPr txBox="1"/>
      </xdr:nvSpPr>
      <xdr:spPr>
        <a:xfrm>
          <a:off x="22199600"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88646</xdr:rowOff>
    </xdr:from>
    <xdr:to>
      <xdr:col>112</xdr:col>
      <xdr:colOff>38100</xdr:colOff>
      <xdr:row>62</xdr:row>
      <xdr:rowOff>18796</xdr:rowOff>
    </xdr:to>
    <xdr:sp macro="" textlink="">
      <xdr:nvSpPr>
        <xdr:cNvPr id="695" name="楕円 694">
          <a:extLst>
            <a:ext uri="{FF2B5EF4-FFF2-40B4-BE49-F238E27FC236}">
              <a16:creationId xmlns:a16="http://schemas.microsoft.com/office/drawing/2014/main" id="{48E2C893-3855-431D-B12F-2AC09613FCE3}"/>
            </a:ext>
          </a:extLst>
        </xdr:cNvPr>
        <xdr:cNvSpPr/>
      </xdr:nvSpPr>
      <xdr:spPr>
        <a:xfrm>
          <a:off x="2127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139446</xdr:rowOff>
    </xdr:from>
    <xdr:to>
      <xdr:col>116</xdr:col>
      <xdr:colOff>63500</xdr:colOff>
      <xdr:row>61</xdr:row>
      <xdr:rowOff>139446</xdr:rowOff>
    </xdr:to>
    <xdr:cxnSp macro="">
      <xdr:nvCxnSpPr>
        <xdr:cNvPr id="696" name="直線コネクタ 695">
          <a:extLst>
            <a:ext uri="{FF2B5EF4-FFF2-40B4-BE49-F238E27FC236}">
              <a16:creationId xmlns:a16="http://schemas.microsoft.com/office/drawing/2014/main" id="{4D7787E8-35B7-4E8B-8541-C47A5B764368}"/>
            </a:ext>
          </a:extLst>
        </xdr:cNvPr>
        <xdr:cNvCxnSpPr/>
      </xdr:nvCxnSpPr>
      <xdr:spPr>
        <a:xfrm>
          <a:off x="21323300" y="1059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88646</xdr:rowOff>
    </xdr:from>
    <xdr:to>
      <xdr:col>107</xdr:col>
      <xdr:colOff>101600</xdr:colOff>
      <xdr:row>62</xdr:row>
      <xdr:rowOff>18796</xdr:rowOff>
    </xdr:to>
    <xdr:sp macro="" textlink="">
      <xdr:nvSpPr>
        <xdr:cNvPr id="697" name="楕円 696">
          <a:extLst>
            <a:ext uri="{FF2B5EF4-FFF2-40B4-BE49-F238E27FC236}">
              <a16:creationId xmlns:a16="http://schemas.microsoft.com/office/drawing/2014/main" id="{138D95DD-BEF4-4644-B9C1-39CE55F69C04}"/>
            </a:ext>
          </a:extLst>
        </xdr:cNvPr>
        <xdr:cNvSpPr/>
      </xdr:nvSpPr>
      <xdr:spPr>
        <a:xfrm>
          <a:off x="20383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139446</xdr:rowOff>
    </xdr:from>
    <xdr:to>
      <xdr:col>111</xdr:col>
      <xdr:colOff>177800</xdr:colOff>
      <xdr:row>61</xdr:row>
      <xdr:rowOff>139446</xdr:rowOff>
    </xdr:to>
    <xdr:cxnSp macro="">
      <xdr:nvCxnSpPr>
        <xdr:cNvPr id="698" name="直線コネクタ 697">
          <a:extLst>
            <a:ext uri="{FF2B5EF4-FFF2-40B4-BE49-F238E27FC236}">
              <a16:creationId xmlns:a16="http://schemas.microsoft.com/office/drawing/2014/main" id="{EE462B99-D414-4AC9-926A-26E90A4AEA62}"/>
            </a:ext>
          </a:extLst>
        </xdr:cNvPr>
        <xdr:cNvCxnSpPr/>
      </xdr:nvCxnSpPr>
      <xdr:spPr>
        <a:xfrm>
          <a:off x="20434300" y="1059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99" name="楕円 698">
          <a:extLst>
            <a:ext uri="{FF2B5EF4-FFF2-40B4-BE49-F238E27FC236}">
              <a16:creationId xmlns:a16="http://schemas.microsoft.com/office/drawing/2014/main" id="{EAD9B129-E007-437D-BB50-37DA085B183B}"/>
            </a:ext>
          </a:extLst>
        </xdr:cNvPr>
        <xdr:cNvSpPr/>
      </xdr:nvSpPr>
      <xdr:spPr>
        <a:xfrm>
          <a:off x="19494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139446</xdr:rowOff>
    </xdr:from>
    <xdr:to>
      <xdr:col>107</xdr:col>
      <xdr:colOff>50800</xdr:colOff>
      <xdr:row>61</xdr:row>
      <xdr:rowOff>139446</xdr:rowOff>
    </xdr:to>
    <xdr:cxnSp macro="">
      <xdr:nvCxnSpPr>
        <xdr:cNvPr id="700" name="直線コネクタ 699">
          <a:extLst>
            <a:ext uri="{FF2B5EF4-FFF2-40B4-BE49-F238E27FC236}">
              <a16:creationId xmlns:a16="http://schemas.microsoft.com/office/drawing/2014/main" id="{7CFF425F-96B1-4424-95DD-1971E67D1E60}"/>
            </a:ext>
          </a:extLst>
        </xdr:cNvPr>
        <xdr:cNvCxnSpPr/>
      </xdr:nvCxnSpPr>
      <xdr:spPr>
        <a:xfrm>
          <a:off x="19545300" y="1059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88646</xdr:rowOff>
    </xdr:from>
    <xdr:to>
      <xdr:col>98</xdr:col>
      <xdr:colOff>38100</xdr:colOff>
      <xdr:row>62</xdr:row>
      <xdr:rowOff>18796</xdr:rowOff>
    </xdr:to>
    <xdr:sp macro="" textlink="">
      <xdr:nvSpPr>
        <xdr:cNvPr id="701" name="楕円 700">
          <a:extLst>
            <a:ext uri="{FF2B5EF4-FFF2-40B4-BE49-F238E27FC236}">
              <a16:creationId xmlns:a16="http://schemas.microsoft.com/office/drawing/2014/main" id="{B2AA0AE9-1695-4106-AD02-AB27E964597A}"/>
            </a:ext>
          </a:extLst>
        </xdr:cNvPr>
        <xdr:cNvSpPr/>
      </xdr:nvSpPr>
      <xdr:spPr>
        <a:xfrm>
          <a:off x="18605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139446</xdr:rowOff>
    </xdr:from>
    <xdr:to>
      <xdr:col>102</xdr:col>
      <xdr:colOff>114300</xdr:colOff>
      <xdr:row>61</xdr:row>
      <xdr:rowOff>139446</xdr:rowOff>
    </xdr:to>
    <xdr:cxnSp macro="">
      <xdr:nvCxnSpPr>
        <xdr:cNvPr id="702" name="直線コネクタ 701">
          <a:extLst>
            <a:ext uri="{FF2B5EF4-FFF2-40B4-BE49-F238E27FC236}">
              <a16:creationId xmlns:a16="http://schemas.microsoft.com/office/drawing/2014/main" id="{6F701C81-388C-4467-947E-830F638CBEE1}"/>
            </a:ext>
          </a:extLst>
        </xdr:cNvPr>
        <xdr:cNvCxnSpPr/>
      </xdr:nvCxnSpPr>
      <xdr:spPr>
        <a:xfrm>
          <a:off x="18656300" y="1059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124223</xdr:rowOff>
    </xdr:from>
    <xdr:ext cx="469744" cy="259045"/>
    <xdr:sp macro="" textlink="">
      <xdr:nvSpPr>
        <xdr:cNvPr id="703" name="n_1aveValue【保健センター・保健所】&#10;一人当たり面積">
          <a:extLst>
            <a:ext uri="{FF2B5EF4-FFF2-40B4-BE49-F238E27FC236}">
              <a16:creationId xmlns:a16="http://schemas.microsoft.com/office/drawing/2014/main" id="{D3B9638B-4560-42DB-B31C-406117A95463}"/>
            </a:ext>
          </a:extLst>
        </xdr:cNvPr>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704" name="n_2aveValue【保健センター・保健所】&#10;一人当たり面積">
          <a:extLst>
            <a:ext uri="{FF2B5EF4-FFF2-40B4-BE49-F238E27FC236}">
              <a16:creationId xmlns:a16="http://schemas.microsoft.com/office/drawing/2014/main" id="{22201A9B-4522-46EE-9977-C0CE8F5471A7}"/>
            </a:ext>
          </a:extLst>
        </xdr:cNvPr>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705" name="n_3aveValue【保健センター・保健所】&#10;一人当たり面積">
          <a:extLst>
            <a:ext uri="{FF2B5EF4-FFF2-40B4-BE49-F238E27FC236}">
              <a16:creationId xmlns:a16="http://schemas.microsoft.com/office/drawing/2014/main" id="{2B1B5641-4B65-4E17-8065-006117E8F924}"/>
            </a:ext>
          </a:extLst>
        </xdr:cNvPr>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06" name="n_4aveValue【保健センター・保健所】&#10;一人当たり面積">
          <a:extLst>
            <a:ext uri="{FF2B5EF4-FFF2-40B4-BE49-F238E27FC236}">
              <a16:creationId xmlns:a16="http://schemas.microsoft.com/office/drawing/2014/main" id="{01C6EC8F-1C4A-426F-B9D0-00C4731853CA}"/>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35323</xdr:rowOff>
    </xdr:from>
    <xdr:ext cx="469744" cy="259045"/>
    <xdr:sp macro="" textlink="">
      <xdr:nvSpPr>
        <xdr:cNvPr id="707" name="n_1mainValue【保健センター・保健所】&#10;一人当たり面積">
          <a:extLst>
            <a:ext uri="{FF2B5EF4-FFF2-40B4-BE49-F238E27FC236}">
              <a16:creationId xmlns:a16="http://schemas.microsoft.com/office/drawing/2014/main" id="{40B35EE4-0D5A-4677-8009-65C1B0CC0D6F}"/>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708" name="n_2mainValue【保健センター・保健所】&#10;一人当たり面積">
          <a:extLst>
            <a:ext uri="{FF2B5EF4-FFF2-40B4-BE49-F238E27FC236}">
              <a16:creationId xmlns:a16="http://schemas.microsoft.com/office/drawing/2014/main" id="{3A449942-16E1-4C87-9D4A-5CBAE99245AD}"/>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09" name="n_3mainValue【保健センター・保健所】&#10;一人当たり面積">
          <a:extLst>
            <a:ext uri="{FF2B5EF4-FFF2-40B4-BE49-F238E27FC236}">
              <a16:creationId xmlns:a16="http://schemas.microsoft.com/office/drawing/2014/main" id="{BB0BF51B-026E-4848-A7E5-C1F5AE2F59EE}"/>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35323</xdr:rowOff>
    </xdr:from>
    <xdr:ext cx="469744" cy="259045"/>
    <xdr:sp macro="" textlink="">
      <xdr:nvSpPr>
        <xdr:cNvPr id="710" name="n_4mainValue【保健センター・保健所】&#10;一人当たり面積">
          <a:extLst>
            <a:ext uri="{FF2B5EF4-FFF2-40B4-BE49-F238E27FC236}">
              <a16:creationId xmlns:a16="http://schemas.microsoft.com/office/drawing/2014/main" id="{EF6E6B6A-A78C-4A02-AC0E-AB99C3198E7F}"/>
            </a:ext>
          </a:extLst>
        </xdr:cNvPr>
        <xdr:cNvSpPr txBox="1"/>
      </xdr:nvSpPr>
      <xdr:spPr>
        <a:xfrm>
          <a:off x="18421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F19C7E8C-F370-427E-8F7E-E3E0970D51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A1195BF3-1F2C-487F-94FF-D2480C9B82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A6C9D954-E12E-47EB-B631-0EFE824EF2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B1DE2B81-ECD4-4D00-9130-1F9A19D4B7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27CADFE6-9ADE-495D-BE75-7A0A39C080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37BBA125-A155-41A2-A4C1-1BE8729AEF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765D89CD-7714-4528-B62C-BC995573B9E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D27723F6-A4E9-4E9F-B366-8931669101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3ED8DB7-27B4-4A76-B621-35EAA58F8B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956F6981-BE43-438A-B2EB-3A947238D92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487A7E9B-62AF-4881-9D97-D65BE37F30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3FFCEC20-06E4-41E5-9264-65742E31AE3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084EFF78-BB72-4073-A03D-F8F5280BB92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52EE9371-857A-4820-BCA7-828283F48A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C385480D-69D9-4689-A765-4D0B7957003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1638EF6F-E698-4E49-8E2F-402A29958CC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B2BCAC19-3EED-492A-BEB9-A2B5D2A35CF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4330C052-A2F5-4586-8FDB-05BBF1765C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E7962C41-F8D4-43C3-BB86-94976B96D72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6AF833E6-5A50-484E-AC1C-C3FC5EDF17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6437B4F7-7523-4F98-8D4D-D0A228CE2A1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89690F80-F0A3-4F0B-B8AF-35B2A26460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F1B7F49E-17AD-4C44-8148-9DDAAD5B6F7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1E12D689-8BF9-41E3-88C5-66A5D9CA96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4BE4F654-32D0-408B-8373-4EF0182FD211}"/>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0E25B769-5228-4466-9433-9B628D72993D}"/>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C9FD9C08-F89C-49FE-BBC4-8378D481A6CA}"/>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75E1DB62-B57C-4C06-85E3-835DE56E6035}"/>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8F0C57A2-4D25-40E5-A583-1DF518DEFD0A}"/>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7C1458AD-812E-40AE-8E71-2899BFCAE822}"/>
            </a:ext>
          </a:extLst>
        </xdr:cNvPr>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157BEE38-822F-4670-885B-BE5FBA2273F4}"/>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1B2EB64E-7E94-46CD-9E71-C0DA549131BD}"/>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FD6E1610-1824-4D2E-AF58-D697F00CDDAE}"/>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46DE0C05-FBB7-4AB7-992A-4CC18B7F0C8F}"/>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0950E775-0266-4A8B-AB83-D58648687BF3}"/>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4C6A56E3-850B-483B-BDDE-0AD5E0BA121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AA010400-E21C-476F-88FE-61F6DAFDA0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41508816-335D-47A7-B2B5-D6266877838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9734FFBF-DE73-4D6E-AC1D-721207A941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B29ECB6A-C0E5-424A-BF59-74826B5497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751" name="楕円 750">
          <a:extLst>
            <a:ext uri="{FF2B5EF4-FFF2-40B4-BE49-F238E27FC236}">
              <a16:creationId xmlns:a16="http://schemas.microsoft.com/office/drawing/2014/main" id="{30CFA541-5985-477F-89E1-F199E9728D20}"/>
            </a:ext>
          </a:extLst>
        </xdr:cNvPr>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0B511641-1BCD-4245-B253-124BF2F4B1E1}"/>
            </a:ext>
          </a:extLst>
        </xdr:cNvPr>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97789</xdr:rowOff>
    </xdr:from>
    <xdr:to>
      <xdr:col>81</xdr:col>
      <xdr:colOff>101600</xdr:colOff>
      <xdr:row>84</xdr:row>
      <xdr:rowOff>27939</xdr:rowOff>
    </xdr:to>
    <xdr:sp macro="" textlink="">
      <xdr:nvSpPr>
        <xdr:cNvPr id="753" name="楕円 752">
          <a:extLst>
            <a:ext uri="{FF2B5EF4-FFF2-40B4-BE49-F238E27FC236}">
              <a16:creationId xmlns:a16="http://schemas.microsoft.com/office/drawing/2014/main" id="{D8A4CDE7-EDC9-4289-8BEF-B137692516C7}"/>
            </a:ext>
          </a:extLst>
        </xdr:cNvPr>
        <xdr:cNvSpPr/>
      </xdr:nvSpPr>
      <xdr:spPr>
        <a:xfrm>
          <a:off x="15430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148589</xdr:rowOff>
    </xdr:from>
    <xdr:to>
      <xdr:col>85</xdr:col>
      <xdr:colOff>127000</xdr:colOff>
      <xdr:row>84</xdr:row>
      <xdr:rowOff>15239</xdr:rowOff>
    </xdr:to>
    <xdr:cxnSp macro="">
      <xdr:nvCxnSpPr>
        <xdr:cNvPr id="754" name="直線コネクタ 753">
          <a:extLst>
            <a:ext uri="{FF2B5EF4-FFF2-40B4-BE49-F238E27FC236}">
              <a16:creationId xmlns:a16="http://schemas.microsoft.com/office/drawing/2014/main" id="{3D0A328B-B529-42DE-8EBE-8A9F1188D2C0}"/>
            </a:ext>
          </a:extLst>
        </xdr:cNvPr>
        <xdr:cNvCxnSpPr/>
      </xdr:nvCxnSpPr>
      <xdr:spPr>
        <a:xfrm>
          <a:off x="15481300" y="14378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69214</xdr:rowOff>
    </xdr:from>
    <xdr:to>
      <xdr:col>76</xdr:col>
      <xdr:colOff>165100</xdr:colOff>
      <xdr:row>83</xdr:row>
      <xdr:rowOff>170814</xdr:rowOff>
    </xdr:to>
    <xdr:sp macro="" textlink="">
      <xdr:nvSpPr>
        <xdr:cNvPr id="755" name="楕円 754">
          <a:extLst>
            <a:ext uri="{FF2B5EF4-FFF2-40B4-BE49-F238E27FC236}">
              <a16:creationId xmlns:a16="http://schemas.microsoft.com/office/drawing/2014/main" id="{1BDDA297-6020-4B6C-85B4-3BBCF4F0559C}"/>
            </a:ext>
          </a:extLst>
        </xdr:cNvPr>
        <xdr:cNvSpPr/>
      </xdr:nvSpPr>
      <xdr:spPr>
        <a:xfrm>
          <a:off x="14541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83</xdr:row>
      <xdr:rowOff>148589</xdr:rowOff>
    </xdr:to>
    <xdr:cxnSp macro="">
      <xdr:nvCxnSpPr>
        <xdr:cNvPr id="756" name="直線コネクタ 755">
          <a:extLst>
            <a:ext uri="{FF2B5EF4-FFF2-40B4-BE49-F238E27FC236}">
              <a16:creationId xmlns:a16="http://schemas.microsoft.com/office/drawing/2014/main" id="{35E5AAE9-D563-4B4B-BAC2-A109EBFCA0EF}"/>
            </a:ext>
          </a:extLst>
        </xdr:cNvPr>
        <xdr:cNvCxnSpPr/>
      </xdr:nvCxnSpPr>
      <xdr:spPr>
        <a:xfrm>
          <a:off x="14592300" y="143503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40639</xdr:rowOff>
    </xdr:from>
    <xdr:to>
      <xdr:col>72</xdr:col>
      <xdr:colOff>38100</xdr:colOff>
      <xdr:row>83</xdr:row>
      <xdr:rowOff>142239</xdr:rowOff>
    </xdr:to>
    <xdr:sp macro="" textlink="">
      <xdr:nvSpPr>
        <xdr:cNvPr id="757" name="楕円 756">
          <a:extLst>
            <a:ext uri="{FF2B5EF4-FFF2-40B4-BE49-F238E27FC236}">
              <a16:creationId xmlns:a16="http://schemas.microsoft.com/office/drawing/2014/main" id="{BCEA7744-F353-47F9-9A19-530860BD1919}"/>
            </a:ext>
          </a:extLst>
        </xdr:cNvPr>
        <xdr:cNvSpPr/>
      </xdr:nvSpPr>
      <xdr:spPr>
        <a:xfrm>
          <a:off x="13652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91439</xdr:rowOff>
    </xdr:from>
    <xdr:to>
      <xdr:col>76</xdr:col>
      <xdr:colOff>114300</xdr:colOff>
      <xdr:row>83</xdr:row>
      <xdr:rowOff>120014</xdr:rowOff>
    </xdr:to>
    <xdr:cxnSp macro="">
      <xdr:nvCxnSpPr>
        <xdr:cNvPr id="758" name="直線コネクタ 757">
          <a:extLst>
            <a:ext uri="{FF2B5EF4-FFF2-40B4-BE49-F238E27FC236}">
              <a16:creationId xmlns:a16="http://schemas.microsoft.com/office/drawing/2014/main" id="{D7E85B57-607F-46D7-973E-B1B621084617}"/>
            </a:ext>
          </a:extLst>
        </xdr:cNvPr>
        <xdr:cNvCxnSpPr/>
      </xdr:nvCxnSpPr>
      <xdr:spPr>
        <a:xfrm>
          <a:off x="13703300" y="143217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xdr:rowOff>
    </xdr:from>
    <xdr:to>
      <xdr:col>67</xdr:col>
      <xdr:colOff>101600</xdr:colOff>
      <xdr:row>83</xdr:row>
      <xdr:rowOff>117475</xdr:rowOff>
    </xdr:to>
    <xdr:sp macro="" textlink="">
      <xdr:nvSpPr>
        <xdr:cNvPr id="759" name="楕円 758">
          <a:extLst>
            <a:ext uri="{FF2B5EF4-FFF2-40B4-BE49-F238E27FC236}">
              <a16:creationId xmlns:a16="http://schemas.microsoft.com/office/drawing/2014/main" id="{273EE583-B405-48E5-88E7-B043A3B11FDE}"/>
            </a:ext>
          </a:extLst>
        </xdr:cNvPr>
        <xdr:cNvSpPr/>
      </xdr:nvSpPr>
      <xdr:spPr>
        <a:xfrm>
          <a:off x="12763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66675</xdr:rowOff>
    </xdr:from>
    <xdr:to>
      <xdr:col>71</xdr:col>
      <xdr:colOff>177800</xdr:colOff>
      <xdr:row>83</xdr:row>
      <xdr:rowOff>91439</xdr:rowOff>
    </xdr:to>
    <xdr:cxnSp macro="">
      <xdr:nvCxnSpPr>
        <xdr:cNvPr id="760" name="直線コネクタ 759">
          <a:extLst>
            <a:ext uri="{FF2B5EF4-FFF2-40B4-BE49-F238E27FC236}">
              <a16:creationId xmlns:a16="http://schemas.microsoft.com/office/drawing/2014/main" id="{0D7700DE-F19B-4E53-AA41-1E25EABAB974}"/>
            </a:ext>
          </a:extLst>
        </xdr:cNvPr>
        <xdr:cNvCxnSpPr/>
      </xdr:nvCxnSpPr>
      <xdr:spPr>
        <a:xfrm>
          <a:off x="12814300" y="142970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61" name="n_1aveValue【消防施設】&#10;有形固定資産減価償却率">
          <a:extLst>
            <a:ext uri="{FF2B5EF4-FFF2-40B4-BE49-F238E27FC236}">
              <a16:creationId xmlns:a16="http://schemas.microsoft.com/office/drawing/2014/main" id="{CED572B9-5C2E-486F-988C-AE35BBF906A9}"/>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62" name="n_2aveValue【消防施設】&#10;有形固定資産減価償却率">
          <a:extLst>
            <a:ext uri="{FF2B5EF4-FFF2-40B4-BE49-F238E27FC236}">
              <a16:creationId xmlns:a16="http://schemas.microsoft.com/office/drawing/2014/main" id="{7A0AB125-5C1A-4935-9E1D-5AB933CA904E}"/>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63" name="n_3aveValue【消防施設】&#10;有形固定資産減価償却率">
          <a:extLst>
            <a:ext uri="{FF2B5EF4-FFF2-40B4-BE49-F238E27FC236}">
              <a16:creationId xmlns:a16="http://schemas.microsoft.com/office/drawing/2014/main" id="{EF3315C6-858F-472A-AA99-47CDBB7A17FC}"/>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64" name="n_4aveValue【消防施設】&#10;有形固定資産減価償却率">
          <a:extLst>
            <a:ext uri="{FF2B5EF4-FFF2-40B4-BE49-F238E27FC236}">
              <a16:creationId xmlns:a16="http://schemas.microsoft.com/office/drawing/2014/main" id="{1F4AC8F0-E6C4-4A65-B712-9FAA6D62A6D3}"/>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19066</xdr:rowOff>
    </xdr:from>
    <xdr:ext cx="405111" cy="259045"/>
    <xdr:sp macro="" textlink="">
      <xdr:nvSpPr>
        <xdr:cNvPr id="765" name="n_1mainValue【消防施設】&#10;有形固定資産減価償却率">
          <a:extLst>
            <a:ext uri="{FF2B5EF4-FFF2-40B4-BE49-F238E27FC236}">
              <a16:creationId xmlns:a16="http://schemas.microsoft.com/office/drawing/2014/main" id="{8BADD24B-8C79-4790-A572-2B66CAFC7B35}"/>
            </a:ext>
          </a:extLst>
        </xdr:cNvPr>
        <xdr:cNvSpPr txBox="1"/>
      </xdr:nvSpPr>
      <xdr:spPr>
        <a:xfrm>
          <a:off x="15266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161941</xdr:rowOff>
    </xdr:from>
    <xdr:ext cx="405111" cy="259045"/>
    <xdr:sp macro="" textlink="">
      <xdr:nvSpPr>
        <xdr:cNvPr id="766" name="n_2mainValue【消防施設】&#10;有形固定資産減価償却率">
          <a:extLst>
            <a:ext uri="{FF2B5EF4-FFF2-40B4-BE49-F238E27FC236}">
              <a16:creationId xmlns:a16="http://schemas.microsoft.com/office/drawing/2014/main" id="{D46E0C71-435B-4DE6-9683-1B7450C1DBC7}"/>
            </a:ext>
          </a:extLst>
        </xdr:cNvPr>
        <xdr:cNvSpPr txBox="1"/>
      </xdr:nvSpPr>
      <xdr:spPr>
        <a:xfrm>
          <a:off x="14389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133366</xdr:rowOff>
    </xdr:from>
    <xdr:ext cx="405111" cy="259045"/>
    <xdr:sp macro="" textlink="">
      <xdr:nvSpPr>
        <xdr:cNvPr id="767" name="n_3mainValue【消防施設】&#10;有形固定資産減価償却率">
          <a:extLst>
            <a:ext uri="{FF2B5EF4-FFF2-40B4-BE49-F238E27FC236}">
              <a16:creationId xmlns:a16="http://schemas.microsoft.com/office/drawing/2014/main" id="{E8427805-5201-4D87-9265-A4FD71CCFABA}"/>
            </a:ext>
          </a:extLst>
        </xdr:cNvPr>
        <xdr:cNvSpPr txBox="1"/>
      </xdr:nvSpPr>
      <xdr:spPr>
        <a:xfrm>
          <a:off x="13500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108602</xdr:rowOff>
    </xdr:from>
    <xdr:ext cx="405111" cy="259045"/>
    <xdr:sp macro="" textlink="">
      <xdr:nvSpPr>
        <xdr:cNvPr id="768" name="n_4mainValue【消防施設】&#10;有形固定資産減価償却率">
          <a:extLst>
            <a:ext uri="{FF2B5EF4-FFF2-40B4-BE49-F238E27FC236}">
              <a16:creationId xmlns:a16="http://schemas.microsoft.com/office/drawing/2014/main" id="{658817A8-CD13-47FC-A399-028943BA0DAE}"/>
            </a:ext>
          </a:extLst>
        </xdr:cNvPr>
        <xdr:cNvSpPr txBox="1"/>
      </xdr:nvSpPr>
      <xdr:spPr>
        <a:xfrm>
          <a:off x="12611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E3C9B318-1C46-4453-8C33-9479C58F64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3195DCE4-B771-4F3F-B4FD-68BDAA3694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DB9F2C8F-A1AF-4AF6-9C5F-D7FA5564F3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E969E298-0F38-4755-B46C-7AC1EE93BA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69149E36-8CCE-4515-8930-620883B129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8EE73343-C2A0-4317-A10B-4B13A91B52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2914FE1F-BCCF-449E-806F-5C09A3165E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48A1C824-6975-41D9-BD71-B0431B2A287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FFA77E19-185E-4195-A9ED-F839BD9271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845E0EF0-26EC-4B66-8F96-B688ABB42F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D8ED43FE-9B5F-4A12-87DB-1F0737AD267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7A7C58EB-E545-4842-8032-706E361EED1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3B6A2FB5-1BA0-4588-A82B-5354F92A89B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662441DA-DA50-42B1-A7C8-FC5A23CDD2C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74E227F6-E571-4ED3-A7A6-6DEACC72964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14F0E318-C0D5-4CEE-903F-AFB3E52474F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AA634D69-79A1-4283-A68B-FD524551C91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560F1AF2-5898-43D0-89AB-C4B0D241AC7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C94B5E7E-FDA4-4DF3-8C8E-AE61E4A7AC3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D0E4C454-50DE-49B4-BBC7-904B5500C65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4BA8B0A7-808A-4BF7-A63A-FDF6ACCABF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2D9E9805-C806-430A-8BD3-80590D54FD4C}"/>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E2B0992B-E7FB-4F61-931C-DAB6C16D3F3E}"/>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6FDDE1C3-729C-407B-901A-1215B18F780B}"/>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7356D1DB-98D4-4334-A272-981C478BC75E}"/>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99F7FEB9-5ADE-4F85-9730-64FE89F8043E}"/>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5" name="【消防施設】&#10;一人当たり面積平均値テキスト">
          <a:extLst>
            <a:ext uri="{FF2B5EF4-FFF2-40B4-BE49-F238E27FC236}">
              <a16:creationId xmlns:a16="http://schemas.microsoft.com/office/drawing/2014/main" id="{691B2EF5-E876-4968-8399-560730EDF17D}"/>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E69814F1-0343-475A-BDD4-9FE8018159DE}"/>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D13A15E0-8E34-471A-A179-1A3AF918B0E9}"/>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65DEB05A-FDBF-45C6-9D4F-E3251505E9F5}"/>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8DEE0372-DF04-49C2-93CF-F0A95BAA21C7}"/>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203E7D0B-8DFF-427D-923F-6791FE8FB09B}"/>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4A8B3364-A1DA-49B8-9E4E-0C93D0ED01C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700E4FDD-A227-4ABF-839F-C3308B227A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2DA5D977-4FA9-4E3B-A38E-5338FEFDEC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5DC5C82C-202A-44EB-B2AA-6455D8B5C0C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EDD43E04-3882-4DD7-8114-7A1E081FF3F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06" name="楕円 805">
          <a:extLst>
            <a:ext uri="{FF2B5EF4-FFF2-40B4-BE49-F238E27FC236}">
              <a16:creationId xmlns:a16="http://schemas.microsoft.com/office/drawing/2014/main" id="{0E6A4961-62B7-4833-859E-983C27CB218D}"/>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807" name="【消防施設】&#10;一人当たり面積該当値テキスト">
          <a:extLst>
            <a:ext uri="{FF2B5EF4-FFF2-40B4-BE49-F238E27FC236}">
              <a16:creationId xmlns:a16="http://schemas.microsoft.com/office/drawing/2014/main" id="{A6C2E2B2-19B6-4D37-B387-7BB4637CCC2A}"/>
            </a:ext>
          </a:extLst>
        </xdr:cNvPr>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808" name="楕円 807">
          <a:extLst>
            <a:ext uri="{FF2B5EF4-FFF2-40B4-BE49-F238E27FC236}">
              <a16:creationId xmlns:a16="http://schemas.microsoft.com/office/drawing/2014/main" id="{C10AB419-DFC5-4D26-B724-165E24457B03}"/>
            </a:ext>
          </a:extLst>
        </xdr:cNvPr>
        <xdr:cNvSpPr/>
      </xdr:nvSpPr>
      <xdr:spPr>
        <a:xfrm>
          <a:off x="21272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60961</xdr:rowOff>
    </xdr:to>
    <xdr:cxnSp macro="">
      <xdr:nvCxnSpPr>
        <xdr:cNvPr id="809" name="直線コネクタ 808">
          <a:extLst>
            <a:ext uri="{FF2B5EF4-FFF2-40B4-BE49-F238E27FC236}">
              <a16:creationId xmlns:a16="http://schemas.microsoft.com/office/drawing/2014/main" id="{57BB7D6D-ADAA-4E10-AA62-B69A51ECC6FA}"/>
            </a:ext>
          </a:extLst>
        </xdr:cNvPr>
        <xdr:cNvCxnSpPr/>
      </xdr:nvCxnSpPr>
      <xdr:spPr>
        <a:xfrm>
          <a:off x="21323300" y="14453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810" name="楕円 809">
          <a:extLst>
            <a:ext uri="{FF2B5EF4-FFF2-40B4-BE49-F238E27FC236}">
              <a16:creationId xmlns:a16="http://schemas.microsoft.com/office/drawing/2014/main" id="{AFB2165D-C5DA-424D-9EB9-E41377417EFC}"/>
            </a:ext>
          </a:extLst>
        </xdr:cNvPr>
        <xdr:cNvSpPr/>
      </xdr:nvSpPr>
      <xdr:spPr>
        <a:xfrm>
          <a:off x="20383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56387</xdr:rowOff>
    </xdr:to>
    <xdr:cxnSp macro="">
      <xdr:nvCxnSpPr>
        <xdr:cNvPr id="811" name="直線コネクタ 810">
          <a:extLst>
            <a:ext uri="{FF2B5EF4-FFF2-40B4-BE49-F238E27FC236}">
              <a16:creationId xmlns:a16="http://schemas.microsoft.com/office/drawing/2014/main" id="{78E2B07B-B167-43A5-B007-EA6C13CB50C2}"/>
            </a:ext>
          </a:extLst>
        </xdr:cNvPr>
        <xdr:cNvCxnSpPr/>
      </xdr:nvCxnSpPr>
      <xdr:spPr>
        <a:xfrm flipV="1">
          <a:off x="20434300" y="1445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812" name="楕円 811">
          <a:extLst>
            <a:ext uri="{FF2B5EF4-FFF2-40B4-BE49-F238E27FC236}">
              <a16:creationId xmlns:a16="http://schemas.microsoft.com/office/drawing/2014/main" id="{4D8579E3-2D9E-46D5-AFFF-45041574A717}"/>
            </a:ext>
          </a:extLst>
        </xdr:cNvPr>
        <xdr:cNvSpPr/>
      </xdr:nvSpPr>
      <xdr:spPr>
        <a:xfrm>
          <a:off x="19494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56387</xdr:rowOff>
    </xdr:to>
    <xdr:cxnSp macro="">
      <xdr:nvCxnSpPr>
        <xdr:cNvPr id="813" name="直線コネクタ 812">
          <a:extLst>
            <a:ext uri="{FF2B5EF4-FFF2-40B4-BE49-F238E27FC236}">
              <a16:creationId xmlns:a16="http://schemas.microsoft.com/office/drawing/2014/main" id="{5790435A-DFEB-412B-82BF-03F6DDCFB0CB}"/>
            </a:ext>
          </a:extLst>
        </xdr:cNvPr>
        <xdr:cNvCxnSpPr/>
      </xdr:nvCxnSpPr>
      <xdr:spPr>
        <a:xfrm>
          <a:off x="19545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1015</xdr:rowOff>
    </xdr:from>
    <xdr:to>
      <xdr:col>98</xdr:col>
      <xdr:colOff>38100</xdr:colOff>
      <xdr:row>84</xdr:row>
      <xdr:rowOff>102615</xdr:rowOff>
    </xdr:to>
    <xdr:sp macro="" textlink="">
      <xdr:nvSpPr>
        <xdr:cNvPr id="814" name="楕円 813">
          <a:extLst>
            <a:ext uri="{FF2B5EF4-FFF2-40B4-BE49-F238E27FC236}">
              <a16:creationId xmlns:a16="http://schemas.microsoft.com/office/drawing/2014/main" id="{E8D2497C-EFB3-4005-A5D2-838A4FA627C6}"/>
            </a:ext>
          </a:extLst>
        </xdr:cNvPr>
        <xdr:cNvSpPr/>
      </xdr:nvSpPr>
      <xdr:spPr>
        <a:xfrm>
          <a:off x="18605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51815</xdr:rowOff>
    </xdr:from>
    <xdr:to>
      <xdr:col>102</xdr:col>
      <xdr:colOff>114300</xdr:colOff>
      <xdr:row>84</xdr:row>
      <xdr:rowOff>56387</xdr:rowOff>
    </xdr:to>
    <xdr:cxnSp macro="">
      <xdr:nvCxnSpPr>
        <xdr:cNvPr id="815" name="直線コネクタ 814">
          <a:extLst>
            <a:ext uri="{FF2B5EF4-FFF2-40B4-BE49-F238E27FC236}">
              <a16:creationId xmlns:a16="http://schemas.microsoft.com/office/drawing/2014/main" id="{1CED4B74-9F0B-446C-90A0-8DFDA3390514}"/>
            </a:ext>
          </a:extLst>
        </xdr:cNvPr>
        <xdr:cNvCxnSpPr/>
      </xdr:nvCxnSpPr>
      <xdr:spPr>
        <a:xfrm>
          <a:off x="18656300" y="1445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6" name="n_1aveValue【消防施設】&#10;一人当たり面積">
          <a:extLst>
            <a:ext uri="{FF2B5EF4-FFF2-40B4-BE49-F238E27FC236}">
              <a16:creationId xmlns:a16="http://schemas.microsoft.com/office/drawing/2014/main" id="{DC43BD6F-40FB-4416-B021-392D23D4BCBE}"/>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7" name="n_2aveValue【消防施設】&#10;一人当たり面積">
          <a:extLst>
            <a:ext uri="{FF2B5EF4-FFF2-40B4-BE49-F238E27FC236}">
              <a16:creationId xmlns:a16="http://schemas.microsoft.com/office/drawing/2014/main" id="{B8856061-A018-43DD-98A6-DA6A6D227154}"/>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E4701FAA-51FF-4A3A-BDD2-6A556134AD7F}"/>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BDC73B78-AC41-43F2-B0AD-419714241444}"/>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93742</xdr:rowOff>
    </xdr:from>
    <xdr:ext cx="469744" cy="259045"/>
    <xdr:sp macro="" textlink="">
      <xdr:nvSpPr>
        <xdr:cNvPr id="820" name="n_1mainValue【消防施設】&#10;一人当たり面積">
          <a:extLst>
            <a:ext uri="{FF2B5EF4-FFF2-40B4-BE49-F238E27FC236}">
              <a16:creationId xmlns:a16="http://schemas.microsoft.com/office/drawing/2014/main" id="{8D929172-7814-44BE-BD4D-69B6AD8CE3F6}"/>
            </a:ext>
          </a:extLst>
        </xdr:cNvPr>
        <xdr:cNvSpPr txBox="1"/>
      </xdr:nvSpPr>
      <xdr:spPr>
        <a:xfrm>
          <a:off x="21075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98314</xdr:rowOff>
    </xdr:from>
    <xdr:ext cx="469744" cy="259045"/>
    <xdr:sp macro="" textlink="">
      <xdr:nvSpPr>
        <xdr:cNvPr id="821" name="n_2mainValue【消防施設】&#10;一人当たり面積">
          <a:extLst>
            <a:ext uri="{FF2B5EF4-FFF2-40B4-BE49-F238E27FC236}">
              <a16:creationId xmlns:a16="http://schemas.microsoft.com/office/drawing/2014/main" id="{944FCCD1-45C3-4B01-B9E0-AEED3B7DC3E7}"/>
            </a:ext>
          </a:extLst>
        </xdr:cNvPr>
        <xdr:cNvSpPr txBox="1"/>
      </xdr:nvSpPr>
      <xdr:spPr>
        <a:xfrm>
          <a:off x="20199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822" name="n_3mainValue【消防施設】&#10;一人当たり面積">
          <a:extLst>
            <a:ext uri="{FF2B5EF4-FFF2-40B4-BE49-F238E27FC236}">
              <a16:creationId xmlns:a16="http://schemas.microsoft.com/office/drawing/2014/main" id="{70EE780F-7F91-47AD-A017-C0AC183FD6D6}"/>
            </a:ext>
          </a:extLst>
        </xdr:cNvPr>
        <xdr:cNvSpPr txBox="1"/>
      </xdr:nvSpPr>
      <xdr:spPr>
        <a:xfrm>
          <a:off x="19310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93742</xdr:rowOff>
    </xdr:from>
    <xdr:ext cx="469744" cy="259045"/>
    <xdr:sp macro="" textlink="">
      <xdr:nvSpPr>
        <xdr:cNvPr id="823" name="n_4mainValue【消防施設】&#10;一人当たり面積">
          <a:extLst>
            <a:ext uri="{FF2B5EF4-FFF2-40B4-BE49-F238E27FC236}">
              <a16:creationId xmlns:a16="http://schemas.microsoft.com/office/drawing/2014/main" id="{CFC2B754-5A85-48FF-BB2C-29F2B6B4CBB8}"/>
            </a:ext>
          </a:extLst>
        </xdr:cNvPr>
        <xdr:cNvSpPr txBox="1"/>
      </xdr:nvSpPr>
      <xdr:spPr>
        <a:xfrm>
          <a:off x="18421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F09133EE-C439-4EE0-B3A5-75C23063FA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2E31DD23-9068-4E85-8AA3-E16BDF6869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2EEF18BE-D02C-455D-9B46-47E173B55B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905D845B-993A-4D92-9570-572A3694B0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04D8AFB1-0765-490A-B9B3-2CC23C337DB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7E96C71E-A1A6-4891-84D8-408B069A74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E64BCEC1-0730-4B94-880B-3E1D0F1415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25C8F59E-EF7A-4D43-9F7D-67052C00E0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F2D2DCF4-A69A-40A7-AF97-8D2AD6E2D1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D2C6ED99-34A6-4218-AEFA-AF3DE33A90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C5102460-FF4E-4D21-8441-746D462EF1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B8AC217B-0C20-4C2A-8E29-5D12151A81E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1BA2B957-992B-4781-AE34-36614296FB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AB715897-D6BF-4F3B-84EA-F924F7A939A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4E97637D-58D4-4F91-BE45-F2874F8007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C24EDD29-5CB1-476A-9334-0983371421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613FC24F-A576-4226-996C-EC218A1078E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E152BD2B-12F3-4631-B9E9-9744AF7DDD5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BE631CCF-359B-4071-9E0F-5864D04945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48FEC0D2-B888-4D06-B91F-5BDF24929F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06CDA107-EAD4-408E-AAF2-07B0BC14642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49FEB5B0-479A-456B-A396-44DB580FFAE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5AD18064-CE75-4B0D-A8CF-4DAC43EAA21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59C04926-7F2C-4240-AE5B-244886AEAE9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1BAD9540-69D0-4DE0-BE60-94E0E3ECF9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713B785D-1533-4100-850E-3858FA00BD6D}"/>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E57AAC22-40CD-45CD-BF02-5CD8468DC76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49992461-32A8-427E-9127-2003E7D54B89}"/>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D66A9955-4E1F-418A-993D-AABE248C00A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05ED6917-56E8-44C4-8E3A-8C31DE8F3D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854" name="【庁舎】&#10;有形固定資産減価償却率平均値テキスト">
          <a:extLst>
            <a:ext uri="{FF2B5EF4-FFF2-40B4-BE49-F238E27FC236}">
              <a16:creationId xmlns:a16="http://schemas.microsoft.com/office/drawing/2014/main" id="{164F7386-920D-4FB1-B76F-9214152EE399}"/>
            </a:ext>
          </a:extLst>
        </xdr:cNvPr>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0CA68A71-30EE-488C-A0C7-52E241E981EA}"/>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B665576D-E9BD-4CE9-8412-7DC069A07BFD}"/>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962F8E1C-9036-428A-A051-373A92D6C8F4}"/>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62C5ABAE-9CF3-4F19-93A8-157D4B2FE135}"/>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387DDD9C-2ABC-492F-B6F7-E22066D14AE9}"/>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894E9249-3FA8-42B9-90B9-D06422EA92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95F84897-AEF9-47C6-B979-A161AABDA1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F84583A2-87C1-463E-9450-E91C2E79A3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8784DA21-AE66-4C1B-9350-D1300DAE9F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AAE0A5C-77FE-44C1-8E4E-7269844754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65" name="楕円 864">
          <a:extLst>
            <a:ext uri="{FF2B5EF4-FFF2-40B4-BE49-F238E27FC236}">
              <a16:creationId xmlns:a16="http://schemas.microsoft.com/office/drawing/2014/main" id="{AAD5820B-AF5C-4914-BB9B-1B7AB011B53E}"/>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66" name="【庁舎】&#10;有形固定資産減価償却率該当値テキスト">
          <a:extLst>
            <a:ext uri="{FF2B5EF4-FFF2-40B4-BE49-F238E27FC236}">
              <a16:creationId xmlns:a16="http://schemas.microsoft.com/office/drawing/2014/main" id="{0052E248-28C6-441D-9396-11352649DD46}"/>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58057</xdr:rowOff>
    </xdr:from>
    <xdr:to>
      <xdr:col>81</xdr:col>
      <xdr:colOff>101600</xdr:colOff>
      <xdr:row>105</xdr:row>
      <xdr:rowOff>159657</xdr:rowOff>
    </xdr:to>
    <xdr:sp macro="" textlink="">
      <xdr:nvSpPr>
        <xdr:cNvPr id="867" name="楕円 866">
          <a:extLst>
            <a:ext uri="{FF2B5EF4-FFF2-40B4-BE49-F238E27FC236}">
              <a16:creationId xmlns:a16="http://schemas.microsoft.com/office/drawing/2014/main" id="{EFBA0962-8030-49B4-86C4-C5956E56FA55}"/>
            </a:ext>
          </a:extLst>
        </xdr:cNvPr>
        <xdr:cNvSpPr/>
      </xdr:nvSpPr>
      <xdr:spPr>
        <a:xfrm>
          <a:off x="15430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108857</xdr:rowOff>
    </xdr:from>
    <xdr:to>
      <xdr:col>85</xdr:col>
      <xdr:colOff>127000</xdr:colOff>
      <xdr:row>105</xdr:row>
      <xdr:rowOff>156211</xdr:rowOff>
    </xdr:to>
    <xdr:cxnSp macro="">
      <xdr:nvCxnSpPr>
        <xdr:cNvPr id="868" name="直線コネクタ 867">
          <a:extLst>
            <a:ext uri="{FF2B5EF4-FFF2-40B4-BE49-F238E27FC236}">
              <a16:creationId xmlns:a16="http://schemas.microsoft.com/office/drawing/2014/main" id="{2C07539E-7AAB-45A2-8FF4-A2C32D3B1D13}"/>
            </a:ext>
          </a:extLst>
        </xdr:cNvPr>
        <xdr:cNvCxnSpPr/>
      </xdr:nvCxnSpPr>
      <xdr:spPr>
        <a:xfrm>
          <a:off x="15481300" y="18111107"/>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170724</xdr:rowOff>
    </xdr:from>
    <xdr:to>
      <xdr:col>76</xdr:col>
      <xdr:colOff>165100</xdr:colOff>
      <xdr:row>105</xdr:row>
      <xdr:rowOff>100874</xdr:rowOff>
    </xdr:to>
    <xdr:sp macro="" textlink="">
      <xdr:nvSpPr>
        <xdr:cNvPr id="869" name="楕円 868">
          <a:extLst>
            <a:ext uri="{FF2B5EF4-FFF2-40B4-BE49-F238E27FC236}">
              <a16:creationId xmlns:a16="http://schemas.microsoft.com/office/drawing/2014/main" id="{DD073E3A-CB18-4EA0-B34B-EB9336CB59C7}"/>
            </a:ext>
          </a:extLst>
        </xdr:cNvPr>
        <xdr:cNvSpPr/>
      </xdr:nvSpPr>
      <xdr:spPr>
        <a:xfrm>
          <a:off x="14541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50074</xdr:rowOff>
    </xdr:from>
    <xdr:to>
      <xdr:col>81</xdr:col>
      <xdr:colOff>50800</xdr:colOff>
      <xdr:row>105</xdr:row>
      <xdr:rowOff>108857</xdr:rowOff>
    </xdr:to>
    <xdr:cxnSp macro="">
      <xdr:nvCxnSpPr>
        <xdr:cNvPr id="870" name="直線コネクタ 869">
          <a:extLst>
            <a:ext uri="{FF2B5EF4-FFF2-40B4-BE49-F238E27FC236}">
              <a16:creationId xmlns:a16="http://schemas.microsoft.com/office/drawing/2014/main" id="{3C4D89A4-4A18-4462-854C-17330D285B11}"/>
            </a:ext>
          </a:extLst>
        </xdr:cNvPr>
        <xdr:cNvCxnSpPr/>
      </xdr:nvCxnSpPr>
      <xdr:spPr>
        <a:xfrm>
          <a:off x="14592300" y="180523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121738</xdr:rowOff>
    </xdr:from>
    <xdr:to>
      <xdr:col>72</xdr:col>
      <xdr:colOff>38100</xdr:colOff>
      <xdr:row>105</xdr:row>
      <xdr:rowOff>51888</xdr:rowOff>
    </xdr:to>
    <xdr:sp macro="" textlink="">
      <xdr:nvSpPr>
        <xdr:cNvPr id="871" name="楕円 870">
          <a:extLst>
            <a:ext uri="{FF2B5EF4-FFF2-40B4-BE49-F238E27FC236}">
              <a16:creationId xmlns:a16="http://schemas.microsoft.com/office/drawing/2014/main" id="{9A658E29-017E-4F52-A0D7-56567300632E}"/>
            </a:ext>
          </a:extLst>
        </xdr:cNvPr>
        <xdr:cNvSpPr/>
      </xdr:nvSpPr>
      <xdr:spPr>
        <a:xfrm>
          <a:off x="13652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xdr:rowOff>
    </xdr:from>
    <xdr:to>
      <xdr:col>76</xdr:col>
      <xdr:colOff>114300</xdr:colOff>
      <xdr:row>105</xdr:row>
      <xdr:rowOff>50074</xdr:rowOff>
    </xdr:to>
    <xdr:cxnSp macro="">
      <xdr:nvCxnSpPr>
        <xdr:cNvPr id="872" name="直線コネクタ 871">
          <a:extLst>
            <a:ext uri="{FF2B5EF4-FFF2-40B4-BE49-F238E27FC236}">
              <a16:creationId xmlns:a16="http://schemas.microsoft.com/office/drawing/2014/main" id="{6E7E8E3F-11ED-41DE-A774-748D0FAE98E1}"/>
            </a:ext>
          </a:extLst>
        </xdr:cNvPr>
        <xdr:cNvCxnSpPr/>
      </xdr:nvCxnSpPr>
      <xdr:spPr>
        <a:xfrm>
          <a:off x="13703300" y="180033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66221</xdr:rowOff>
    </xdr:from>
    <xdr:to>
      <xdr:col>67</xdr:col>
      <xdr:colOff>101600</xdr:colOff>
      <xdr:row>104</xdr:row>
      <xdr:rowOff>167821</xdr:rowOff>
    </xdr:to>
    <xdr:sp macro="" textlink="">
      <xdr:nvSpPr>
        <xdr:cNvPr id="873" name="楕円 872">
          <a:extLst>
            <a:ext uri="{FF2B5EF4-FFF2-40B4-BE49-F238E27FC236}">
              <a16:creationId xmlns:a16="http://schemas.microsoft.com/office/drawing/2014/main" id="{D73C4F74-9A53-46B1-9748-EA76C45EC504}"/>
            </a:ext>
          </a:extLst>
        </xdr:cNvPr>
        <xdr:cNvSpPr/>
      </xdr:nvSpPr>
      <xdr:spPr>
        <a:xfrm>
          <a:off x="12763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117021</xdr:rowOff>
    </xdr:from>
    <xdr:to>
      <xdr:col>71</xdr:col>
      <xdr:colOff>177800</xdr:colOff>
      <xdr:row>105</xdr:row>
      <xdr:rowOff>1088</xdr:rowOff>
    </xdr:to>
    <xdr:cxnSp macro="">
      <xdr:nvCxnSpPr>
        <xdr:cNvPr id="874" name="直線コネクタ 873">
          <a:extLst>
            <a:ext uri="{FF2B5EF4-FFF2-40B4-BE49-F238E27FC236}">
              <a16:creationId xmlns:a16="http://schemas.microsoft.com/office/drawing/2014/main" id="{0844E202-986F-4C3A-B3C2-046709A1A4D3}"/>
            </a:ext>
          </a:extLst>
        </xdr:cNvPr>
        <xdr:cNvCxnSpPr/>
      </xdr:nvCxnSpPr>
      <xdr:spPr>
        <a:xfrm>
          <a:off x="12814300" y="1794782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875" name="n_1aveValue【庁舎】&#10;有形固定資産減価償却率">
          <a:extLst>
            <a:ext uri="{FF2B5EF4-FFF2-40B4-BE49-F238E27FC236}">
              <a16:creationId xmlns:a16="http://schemas.microsoft.com/office/drawing/2014/main" id="{05BD4CF9-454F-4E85-8F27-BCE8AFD88392}"/>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76" name="n_2aveValue【庁舎】&#10;有形固定資産減価償却率">
          <a:extLst>
            <a:ext uri="{FF2B5EF4-FFF2-40B4-BE49-F238E27FC236}">
              <a16:creationId xmlns:a16="http://schemas.microsoft.com/office/drawing/2014/main" id="{2D8BF82B-C12C-4C31-8A8D-7384D80A791D}"/>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77" name="n_3aveValue【庁舎】&#10;有形固定資産減価償却率">
          <a:extLst>
            <a:ext uri="{FF2B5EF4-FFF2-40B4-BE49-F238E27FC236}">
              <a16:creationId xmlns:a16="http://schemas.microsoft.com/office/drawing/2014/main" id="{1398D913-46C7-42B4-A229-C7309391B122}"/>
            </a:ext>
          </a:extLst>
        </xdr:cNvPr>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78" name="n_4aveValue【庁舎】&#10;有形固定資産減価償却率">
          <a:extLst>
            <a:ext uri="{FF2B5EF4-FFF2-40B4-BE49-F238E27FC236}">
              <a16:creationId xmlns:a16="http://schemas.microsoft.com/office/drawing/2014/main" id="{88350137-C23C-4404-8FC5-CA9E1E81FACC}"/>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150784</xdr:rowOff>
    </xdr:from>
    <xdr:ext cx="405111" cy="259045"/>
    <xdr:sp macro="" textlink="">
      <xdr:nvSpPr>
        <xdr:cNvPr id="879" name="n_1mainValue【庁舎】&#10;有形固定資産減価償却率">
          <a:extLst>
            <a:ext uri="{FF2B5EF4-FFF2-40B4-BE49-F238E27FC236}">
              <a16:creationId xmlns:a16="http://schemas.microsoft.com/office/drawing/2014/main" id="{FE1EFB1A-1788-4613-98F6-789685370714}"/>
            </a:ext>
          </a:extLst>
        </xdr:cNvPr>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92001</xdr:rowOff>
    </xdr:from>
    <xdr:ext cx="405111" cy="259045"/>
    <xdr:sp macro="" textlink="">
      <xdr:nvSpPr>
        <xdr:cNvPr id="880" name="n_2mainValue【庁舎】&#10;有形固定資産減価償却率">
          <a:extLst>
            <a:ext uri="{FF2B5EF4-FFF2-40B4-BE49-F238E27FC236}">
              <a16:creationId xmlns:a16="http://schemas.microsoft.com/office/drawing/2014/main" id="{A8F542A7-8B68-4743-987B-BB3876D15111}"/>
            </a:ext>
          </a:extLst>
        </xdr:cNvPr>
        <xdr:cNvSpPr txBox="1"/>
      </xdr:nvSpPr>
      <xdr:spPr>
        <a:xfrm>
          <a:off x="14389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68415</xdr:rowOff>
    </xdr:from>
    <xdr:ext cx="405111" cy="259045"/>
    <xdr:sp macro="" textlink="">
      <xdr:nvSpPr>
        <xdr:cNvPr id="881" name="n_3mainValue【庁舎】&#10;有形固定資産減価償却率">
          <a:extLst>
            <a:ext uri="{FF2B5EF4-FFF2-40B4-BE49-F238E27FC236}">
              <a16:creationId xmlns:a16="http://schemas.microsoft.com/office/drawing/2014/main" id="{06A1B594-02F2-4FA2-A84D-1E24760F32D2}"/>
            </a:ext>
          </a:extLst>
        </xdr:cNvPr>
        <xdr:cNvSpPr txBox="1"/>
      </xdr:nvSpPr>
      <xdr:spPr>
        <a:xfrm>
          <a:off x="13500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12898</xdr:rowOff>
    </xdr:from>
    <xdr:ext cx="405111" cy="259045"/>
    <xdr:sp macro="" textlink="">
      <xdr:nvSpPr>
        <xdr:cNvPr id="882" name="n_4mainValue【庁舎】&#10;有形固定資産減価償却率">
          <a:extLst>
            <a:ext uri="{FF2B5EF4-FFF2-40B4-BE49-F238E27FC236}">
              <a16:creationId xmlns:a16="http://schemas.microsoft.com/office/drawing/2014/main" id="{36714785-55E0-4E11-96CE-15D4E55D40D1}"/>
            </a:ext>
          </a:extLst>
        </xdr:cNvPr>
        <xdr:cNvSpPr txBox="1"/>
      </xdr:nvSpPr>
      <xdr:spPr>
        <a:xfrm>
          <a:off x="12611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BBDEC8E8-B72C-449F-9E04-BEE6D4211B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D19E98C7-5454-42C6-AE14-BB61E6CFBE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BFA4E634-FC1E-4B28-BB7F-123C08DC231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F857CB26-4669-4A72-ADE2-9DF5AE9AA1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DFDE5289-E846-44CB-9BD5-DEE1D37D3C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25729808-3386-4D87-9CA3-6B8D898B5D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812A24B5-8338-4868-B97B-5CCA76CBC4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7C35F518-2681-42A1-91FC-2F2A206819D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DDAA1DEF-EED0-42F8-8CDC-24CBD7EBB4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FE020CDE-AFE7-4668-B1A3-93BEA5B6EF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C2B91EE0-C8D1-4238-B4A5-F83E97B0A0B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47110588-4FC9-4348-932E-5390996A279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A654D39F-7D2F-45C5-AB95-5097B6F0F00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079AEEAC-52F8-434C-AF25-7ABFFCAC862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E51D464F-DD9C-4E33-8F9E-2744A41633A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1F3EADDC-842A-43DF-AD5A-AC3C1D7B60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0F9CCF35-499D-40BF-8C7F-7060C450216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EBC93434-ED71-4FCF-8BA2-24EC731AB9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5EDCB5FB-6EDA-4B14-BA6C-97EC8467942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2AD0A0CC-7617-4F40-B4BB-5B5CD8EFA7B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BA3D3DD9-B2CC-499D-A0B1-F299CE48CF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2804D8F9-44C9-4D22-B2E7-8FFE257AB82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728DA0CE-72B6-47EB-8D75-71736F1989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C3662A91-0DCD-48E1-92F6-507FD2B63D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974411F9-B236-4338-930B-2CB82609A0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945BEE06-B523-4EC1-9C09-E23503DE7353}"/>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BCEF224F-012A-4AD3-BAE3-041E183B5919}"/>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83B59F95-8968-4058-815B-1BDC5DBCB7EF}"/>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5F5C93F3-57D6-429D-839D-8E16E9D80AA6}"/>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A5A84662-145C-4640-A7B1-A7DF5E8A6B11}"/>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3" name="【庁舎】&#10;一人当たり面積平均値テキスト">
          <a:extLst>
            <a:ext uri="{FF2B5EF4-FFF2-40B4-BE49-F238E27FC236}">
              <a16:creationId xmlns:a16="http://schemas.microsoft.com/office/drawing/2014/main" id="{F9CA61CA-6F65-467B-BF24-004618223C0A}"/>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6B5725A4-5572-4D59-8FF0-00C8B9A17812}"/>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6F8556F2-20C2-4BC7-9AA2-61F98CBFC10F}"/>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F92C602E-05C8-49EB-8A32-F150035B294E}"/>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F863A5A8-DF38-492D-8AFD-E19004C977C6}"/>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22E63DE5-AE74-4551-89A1-DBF6DC397D38}"/>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498F5307-5638-4B45-9375-002A0FD3D2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8D4A677-C936-4778-BECF-4F9CE6A7D1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931DF8B-1678-438A-80E4-AFFC0C7296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0FB9457-97B3-40EE-A99E-CCE71066D2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D3EF8C2-2E9A-43B8-9337-DAAF696F97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924" name="楕円 923">
          <a:extLst>
            <a:ext uri="{FF2B5EF4-FFF2-40B4-BE49-F238E27FC236}">
              <a16:creationId xmlns:a16="http://schemas.microsoft.com/office/drawing/2014/main" id="{3ACF6653-9AA7-40A3-9B56-CCD0320D1C85}"/>
            </a:ext>
          </a:extLst>
        </xdr:cNvPr>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114861</xdr:rowOff>
    </xdr:from>
    <xdr:ext cx="469744" cy="259045"/>
    <xdr:sp macro="" textlink="">
      <xdr:nvSpPr>
        <xdr:cNvPr id="925" name="【庁舎】&#10;一人当たり面積該当値テキスト">
          <a:extLst>
            <a:ext uri="{FF2B5EF4-FFF2-40B4-BE49-F238E27FC236}">
              <a16:creationId xmlns:a16="http://schemas.microsoft.com/office/drawing/2014/main" id="{62BFC746-8618-4955-AE32-5F8A45A365F0}"/>
            </a:ext>
          </a:extLst>
        </xdr:cNvPr>
        <xdr:cNvSpPr txBox="1"/>
      </xdr:nvSpPr>
      <xdr:spPr>
        <a:xfrm>
          <a:off x="22199600"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138068</xdr:rowOff>
    </xdr:from>
    <xdr:to>
      <xdr:col>112</xdr:col>
      <xdr:colOff>38100</xdr:colOff>
      <xdr:row>107</xdr:row>
      <xdr:rowOff>68218</xdr:rowOff>
    </xdr:to>
    <xdr:sp macro="" textlink="">
      <xdr:nvSpPr>
        <xdr:cNvPr id="926" name="楕円 925">
          <a:extLst>
            <a:ext uri="{FF2B5EF4-FFF2-40B4-BE49-F238E27FC236}">
              <a16:creationId xmlns:a16="http://schemas.microsoft.com/office/drawing/2014/main" id="{40A418CD-4F8E-4FC2-9BE2-018C9514283A}"/>
            </a:ext>
          </a:extLst>
        </xdr:cNvPr>
        <xdr:cNvSpPr/>
      </xdr:nvSpPr>
      <xdr:spPr>
        <a:xfrm>
          <a:off x="21272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17418</xdr:rowOff>
    </xdr:to>
    <xdr:cxnSp macro="">
      <xdr:nvCxnSpPr>
        <xdr:cNvPr id="927" name="直線コネクタ 926">
          <a:extLst>
            <a:ext uri="{FF2B5EF4-FFF2-40B4-BE49-F238E27FC236}">
              <a16:creationId xmlns:a16="http://schemas.microsoft.com/office/drawing/2014/main" id="{EB1E9471-AF9B-4533-8AE3-DA89EE58C123}"/>
            </a:ext>
          </a:extLst>
        </xdr:cNvPr>
        <xdr:cNvCxnSpPr/>
      </xdr:nvCxnSpPr>
      <xdr:spPr>
        <a:xfrm flipV="1">
          <a:off x="21323300" y="1836093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138068</xdr:rowOff>
    </xdr:from>
    <xdr:to>
      <xdr:col>107</xdr:col>
      <xdr:colOff>101600</xdr:colOff>
      <xdr:row>107</xdr:row>
      <xdr:rowOff>68218</xdr:rowOff>
    </xdr:to>
    <xdr:sp macro="" textlink="">
      <xdr:nvSpPr>
        <xdr:cNvPr id="928" name="楕円 927">
          <a:extLst>
            <a:ext uri="{FF2B5EF4-FFF2-40B4-BE49-F238E27FC236}">
              <a16:creationId xmlns:a16="http://schemas.microsoft.com/office/drawing/2014/main" id="{5C7FEAE3-B8BA-47DE-98E2-931789FB7159}"/>
            </a:ext>
          </a:extLst>
        </xdr:cNvPr>
        <xdr:cNvSpPr/>
      </xdr:nvSpPr>
      <xdr:spPr>
        <a:xfrm>
          <a:off x="20383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17418</xdr:rowOff>
    </xdr:from>
    <xdr:to>
      <xdr:col>111</xdr:col>
      <xdr:colOff>177800</xdr:colOff>
      <xdr:row>107</xdr:row>
      <xdr:rowOff>17418</xdr:rowOff>
    </xdr:to>
    <xdr:cxnSp macro="">
      <xdr:nvCxnSpPr>
        <xdr:cNvPr id="929" name="直線コネクタ 928">
          <a:extLst>
            <a:ext uri="{FF2B5EF4-FFF2-40B4-BE49-F238E27FC236}">
              <a16:creationId xmlns:a16="http://schemas.microsoft.com/office/drawing/2014/main" id="{C8276F7E-089E-4C82-BB2E-DBB3DD392E3B}"/>
            </a:ext>
          </a:extLst>
        </xdr:cNvPr>
        <xdr:cNvCxnSpPr/>
      </xdr:nvCxnSpPr>
      <xdr:spPr>
        <a:xfrm>
          <a:off x="20434300" y="18362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138068</xdr:rowOff>
    </xdr:from>
    <xdr:to>
      <xdr:col>102</xdr:col>
      <xdr:colOff>165100</xdr:colOff>
      <xdr:row>107</xdr:row>
      <xdr:rowOff>68218</xdr:rowOff>
    </xdr:to>
    <xdr:sp macro="" textlink="">
      <xdr:nvSpPr>
        <xdr:cNvPr id="930" name="楕円 929">
          <a:extLst>
            <a:ext uri="{FF2B5EF4-FFF2-40B4-BE49-F238E27FC236}">
              <a16:creationId xmlns:a16="http://schemas.microsoft.com/office/drawing/2014/main" id="{FB1B9A49-2424-423F-8ABA-EE56BC2476F5}"/>
            </a:ext>
          </a:extLst>
        </xdr:cNvPr>
        <xdr:cNvSpPr/>
      </xdr:nvSpPr>
      <xdr:spPr>
        <a:xfrm>
          <a:off x="19494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17418</xdr:rowOff>
    </xdr:from>
    <xdr:to>
      <xdr:col>107</xdr:col>
      <xdr:colOff>50800</xdr:colOff>
      <xdr:row>107</xdr:row>
      <xdr:rowOff>17418</xdr:rowOff>
    </xdr:to>
    <xdr:cxnSp macro="">
      <xdr:nvCxnSpPr>
        <xdr:cNvPr id="931" name="直線コネクタ 930">
          <a:extLst>
            <a:ext uri="{FF2B5EF4-FFF2-40B4-BE49-F238E27FC236}">
              <a16:creationId xmlns:a16="http://schemas.microsoft.com/office/drawing/2014/main" id="{1CFF2A8B-6903-4C7F-AA1E-966F684D0FF7}"/>
            </a:ext>
          </a:extLst>
        </xdr:cNvPr>
        <xdr:cNvCxnSpPr/>
      </xdr:nvCxnSpPr>
      <xdr:spPr>
        <a:xfrm>
          <a:off x="19545300" y="18362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32" name="楕円 931">
          <a:extLst>
            <a:ext uri="{FF2B5EF4-FFF2-40B4-BE49-F238E27FC236}">
              <a16:creationId xmlns:a16="http://schemas.microsoft.com/office/drawing/2014/main" id="{CF439625-33E1-42B5-8E23-588608B8E9B5}"/>
            </a:ext>
          </a:extLst>
        </xdr:cNvPr>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17418</xdr:rowOff>
    </xdr:to>
    <xdr:cxnSp macro="">
      <xdr:nvCxnSpPr>
        <xdr:cNvPr id="933" name="直線コネクタ 932">
          <a:extLst>
            <a:ext uri="{FF2B5EF4-FFF2-40B4-BE49-F238E27FC236}">
              <a16:creationId xmlns:a16="http://schemas.microsoft.com/office/drawing/2014/main" id="{CB84854E-ADFF-45B4-98C2-56657FE98463}"/>
            </a:ext>
          </a:extLst>
        </xdr:cNvPr>
        <xdr:cNvCxnSpPr/>
      </xdr:nvCxnSpPr>
      <xdr:spPr>
        <a:xfrm>
          <a:off x="18656300" y="183609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4" name="n_1aveValue【庁舎】&#10;一人当たり面積">
          <a:extLst>
            <a:ext uri="{FF2B5EF4-FFF2-40B4-BE49-F238E27FC236}">
              <a16:creationId xmlns:a16="http://schemas.microsoft.com/office/drawing/2014/main" id="{ADF612C0-D059-4C28-B5EF-48E2765F02AE}"/>
            </a:ext>
          </a:extLst>
        </xdr:cNvPr>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5" name="n_2aveValue【庁舎】&#10;一人当たり面積">
          <a:extLst>
            <a:ext uri="{FF2B5EF4-FFF2-40B4-BE49-F238E27FC236}">
              <a16:creationId xmlns:a16="http://schemas.microsoft.com/office/drawing/2014/main" id="{D24A33B8-8BA7-440E-9409-1132EF10F4B3}"/>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a:extLst>
            <a:ext uri="{FF2B5EF4-FFF2-40B4-BE49-F238E27FC236}">
              <a16:creationId xmlns:a16="http://schemas.microsoft.com/office/drawing/2014/main" id="{E10C14BE-F644-445D-9B6B-F8C55BA4ABEB}"/>
            </a:ext>
          </a:extLst>
        </xdr:cNvPr>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a:extLst>
            <a:ext uri="{FF2B5EF4-FFF2-40B4-BE49-F238E27FC236}">
              <a16:creationId xmlns:a16="http://schemas.microsoft.com/office/drawing/2014/main" id="{956D8A9B-699E-4FC2-B043-7DDF32331543}"/>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59345</xdr:rowOff>
    </xdr:from>
    <xdr:ext cx="469744" cy="259045"/>
    <xdr:sp macro="" textlink="">
      <xdr:nvSpPr>
        <xdr:cNvPr id="938" name="n_1mainValue【庁舎】&#10;一人当たり面積">
          <a:extLst>
            <a:ext uri="{FF2B5EF4-FFF2-40B4-BE49-F238E27FC236}">
              <a16:creationId xmlns:a16="http://schemas.microsoft.com/office/drawing/2014/main" id="{1E19C7F5-0AC7-4A63-90B4-4342BDFAAD13}"/>
            </a:ext>
          </a:extLst>
        </xdr:cNvPr>
        <xdr:cNvSpPr txBox="1"/>
      </xdr:nvSpPr>
      <xdr:spPr>
        <a:xfrm>
          <a:off x="21075727" y="184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59345</xdr:rowOff>
    </xdr:from>
    <xdr:ext cx="469744" cy="259045"/>
    <xdr:sp macro="" textlink="">
      <xdr:nvSpPr>
        <xdr:cNvPr id="939" name="n_2mainValue【庁舎】&#10;一人当たり面積">
          <a:extLst>
            <a:ext uri="{FF2B5EF4-FFF2-40B4-BE49-F238E27FC236}">
              <a16:creationId xmlns:a16="http://schemas.microsoft.com/office/drawing/2014/main" id="{00AE031B-1396-42FB-B506-BE0FB889E22F}"/>
            </a:ext>
          </a:extLst>
        </xdr:cNvPr>
        <xdr:cNvSpPr txBox="1"/>
      </xdr:nvSpPr>
      <xdr:spPr>
        <a:xfrm>
          <a:off x="20199427" y="184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59345</xdr:rowOff>
    </xdr:from>
    <xdr:ext cx="469744" cy="259045"/>
    <xdr:sp macro="" textlink="">
      <xdr:nvSpPr>
        <xdr:cNvPr id="940" name="n_3mainValue【庁舎】&#10;一人当たり面積">
          <a:extLst>
            <a:ext uri="{FF2B5EF4-FFF2-40B4-BE49-F238E27FC236}">
              <a16:creationId xmlns:a16="http://schemas.microsoft.com/office/drawing/2014/main" id="{3E56E569-BF65-40E0-82F9-363207158E4C}"/>
            </a:ext>
          </a:extLst>
        </xdr:cNvPr>
        <xdr:cNvSpPr txBox="1"/>
      </xdr:nvSpPr>
      <xdr:spPr>
        <a:xfrm>
          <a:off x="19310427" y="184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57711</xdr:rowOff>
    </xdr:from>
    <xdr:ext cx="469744" cy="259045"/>
    <xdr:sp macro="" textlink="">
      <xdr:nvSpPr>
        <xdr:cNvPr id="941" name="n_4mainValue【庁舎】&#10;一人当たり面積">
          <a:extLst>
            <a:ext uri="{FF2B5EF4-FFF2-40B4-BE49-F238E27FC236}">
              <a16:creationId xmlns:a16="http://schemas.microsoft.com/office/drawing/2014/main" id="{49878940-198E-45F3-AADB-A17C5D0237C7}"/>
            </a:ext>
          </a:extLst>
        </xdr:cNvPr>
        <xdr:cNvSpPr txBox="1"/>
      </xdr:nvSpPr>
      <xdr:spPr>
        <a:xfrm>
          <a:off x="18421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2A4AA9F6-F9D6-4F87-8F72-943BA9EF4E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A149194C-24E6-4D2D-85CB-4886E42377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2D426014-5BF7-44DA-8170-914BEF6F51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が類似団体より高い施設は、体育館・プール、福祉施設、一般廃棄物処理施設、消防施設、庁舎となっている。それらについては、公共施設等総合管理計画に基づいて長寿命化等に取り組んでいく必要がある。また、一人当たり面積では、類似団体より下回っている施設が多いため、それぞれの施設の利用状況を見ながら長寿命化や更新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24,212
23,378
13.61
12,281,030
11,772,382
323,605
7,173,927
3,044,429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は、自動車関連や工作機械の製造業を営む企業が多数立地していること及び近年取り組んでいる企業誘致施策の成果から、法人税や固定資産税収が安定して確保できていることから、類似団体平均よりも高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今後においても、安定した行財政運営を継続していくためにも、歳入確保に努めていく。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106136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2611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37193</xdr:rowOff>
    </xdr:from>
    <xdr:to>
      <xdr:col>19</xdr:col>
      <xdr:colOff>133350</xdr:colOff>
      <xdr:row>36</xdr:row>
      <xdr:rowOff>88900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093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36</xdr:row>
      <xdr:rowOff>37193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1404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139700</xdr:rowOff>
    </xdr:from>
    <xdr:to>
      <xdr:col>11</xdr:col>
      <xdr:colOff>31750</xdr:colOff>
      <xdr:row>36</xdr:row>
      <xdr:rowOff>19957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1404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55336</xdr:rowOff>
    </xdr:from>
    <xdr:to>
      <xdr:col>23</xdr:col>
      <xdr:colOff>184150</xdr:colOff>
      <xdr:row>36</xdr:row>
      <xdr:rowOff>156936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71863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07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38100</xdr:rowOff>
    </xdr:from>
    <xdr:to>
      <xdr:col>19</xdr:col>
      <xdr:colOff>184150</xdr:colOff>
      <xdr:row>36</xdr:row>
      <xdr:rowOff>139700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157843</xdr:rowOff>
    </xdr:from>
    <xdr:to>
      <xdr:col>15</xdr:col>
      <xdr:colOff>133350</xdr:colOff>
      <xdr:row>36</xdr:row>
      <xdr:rowOff>87993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1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98170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2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88900</xdr:rowOff>
    </xdr:from>
    <xdr:to>
      <xdr:col>11</xdr:col>
      <xdr:colOff>82550</xdr:colOff>
      <xdr:row>36</xdr:row>
      <xdr:rowOff>19050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140607</xdr:rowOff>
    </xdr:from>
    <xdr:to>
      <xdr:col>7</xdr:col>
      <xdr:colOff>31750</xdr:colOff>
      <xdr:row>36</xdr:row>
      <xdr:rowOff>70757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は、類似団体内順位は３７団体中１位となっていたが、０．８ポイント増加したことで３位に転落した。しかし、類似団体平均、全国平均を大きく下回っており、弾力性を持った健全な財政運営が維持され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経常収支比率が悪化した要因は、令和５年度から学校教育施設整備事業債、地方道路等整備事業債の償還が始まったことによる公債費の増加が挙げられる。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127423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537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169121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53700"/>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63</xdr:row>
      <xdr:rowOff>37888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990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63</xdr:row>
      <xdr:rowOff>37888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61744"/>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93150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158538</xdr:rowOff>
    </xdr:from>
    <xdr:to>
      <xdr:col>11</xdr:col>
      <xdr:colOff>82550</xdr:colOff>
      <xdr:row>63</xdr:row>
      <xdr:rowOff>88688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98865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はやや下回っているが、令和元年以降から増加しており、昨年度と比較して５，１５５円増加となった。要因としては、人件費の増加によるものと考えられる。職員の定員管理を適正に行うとともに、業務委託内容と費用対効果を精査、検証することで、現在の水準を維持もしくは減少するよう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113272</xdr:rowOff>
    </xdr:from>
    <xdr:to>
      <xdr:col>23</xdr:col>
      <xdr:colOff>133350</xdr:colOff>
      <xdr:row>82</xdr:row>
      <xdr:rowOff>154736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72172"/>
          <a:ext cx="838200" cy="4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86142</xdr:rowOff>
    </xdr:from>
    <xdr:to>
      <xdr:col>19</xdr:col>
      <xdr:colOff>133350</xdr:colOff>
      <xdr:row>82</xdr:row>
      <xdr:rowOff>113272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5042"/>
          <a:ext cx="889000" cy="2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31014</xdr:rowOff>
    </xdr:from>
    <xdr:to>
      <xdr:col>15</xdr:col>
      <xdr:colOff>82550</xdr:colOff>
      <xdr:row>82</xdr:row>
      <xdr:rowOff>86142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9914"/>
          <a:ext cx="889000" cy="5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133290</xdr:rowOff>
    </xdr:from>
    <xdr:to>
      <xdr:col>11</xdr:col>
      <xdr:colOff>31750</xdr:colOff>
      <xdr:row>82</xdr:row>
      <xdr:rowOff>31014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20740"/>
          <a:ext cx="8890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103936</xdr:rowOff>
    </xdr:from>
    <xdr:to>
      <xdr:col>23</xdr:col>
      <xdr:colOff>184150</xdr:colOff>
      <xdr:row>83</xdr:row>
      <xdr:rowOff>34086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6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120463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62472</xdr:rowOff>
    </xdr:from>
    <xdr:to>
      <xdr:col>19</xdr:col>
      <xdr:colOff>184150</xdr:colOff>
      <xdr:row>82</xdr:row>
      <xdr:rowOff>164072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2799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9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35342</xdr:rowOff>
    </xdr:from>
    <xdr:to>
      <xdr:col>15</xdr:col>
      <xdr:colOff>133350</xdr:colOff>
      <xdr:row>82</xdr:row>
      <xdr:rowOff>136942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147119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151664</xdr:rowOff>
    </xdr:from>
    <xdr:to>
      <xdr:col>11</xdr:col>
      <xdr:colOff>82550</xdr:colOff>
      <xdr:row>82</xdr:row>
      <xdr:rowOff>81814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91991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82490</xdr:rowOff>
    </xdr:from>
    <xdr:to>
      <xdr:col>7</xdr:col>
      <xdr:colOff>31750</xdr:colOff>
      <xdr:row>82</xdr:row>
      <xdr:rowOff>12640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職員の給与については、人事院勧告及び国家公務員に準じた制度に基づき運用しており、これまで類似団体平均よりも低い水準を維持してきた。今後も国家公務員の給与体系に準じた運用を継続していく。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243050"/>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3981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86</xdr:row>
      <xdr:rowOff>67129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5360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86</xdr:row>
      <xdr:rowOff>67129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98171"/>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正規職員と会計年度任用職員の業務の見直しをしながら、役割分担の明確化を図るとともに、事務の合理化を進めており、類似団体よりも低い水準となっている。今後も適正な定員管理に努める。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36649</xdr:rowOff>
    </xdr:from>
    <xdr:to>
      <xdr:col>81</xdr:col>
      <xdr:colOff>44450</xdr:colOff>
      <xdr:row>61</xdr:row>
      <xdr:rowOff>74567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9509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34925</xdr:rowOff>
    </xdr:from>
    <xdr:to>
      <xdr:col>77</xdr:col>
      <xdr:colOff>44450</xdr:colOff>
      <xdr:row>61</xdr:row>
      <xdr:rowOff>36649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9337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34925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9165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45266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4916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155575</xdr:rowOff>
    </xdr:from>
    <xdr:to>
      <xdr:col>73</xdr:col>
      <xdr:colOff>44450</xdr:colOff>
      <xdr:row>61</xdr:row>
      <xdr:rowOff>85725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より低い水準で推移している。昨今は金利水準が低いことから、財政状況を見据えながら、貴重な財源確保の手段である地方債を有効に活用し、堅実な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42926</xdr:rowOff>
    </xdr:from>
    <xdr:to>
      <xdr:col>81</xdr:col>
      <xdr:colOff>44450</xdr:colOff>
      <xdr:row>37</xdr:row>
      <xdr:rowOff>52578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865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33274</xdr:rowOff>
    </xdr:from>
    <xdr:to>
      <xdr:col>77</xdr:col>
      <xdr:colOff>44450</xdr:colOff>
      <xdr:row>37</xdr:row>
      <xdr:rowOff>42926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769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166116</xdr:rowOff>
    </xdr:from>
    <xdr:to>
      <xdr:col>72</xdr:col>
      <xdr:colOff>203200</xdr:colOff>
      <xdr:row>37</xdr:row>
      <xdr:rowOff>33274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383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156464</xdr:rowOff>
    </xdr:from>
    <xdr:to>
      <xdr:col>68</xdr:col>
      <xdr:colOff>152400</xdr:colOff>
      <xdr:row>36</xdr:row>
      <xdr:rowOff>166116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286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1778</xdr:rowOff>
    </xdr:from>
    <xdr:to>
      <xdr:col>81</xdr:col>
      <xdr:colOff>95250</xdr:colOff>
      <xdr:row>37</xdr:row>
      <xdr:rowOff>103378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94505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6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163576</xdr:rowOff>
    </xdr:from>
    <xdr:to>
      <xdr:col>77</xdr:col>
      <xdr:colOff>95250</xdr:colOff>
      <xdr:row>37</xdr:row>
      <xdr:rowOff>93726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103903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0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153924</xdr:rowOff>
    </xdr:from>
    <xdr:to>
      <xdr:col>73</xdr:col>
      <xdr:colOff>44450</xdr:colOff>
      <xdr:row>37</xdr:row>
      <xdr:rowOff>84074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94251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115316</xdr:rowOff>
    </xdr:from>
    <xdr:to>
      <xdr:col>68</xdr:col>
      <xdr:colOff>203200</xdr:colOff>
      <xdr:row>37</xdr:row>
      <xdr:rowOff>45466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55643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105664</xdr:rowOff>
    </xdr:from>
    <xdr:to>
      <xdr:col>64</xdr:col>
      <xdr:colOff>152400</xdr:colOff>
      <xdr:row>37</xdr:row>
      <xdr:rowOff>35814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45991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や債務負担行為等の将来負担が少なく、基金等の充当可能財源等が多いため、毎年比率なしの状況にある。今後は、税収減少の影響により、基金の取崩しが多くなっていくと考えられるため、次世代への負担となる地方債や債務負担行為等については、その必要性についてよく吟味し、基金等の充当可能財源を確保し続けられるよう健全な財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24,212
23,378
13.61
12,281,030
11,772,382
323,605
7,173,927
3,044,429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昨年度と比較して０．５ポイント減少し、類似団体の平均を下回った。</a:t>
          </a:r>
        </a:p>
        <a:p>
          <a:r>
            <a:rPr kumimoji="1" lang="ja-JP" altLang="en-US" sz="1300">
              <a:latin typeface="ＭＳ Ｐゴシック" panose="020B0600070205080204" pitchFamily="50" charset="-128"/>
              <a:ea typeface="ＭＳ Ｐゴシック" panose="020B0600070205080204" pitchFamily="50" charset="-128"/>
            </a:rPr>
            <a:t>職員の給与については、人事院勧告や国家公務員に準じた制度運用をしており、総人件費の抑制に努めている。今後も国家公務員の給与体系に準じた運用を維持するとともに、正規職員と臨時職員の役割負担の明確化により退職者補充を抑制し、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208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6661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33274</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91124"/>
          <a:ext cx="8890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153924</xdr:rowOff>
    </xdr:from>
    <xdr:to>
      <xdr:col>6</xdr:col>
      <xdr:colOff>171450</xdr:colOff>
      <xdr:row>33</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１．３ポイント減少し、類似団体平均及び全国平均を下回った。物件費が減少した要因については、予算編成方式を枠配分方式から科目毎に査定を行う方式に変更したことで、より経常経費を精査することができた結果であると考えている。今後も、コスト意識を常に持ち、適切な経常経費の把握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15421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885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0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26307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18</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09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子ども医療費を始めとする福祉医療費の増加により昨年度と比較して０．５ポイント増加したものの、類似団体平均より低い水準となっている。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社会保障費は、今後も増加していくと考えられるため、公的扶助のあり方を念頭に制度設計を見直しながら施策を進めていく。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485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832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からの減少傾向は継続しており、昨年度から１．０ポイント減少し類似団体平均を大きく下回っている。これは、下水道事業会計への繰出金の減少が要因と考えられる。今後も特別会計への繰出は、繰出基準に基づいて執行していくとともに、繰出基準外の繰出については、その要因を把握し適正な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94343</xdr:rowOff>
    </xdr:from>
    <xdr:to>
      <xdr:col>82</xdr:col>
      <xdr:colOff>107950</xdr:colOff>
      <xdr:row>55</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52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23585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615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24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75293</xdr:rowOff>
    </xdr:from>
    <xdr:to>
      <xdr:col>69</xdr:col>
      <xdr:colOff>92075</xdr:colOff>
      <xdr:row>56</xdr:row>
      <xdr:rowOff>121557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05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43543</xdr:rowOff>
    </xdr:from>
    <xdr:to>
      <xdr:col>82</xdr:col>
      <xdr:colOff>158750</xdr:colOff>
      <xdr:row>54</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60070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の増加により、昨年度と比較して１．１ポイント増加したものの、類似団体平均をやや下回っている。補助金、交付金等については、その本旨をよく見極め、制度設計の見直しを行い、適正な施策展開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92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992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74422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２．０ポイント増加している。これは、令和５年度から学校教育施設等整備事業債及び地方道路等整備事業債の償還が始まったことが要因である。そして、類似団体平均を大きく下回り、その順位も２位となっている。今後においても、地方債発行の際は世代間の公平性を保つため適切に運用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39370</xdr:rowOff>
    </xdr:from>
    <xdr:to>
      <xdr:col>24</xdr:col>
      <xdr:colOff>25400</xdr:colOff>
      <xdr:row>82</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8981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40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66039</xdr:rowOff>
    </xdr:from>
    <xdr:to>
      <xdr:col>24</xdr:col>
      <xdr:colOff>114300</xdr:colOff>
      <xdr:row>82</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412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125747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39370</xdr:rowOff>
    </xdr:from>
    <xdr:to>
      <xdr:col>24</xdr:col>
      <xdr:colOff>114300</xdr:colOff>
      <xdr:row>75</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89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75</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76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151147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76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60961</xdr:rowOff>
    </xdr:from>
    <xdr:to>
      <xdr:col>20</xdr:col>
      <xdr:colOff>38100</xdr:colOff>
      <xdr:row>78</xdr:row>
      <xdr:rowOff>162561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147338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73660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99077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１．２ポイント減少し、類似団体平均を大きく下回り、そして、令和５年度は全ての項目について類似団体平均を下回る結果となっている。昨今の物価高騰の影響は、今後、光熱水費や委託料に現れてくるものと考えられることから、適切な経常経費の把握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108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6576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26415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78</xdr:row>
      <xdr:rowOff>26415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9776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147065</xdr:rowOff>
    </xdr:from>
    <xdr:to>
      <xdr:col>69</xdr:col>
      <xdr:colOff>142875</xdr:colOff>
      <xdr:row>78</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41827</xdr:rowOff>
    </xdr:from>
    <xdr:to>
      <xdr:col>29</xdr:col>
      <xdr:colOff>127000</xdr:colOff>
      <xdr:row>16</xdr:row>
      <xdr:rowOff>123800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2652"/>
          <a:ext cx="647700" cy="81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117380</xdr:rowOff>
    </xdr:from>
    <xdr:to>
      <xdr:col>26</xdr:col>
      <xdr:colOff>50800</xdr:colOff>
      <xdr:row>16</xdr:row>
      <xdr:rowOff>123800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08205"/>
          <a:ext cx="698500" cy="6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117380</xdr:rowOff>
    </xdr:from>
    <xdr:to>
      <xdr:col>22</xdr:col>
      <xdr:colOff>114300</xdr:colOff>
      <xdr:row>16</xdr:row>
      <xdr:rowOff>130296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8205"/>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130296</xdr:rowOff>
    </xdr:from>
    <xdr:to>
      <xdr:col>18</xdr:col>
      <xdr:colOff>177800</xdr:colOff>
      <xdr:row>17</xdr:row>
      <xdr:rowOff>150413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1121"/>
          <a:ext cx="698500" cy="19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162477</xdr:rowOff>
    </xdr:from>
    <xdr:to>
      <xdr:col>29</xdr:col>
      <xdr:colOff>177800</xdr:colOff>
      <xdr:row>16</xdr:row>
      <xdr:rowOff>92627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7554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2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73000</xdr:rowOff>
    </xdr:from>
    <xdr:to>
      <xdr:col>26</xdr:col>
      <xdr:colOff>101600</xdr:colOff>
      <xdr:row>17</xdr:row>
      <xdr:rowOff>3150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2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66580</xdr:rowOff>
    </xdr:from>
    <xdr:to>
      <xdr:col>22</xdr:col>
      <xdr:colOff>165100</xdr:colOff>
      <xdr:row>16</xdr:row>
      <xdr:rowOff>168180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79496</xdr:rowOff>
    </xdr:from>
    <xdr:to>
      <xdr:col>19</xdr:col>
      <xdr:colOff>38100</xdr:colOff>
      <xdr:row>17</xdr:row>
      <xdr:rowOff>9646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19823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99613</xdr:rowOff>
    </xdr:from>
    <xdr:to>
      <xdr:col>15</xdr:col>
      <xdr:colOff>101600</xdr:colOff>
      <xdr:row>18</xdr:row>
      <xdr:rowOff>29763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1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316803</xdr:rowOff>
    </xdr:from>
    <xdr:to>
      <xdr:col>29</xdr:col>
      <xdr:colOff>127000</xdr:colOff>
      <xdr:row>38</xdr:row>
      <xdr:rowOff>52934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41503"/>
          <a:ext cx="647700" cy="79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28049</xdr:rowOff>
    </xdr:from>
    <xdr:to>
      <xdr:col>26</xdr:col>
      <xdr:colOff>50800</xdr:colOff>
      <xdr:row>38</xdr:row>
      <xdr:rowOff>52934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95649"/>
          <a:ext cx="698500" cy="24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7736</xdr:rowOff>
    </xdr:from>
    <xdr:to>
      <xdr:col>22</xdr:col>
      <xdr:colOff>114300</xdr:colOff>
      <xdr:row>38</xdr:row>
      <xdr:rowOff>28049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75336"/>
          <a:ext cx="6985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7736</xdr:rowOff>
    </xdr:from>
    <xdr:to>
      <xdr:col>18</xdr:col>
      <xdr:colOff>177800</xdr:colOff>
      <xdr:row>38</xdr:row>
      <xdr:rowOff>96498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75336"/>
          <a:ext cx="698500" cy="88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266003</xdr:rowOff>
    </xdr:from>
    <xdr:to>
      <xdr:col>29</xdr:col>
      <xdr:colOff>177800</xdr:colOff>
      <xdr:row>38</xdr:row>
      <xdr:rowOff>24703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90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238080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6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2134</xdr:rowOff>
    </xdr:from>
    <xdr:to>
      <xdr:col>26</xdr:col>
      <xdr:colOff>101600</xdr:colOff>
      <xdr:row>38</xdr:row>
      <xdr:rowOff>103734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6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88511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56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320149</xdr:rowOff>
    </xdr:from>
    <xdr:to>
      <xdr:col>22</xdr:col>
      <xdr:colOff>165100</xdr:colOff>
      <xdr:row>38</xdr:row>
      <xdr:rowOff>78849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4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63626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299836</xdr:rowOff>
    </xdr:from>
    <xdr:to>
      <xdr:col>19</xdr:col>
      <xdr:colOff>38100</xdr:colOff>
      <xdr:row>38</xdr:row>
      <xdr:rowOff>58536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4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43313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45698</xdr:rowOff>
    </xdr:from>
    <xdr:to>
      <xdr:col>15</xdr:col>
      <xdr:colOff>101600</xdr:colOff>
      <xdr:row>38</xdr:row>
      <xdr:rowOff>147298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51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132075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24,212
23,378
13.61
12,281,030
11,772,382
323,605
7,173,927
3,044,429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68148</xdr:rowOff>
    </xdr:from>
    <xdr:to>
      <xdr:col>24</xdr:col>
      <xdr:colOff>63500</xdr:colOff>
      <xdr:row>35</xdr:row>
      <xdr:rowOff>129397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8898"/>
          <a:ext cx="838200" cy="6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129397</xdr:rowOff>
    </xdr:from>
    <xdr:to>
      <xdr:col>19</xdr:col>
      <xdr:colOff>177800</xdr:colOff>
      <xdr:row>35</xdr:row>
      <xdr:rowOff>147407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0147"/>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147407</xdr:rowOff>
    </xdr:from>
    <xdr:to>
      <xdr:col>15</xdr:col>
      <xdr:colOff>50800</xdr:colOff>
      <xdr:row>35</xdr:row>
      <xdr:rowOff>159621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48157"/>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159621</xdr:rowOff>
    </xdr:from>
    <xdr:to>
      <xdr:col>10</xdr:col>
      <xdr:colOff>114300</xdr:colOff>
      <xdr:row>37</xdr:row>
      <xdr:rowOff>103549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0371"/>
          <a:ext cx="889000" cy="28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17348</xdr:rowOff>
    </xdr:from>
    <xdr:to>
      <xdr:col>24</xdr:col>
      <xdr:colOff>114300</xdr:colOff>
      <xdr:row>35</xdr:row>
      <xdr:rowOff>118948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40225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78597</xdr:rowOff>
    </xdr:from>
    <xdr:to>
      <xdr:col>20</xdr:col>
      <xdr:colOff>38100</xdr:colOff>
      <xdr:row>36</xdr:row>
      <xdr:rowOff>8747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25274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96607</xdr:rowOff>
    </xdr:from>
    <xdr:to>
      <xdr:col>15</xdr:col>
      <xdr:colOff>101600</xdr:colOff>
      <xdr:row>36</xdr:row>
      <xdr:rowOff>26757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7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108821</xdr:rowOff>
    </xdr:from>
    <xdr:to>
      <xdr:col>10</xdr:col>
      <xdr:colOff>165100</xdr:colOff>
      <xdr:row>36</xdr:row>
      <xdr:rowOff>38971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55498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52749</xdr:rowOff>
    </xdr:from>
    <xdr:to>
      <xdr:col>6</xdr:col>
      <xdr:colOff>38100</xdr:colOff>
      <xdr:row>37</xdr:row>
      <xdr:rowOff>154349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145476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158317</xdr:rowOff>
    </xdr:from>
    <xdr:to>
      <xdr:col>24</xdr:col>
      <xdr:colOff>63500</xdr:colOff>
      <xdr:row>57</xdr:row>
      <xdr:rowOff>170104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0967"/>
          <a:ext cx="838200" cy="1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170104</xdr:rowOff>
    </xdr:from>
    <xdr:to>
      <xdr:col>19</xdr:col>
      <xdr:colOff>177800</xdr:colOff>
      <xdr:row>58</xdr:row>
      <xdr:rowOff>23123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42754"/>
          <a:ext cx="889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23123</xdr:rowOff>
    </xdr:from>
    <xdr:to>
      <xdr:col>15</xdr:col>
      <xdr:colOff>50800</xdr:colOff>
      <xdr:row>58</xdr:row>
      <xdr:rowOff>70443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7223"/>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157567</xdr:rowOff>
    </xdr:from>
    <xdr:to>
      <xdr:col>10</xdr:col>
      <xdr:colOff>114300</xdr:colOff>
      <xdr:row>58</xdr:row>
      <xdr:rowOff>70443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30217"/>
          <a:ext cx="889000" cy="8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107517</xdr:rowOff>
    </xdr:from>
    <xdr:to>
      <xdr:col>24</xdr:col>
      <xdr:colOff>114300</xdr:colOff>
      <xdr:row>58</xdr:row>
      <xdr:rowOff>37667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85944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5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119304</xdr:rowOff>
    </xdr:from>
    <xdr:to>
      <xdr:col>20</xdr:col>
      <xdr:colOff>38100</xdr:colOff>
      <xdr:row>58</xdr:row>
      <xdr:rowOff>49454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40581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143773</xdr:rowOff>
    </xdr:from>
    <xdr:to>
      <xdr:col>15</xdr:col>
      <xdr:colOff>101600</xdr:colOff>
      <xdr:row>58</xdr:row>
      <xdr:rowOff>73923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65050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19643</xdr:rowOff>
    </xdr:from>
    <xdr:to>
      <xdr:col>10</xdr:col>
      <xdr:colOff>165100</xdr:colOff>
      <xdr:row>58</xdr:row>
      <xdr:rowOff>121243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112370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106767</xdr:rowOff>
    </xdr:from>
    <xdr:to>
      <xdr:col>6</xdr:col>
      <xdr:colOff>38100</xdr:colOff>
      <xdr:row>58</xdr:row>
      <xdr:rowOff>36917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88342</xdr:rowOff>
    </xdr:from>
    <xdr:to>
      <xdr:col>24</xdr:col>
      <xdr:colOff>63500</xdr:colOff>
      <xdr:row>77</xdr:row>
      <xdr:rowOff>106553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89992"/>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86283</xdr:rowOff>
    </xdr:from>
    <xdr:to>
      <xdr:col>19</xdr:col>
      <xdr:colOff>177800</xdr:colOff>
      <xdr:row>77</xdr:row>
      <xdr:rowOff>106553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87933"/>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86283</xdr:rowOff>
    </xdr:from>
    <xdr:to>
      <xdr:col>15</xdr:col>
      <xdr:colOff>50800</xdr:colOff>
      <xdr:row>77</xdr:row>
      <xdr:rowOff>138404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87933"/>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138404</xdr:rowOff>
    </xdr:from>
    <xdr:to>
      <xdr:col>10</xdr:col>
      <xdr:colOff>114300</xdr:colOff>
      <xdr:row>77</xdr:row>
      <xdr:rowOff>144424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005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37542</xdr:rowOff>
    </xdr:from>
    <xdr:to>
      <xdr:col>24</xdr:col>
      <xdr:colOff>114300</xdr:colOff>
      <xdr:row>77</xdr:row>
      <xdr:rowOff>139142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15969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55753</xdr:rowOff>
    </xdr:from>
    <xdr:to>
      <xdr:col>20</xdr:col>
      <xdr:colOff>38100</xdr:colOff>
      <xdr:row>77</xdr:row>
      <xdr:rowOff>157353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148480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35483</xdr:rowOff>
    </xdr:from>
    <xdr:to>
      <xdr:col>15</xdr:col>
      <xdr:colOff>101600</xdr:colOff>
      <xdr:row>77</xdr:row>
      <xdr:rowOff>137083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128210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2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87604</xdr:rowOff>
    </xdr:from>
    <xdr:to>
      <xdr:col>10</xdr:col>
      <xdr:colOff>165100</xdr:colOff>
      <xdr:row>78</xdr:row>
      <xdr:rowOff>17754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8881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93624</xdr:rowOff>
    </xdr:from>
    <xdr:to>
      <xdr:col>6</xdr:col>
      <xdr:colOff>38100</xdr:colOff>
      <xdr:row>78</xdr:row>
      <xdr:rowOff>23774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14901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72963</xdr:rowOff>
    </xdr:from>
    <xdr:to>
      <xdr:col>24</xdr:col>
      <xdr:colOff>63500</xdr:colOff>
      <xdr:row>97</xdr:row>
      <xdr:rowOff>148858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03613"/>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91666</xdr:rowOff>
    </xdr:from>
    <xdr:to>
      <xdr:col>19</xdr:col>
      <xdr:colOff>177800</xdr:colOff>
      <xdr:row>97</xdr:row>
      <xdr:rowOff>148858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50866"/>
          <a:ext cx="889000" cy="22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91666</xdr:rowOff>
    </xdr:from>
    <xdr:to>
      <xdr:col>15</xdr:col>
      <xdr:colOff>50800</xdr:colOff>
      <xdr:row>98</xdr:row>
      <xdr:rowOff>113796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50866"/>
          <a:ext cx="889000" cy="36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65863</xdr:rowOff>
    </xdr:from>
    <xdr:to>
      <xdr:col>10</xdr:col>
      <xdr:colOff>114300</xdr:colOff>
      <xdr:row>98</xdr:row>
      <xdr:rowOff>113796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67963"/>
          <a:ext cx="889000" cy="4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22163</xdr:rowOff>
    </xdr:from>
    <xdr:to>
      <xdr:col>24</xdr:col>
      <xdr:colOff>114300</xdr:colOff>
      <xdr:row>97</xdr:row>
      <xdr:rowOff>123763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98058</xdr:rowOff>
    </xdr:from>
    <xdr:to>
      <xdr:col>20</xdr:col>
      <xdr:colOff>38100</xdr:colOff>
      <xdr:row>98</xdr:row>
      <xdr:rowOff>28208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19335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40866</xdr:rowOff>
    </xdr:from>
    <xdr:to>
      <xdr:col>15</xdr:col>
      <xdr:colOff>101600</xdr:colOff>
      <xdr:row>96</xdr:row>
      <xdr:rowOff>142466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133593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62996</xdr:rowOff>
    </xdr:from>
    <xdr:to>
      <xdr:col>10</xdr:col>
      <xdr:colOff>165100</xdr:colOff>
      <xdr:row>98</xdr:row>
      <xdr:rowOff>164596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155723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15063</xdr:rowOff>
    </xdr:from>
    <xdr:to>
      <xdr:col>6</xdr:col>
      <xdr:colOff>38100</xdr:colOff>
      <xdr:row>98</xdr:row>
      <xdr:rowOff>116663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107790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25738</xdr:rowOff>
    </xdr:from>
    <xdr:to>
      <xdr:col>55</xdr:col>
      <xdr:colOff>0</xdr:colOff>
      <xdr:row>37</xdr:row>
      <xdr:rowOff>54400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69388"/>
          <a:ext cx="8382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49225</xdr:rowOff>
    </xdr:from>
    <xdr:to>
      <xdr:col>50</xdr:col>
      <xdr:colOff>114300</xdr:colOff>
      <xdr:row>37</xdr:row>
      <xdr:rowOff>54400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92875"/>
          <a:ext cx="8890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107440</xdr:rowOff>
    </xdr:from>
    <xdr:to>
      <xdr:col>45</xdr:col>
      <xdr:colOff>177800</xdr:colOff>
      <xdr:row>37</xdr:row>
      <xdr:rowOff>49225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36740"/>
          <a:ext cx="889000" cy="45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107440</xdr:rowOff>
    </xdr:from>
    <xdr:to>
      <xdr:col>41</xdr:col>
      <xdr:colOff>50800</xdr:colOff>
      <xdr:row>37</xdr:row>
      <xdr:rowOff>91223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36740"/>
          <a:ext cx="889000" cy="49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146388</xdr:rowOff>
    </xdr:from>
    <xdr:to>
      <xdr:col>55</xdr:col>
      <xdr:colOff>50800</xdr:colOff>
      <xdr:row>37</xdr:row>
      <xdr:rowOff>76538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124815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3600</xdr:rowOff>
    </xdr:from>
    <xdr:to>
      <xdr:col>50</xdr:col>
      <xdr:colOff>165100</xdr:colOff>
      <xdr:row>37</xdr:row>
      <xdr:rowOff>105200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96327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169875</xdr:rowOff>
    </xdr:from>
    <xdr:to>
      <xdr:col>46</xdr:col>
      <xdr:colOff>38100</xdr:colOff>
      <xdr:row>37</xdr:row>
      <xdr:rowOff>100025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91152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56640</xdr:rowOff>
    </xdr:from>
    <xdr:to>
      <xdr:col>41</xdr:col>
      <xdr:colOff>101600</xdr:colOff>
      <xdr:row>34</xdr:row>
      <xdr:rowOff>158240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149367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7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40423</xdr:rowOff>
    </xdr:from>
    <xdr:to>
      <xdr:col>36</xdr:col>
      <xdr:colOff>165100</xdr:colOff>
      <xdr:row>37</xdr:row>
      <xdr:rowOff>142023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133150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90008</xdr:rowOff>
    </xdr:from>
    <xdr:to>
      <xdr:col>55</xdr:col>
      <xdr:colOff>0</xdr:colOff>
      <xdr:row>54</xdr:row>
      <xdr:rowOff>108658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176858"/>
          <a:ext cx="838200" cy="19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108658</xdr:rowOff>
    </xdr:from>
    <xdr:to>
      <xdr:col>50</xdr:col>
      <xdr:colOff>114300</xdr:colOff>
      <xdr:row>56</xdr:row>
      <xdr:rowOff>125917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366958"/>
          <a:ext cx="889000" cy="3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100714</xdr:rowOff>
    </xdr:from>
    <xdr:to>
      <xdr:col>45</xdr:col>
      <xdr:colOff>177800</xdr:colOff>
      <xdr:row>56</xdr:row>
      <xdr:rowOff>125917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30464"/>
          <a:ext cx="889000" cy="19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100714</xdr:rowOff>
    </xdr:from>
    <xdr:to>
      <xdr:col>41</xdr:col>
      <xdr:colOff>50800</xdr:colOff>
      <xdr:row>56</xdr:row>
      <xdr:rowOff>20847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30464"/>
          <a:ext cx="889000" cy="9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39208</xdr:rowOff>
    </xdr:from>
    <xdr:to>
      <xdr:col>55</xdr:col>
      <xdr:colOff>50800</xdr:colOff>
      <xdr:row>53</xdr:row>
      <xdr:rowOff>140808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62085</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7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57858</xdr:rowOff>
    </xdr:from>
    <xdr:to>
      <xdr:col>50</xdr:col>
      <xdr:colOff>165100</xdr:colOff>
      <xdr:row>54</xdr:row>
      <xdr:rowOff>159458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4535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75117</xdr:rowOff>
    </xdr:from>
    <xdr:to>
      <xdr:col>46</xdr:col>
      <xdr:colOff>38100</xdr:colOff>
      <xdr:row>57</xdr:row>
      <xdr:rowOff>5267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167844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49914</xdr:rowOff>
    </xdr:from>
    <xdr:to>
      <xdr:col>41</xdr:col>
      <xdr:colOff>101600</xdr:colOff>
      <xdr:row>55</xdr:row>
      <xdr:rowOff>151514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7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168041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141497</xdr:rowOff>
    </xdr:from>
    <xdr:to>
      <xdr:col>36</xdr:col>
      <xdr:colOff>165100</xdr:colOff>
      <xdr:row>56</xdr:row>
      <xdr:rowOff>71647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88174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4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39781</xdr:rowOff>
    </xdr:from>
    <xdr:to>
      <xdr:col>55</xdr:col>
      <xdr:colOff>0</xdr:colOff>
      <xdr:row>79</xdr:row>
      <xdr:rowOff>69433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12881"/>
          <a:ext cx="838200" cy="20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39781</xdr:rowOff>
    </xdr:from>
    <xdr:to>
      <xdr:col>50</xdr:col>
      <xdr:colOff>114300</xdr:colOff>
      <xdr:row>79</xdr:row>
      <xdr:rowOff>4553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12881"/>
          <a:ext cx="889000" cy="1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165488</xdr:rowOff>
    </xdr:from>
    <xdr:to>
      <xdr:col>45</xdr:col>
      <xdr:colOff>177800</xdr:colOff>
      <xdr:row>79</xdr:row>
      <xdr:rowOff>4553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538588"/>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137578</xdr:rowOff>
    </xdr:from>
    <xdr:to>
      <xdr:col>41</xdr:col>
      <xdr:colOff>50800</xdr:colOff>
      <xdr:row>78</xdr:row>
      <xdr:rowOff>165488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510678"/>
          <a:ext cx="889000" cy="2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18633</xdr:rowOff>
    </xdr:from>
    <xdr:to>
      <xdr:col>55</xdr:col>
      <xdr:colOff>50800</xdr:colOff>
      <xdr:row>79</xdr:row>
      <xdr:rowOff>120233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105010</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160431</xdr:rowOff>
    </xdr:from>
    <xdr:to>
      <xdr:col>50</xdr:col>
      <xdr:colOff>165100</xdr:colOff>
      <xdr:row>78</xdr:row>
      <xdr:rowOff>90581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107108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13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125203</xdr:rowOff>
    </xdr:from>
    <xdr:to>
      <xdr:col>46</xdr:col>
      <xdr:colOff>38100</xdr:colOff>
      <xdr:row>79</xdr:row>
      <xdr:rowOff>55353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46480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114688</xdr:rowOff>
    </xdr:from>
    <xdr:to>
      <xdr:col>41</xdr:col>
      <xdr:colOff>101600</xdr:colOff>
      <xdr:row>79</xdr:row>
      <xdr:rowOff>44838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35965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8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86778</xdr:rowOff>
    </xdr:from>
    <xdr:to>
      <xdr:col>36</xdr:col>
      <xdr:colOff>165100</xdr:colOff>
      <xdr:row>79</xdr:row>
      <xdr:rowOff>16928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5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8055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5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94852</xdr:rowOff>
    </xdr:from>
    <xdr:to>
      <xdr:col>55</xdr:col>
      <xdr:colOff>0</xdr:colOff>
      <xdr:row>95</xdr:row>
      <xdr:rowOff>98422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382602"/>
          <a:ext cx="8382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98422</xdr:rowOff>
    </xdr:from>
    <xdr:to>
      <xdr:col>50</xdr:col>
      <xdr:colOff>114300</xdr:colOff>
      <xdr:row>97</xdr:row>
      <xdr:rowOff>57491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386172"/>
          <a:ext cx="889000" cy="30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36689</xdr:rowOff>
    </xdr:from>
    <xdr:to>
      <xdr:col>45</xdr:col>
      <xdr:colOff>177800</xdr:colOff>
      <xdr:row>97</xdr:row>
      <xdr:rowOff>57491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495889"/>
          <a:ext cx="889000" cy="1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36689</xdr:rowOff>
    </xdr:from>
    <xdr:to>
      <xdr:col>41</xdr:col>
      <xdr:colOff>50800</xdr:colOff>
      <xdr:row>96</xdr:row>
      <xdr:rowOff>155277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495889"/>
          <a:ext cx="889000" cy="11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44052</xdr:rowOff>
    </xdr:from>
    <xdr:to>
      <xdr:col>55</xdr:col>
      <xdr:colOff>50800</xdr:colOff>
      <xdr:row>95</xdr:row>
      <xdr:rowOff>145652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66929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8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47622</xdr:rowOff>
    </xdr:from>
    <xdr:to>
      <xdr:col>50</xdr:col>
      <xdr:colOff>165100</xdr:colOff>
      <xdr:row>95</xdr:row>
      <xdr:rowOff>149222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3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165749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1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6691</xdr:rowOff>
    </xdr:from>
    <xdr:to>
      <xdr:col>46</xdr:col>
      <xdr:colOff>38100</xdr:colOff>
      <xdr:row>97</xdr:row>
      <xdr:rowOff>108291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124818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41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157339</xdr:rowOff>
    </xdr:from>
    <xdr:to>
      <xdr:col>41</xdr:col>
      <xdr:colOff>101600</xdr:colOff>
      <xdr:row>96</xdr:row>
      <xdr:rowOff>87489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104016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22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104477</xdr:rowOff>
    </xdr:from>
    <xdr:to>
      <xdr:col>36</xdr:col>
      <xdr:colOff>165100</xdr:colOff>
      <xdr:row>97</xdr:row>
      <xdr:rowOff>34627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51154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33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60452</xdr:rowOff>
    </xdr:from>
    <xdr:to>
      <xdr:col>85</xdr:col>
      <xdr:colOff>127000</xdr:colOff>
      <xdr:row>78</xdr:row>
      <xdr:rowOff>22219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262102"/>
          <a:ext cx="838200" cy="1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22219</xdr:rowOff>
    </xdr:from>
    <xdr:to>
      <xdr:col>81</xdr:col>
      <xdr:colOff>50800</xdr:colOff>
      <xdr:row>78</xdr:row>
      <xdr:rowOff>32277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39531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32277</xdr:rowOff>
    </xdr:from>
    <xdr:to>
      <xdr:col>76</xdr:col>
      <xdr:colOff>114300</xdr:colOff>
      <xdr:row>78</xdr:row>
      <xdr:rowOff>47707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40537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47707</xdr:rowOff>
    </xdr:from>
    <xdr:to>
      <xdr:col>71</xdr:col>
      <xdr:colOff>177800</xdr:colOff>
      <xdr:row>78</xdr:row>
      <xdr:rowOff>56584</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420807"/>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9652</xdr:rowOff>
    </xdr:from>
    <xdr:to>
      <xdr:col>85</xdr:col>
      <xdr:colOff>177800</xdr:colOff>
      <xdr:row>77</xdr:row>
      <xdr:rowOff>111252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2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96029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142869</xdr:rowOff>
    </xdr:from>
    <xdr:to>
      <xdr:col>81</xdr:col>
      <xdr:colOff>101600</xdr:colOff>
      <xdr:row>78</xdr:row>
      <xdr:rowOff>73019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3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64146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4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152927</xdr:rowOff>
    </xdr:from>
    <xdr:to>
      <xdr:col>76</xdr:col>
      <xdr:colOff>165100</xdr:colOff>
      <xdr:row>78</xdr:row>
      <xdr:rowOff>83077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3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74204</xdr:rowOff>
    </xdr:from>
    <xdr:ext cx="469744"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57428" y="1344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168357</xdr:rowOff>
    </xdr:from>
    <xdr:to>
      <xdr:col>72</xdr:col>
      <xdr:colOff>38100</xdr:colOff>
      <xdr:row>78</xdr:row>
      <xdr:rowOff>98507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89634</xdr:rowOff>
    </xdr:from>
    <xdr:ext cx="469744"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68428"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5784</xdr:rowOff>
    </xdr:from>
    <xdr:to>
      <xdr:col>67</xdr:col>
      <xdr:colOff>101600</xdr:colOff>
      <xdr:row>78</xdr:row>
      <xdr:rowOff>107384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3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98511</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79428" y="1347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78642</xdr:rowOff>
    </xdr:from>
    <xdr:to>
      <xdr:col>85</xdr:col>
      <xdr:colOff>127000</xdr:colOff>
      <xdr:row>98</xdr:row>
      <xdr:rowOff>130094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80742"/>
          <a:ext cx="838200" cy="5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130094</xdr:rowOff>
    </xdr:from>
    <xdr:to>
      <xdr:col>81</xdr:col>
      <xdr:colOff>50800</xdr:colOff>
      <xdr:row>98</xdr:row>
      <xdr:rowOff>167532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32194"/>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167532</xdr:rowOff>
    </xdr:from>
    <xdr:to>
      <xdr:col>76</xdr:col>
      <xdr:colOff>114300</xdr:colOff>
      <xdr:row>99</xdr:row>
      <xdr:rowOff>9170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69632"/>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96208</xdr:rowOff>
    </xdr:from>
    <xdr:to>
      <xdr:col>71</xdr:col>
      <xdr:colOff>177800</xdr:colOff>
      <xdr:row>99</xdr:row>
      <xdr:rowOff>9170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98308"/>
          <a:ext cx="889000" cy="8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27842</xdr:rowOff>
    </xdr:from>
    <xdr:to>
      <xdr:col>85</xdr:col>
      <xdr:colOff>177800</xdr:colOff>
      <xdr:row>98</xdr:row>
      <xdr:rowOff>129442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50719</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79294</xdr:rowOff>
    </xdr:from>
    <xdr:to>
      <xdr:col>81</xdr:col>
      <xdr:colOff>101600</xdr:colOff>
      <xdr:row>99</xdr:row>
      <xdr:rowOff>9444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116732</xdr:rowOff>
    </xdr:from>
    <xdr:to>
      <xdr:col>76</xdr:col>
      <xdr:colOff>165100</xdr:colOff>
      <xdr:row>99</xdr:row>
      <xdr:rowOff>46882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38009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701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129820</xdr:rowOff>
    </xdr:from>
    <xdr:to>
      <xdr:col>72</xdr:col>
      <xdr:colOff>38100</xdr:colOff>
      <xdr:row>99</xdr:row>
      <xdr:rowOff>59970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51097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45408</xdr:rowOff>
    </xdr:from>
    <xdr:to>
      <xdr:col>67</xdr:col>
      <xdr:colOff>101600</xdr:colOff>
      <xdr:row>98</xdr:row>
      <xdr:rowOff>147008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163535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73597</xdr:rowOff>
    </xdr:from>
    <xdr:to>
      <xdr:col>116</xdr:col>
      <xdr:colOff>63500</xdr:colOff>
      <xdr:row>38</xdr:row>
      <xdr:rowOff>148654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902897"/>
          <a:ext cx="838200" cy="76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148654</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663754"/>
          <a:ext cx="8890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22797</xdr:rowOff>
    </xdr:from>
    <xdr:to>
      <xdr:col>116</xdr:col>
      <xdr:colOff>114300</xdr:colOff>
      <xdr:row>34</xdr:row>
      <xdr:rowOff>124397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8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45674</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7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97854</xdr:rowOff>
    </xdr:from>
    <xdr:to>
      <xdr:col>112</xdr:col>
      <xdr:colOff>38100</xdr:colOff>
      <xdr:row>39</xdr:row>
      <xdr:rowOff>28004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19131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05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40880</xdr:rowOff>
    </xdr:from>
    <xdr:to>
      <xdr:col>116</xdr:col>
      <xdr:colOff>63500</xdr:colOff>
      <xdr:row>59</xdr:row>
      <xdr:rowOff>40945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56430"/>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32976</xdr:rowOff>
    </xdr:from>
    <xdr:to>
      <xdr:col>111</xdr:col>
      <xdr:colOff>177800</xdr:colOff>
      <xdr:row>59</xdr:row>
      <xdr:rowOff>40945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48526"/>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45680</xdr:rowOff>
    </xdr:from>
    <xdr:to>
      <xdr:col>107</xdr:col>
      <xdr:colOff>50800</xdr:colOff>
      <xdr:row>59</xdr:row>
      <xdr:rowOff>32976</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9818330"/>
          <a:ext cx="889000" cy="3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45680</xdr:rowOff>
    </xdr:from>
    <xdr:to>
      <xdr:col>102</xdr:col>
      <xdr:colOff>114300</xdr:colOff>
      <xdr:row>59</xdr:row>
      <xdr:rowOff>38202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818330"/>
          <a:ext cx="889000" cy="3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161530</xdr:rowOff>
    </xdr:from>
    <xdr:to>
      <xdr:col>116</xdr:col>
      <xdr:colOff>114300</xdr:colOff>
      <xdr:row>59</xdr:row>
      <xdr:rowOff>91680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89240</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161595</xdr:rowOff>
    </xdr:from>
    <xdr:to>
      <xdr:col>112</xdr:col>
      <xdr:colOff>38100</xdr:colOff>
      <xdr:row>59</xdr:row>
      <xdr:rowOff>91745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82872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9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153626</xdr:rowOff>
    </xdr:from>
    <xdr:to>
      <xdr:col>107</xdr:col>
      <xdr:colOff>101600</xdr:colOff>
      <xdr:row>59</xdr:row>
      <xdr:rowOff>83776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74903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166330</xdr:rowOff>
    </xdr:from>
    <xdr:to>
      <xdr:col>102</xdr:col>
      <xdr:colOff>165100</xdr:colOff>
      <xdr:row>57</xdr:row>
      <xdr:rowOff>96480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7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113007</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95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158852</xdr:rowOff>
    </xdr:from>
    <xdr:to>
      <xdr:col>98</xdr:col>
      <xdr:colOff>38100</xdr:colOff>
      <xdr:row>59</xdr:row>
      <xdr:rowOff>89002</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80129</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32624</xdr:rowOff>
    </xdr:from>
    <xdr:to>
      <xdr:col>116</xdr:col>
      <xdr:colOff>63500</xdr:colOff>
      <xdr:row>77</xdr:row>
      <xdr:rowOff>126510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3062824"/>
          <a:ext cx="838200" cy="26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162652</xdr:rowOff>
    </xdr:from>
    <xdr:to>
      <xdr:col>111</xdr:col>
      <xdr:colOff>177800</xdr:colOff>
      <xdr:row>76</xdr:row>
      <xdr:rowOff>32624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021402"/>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68308</xdr:rowOff>
    </xdr:from>
    <xdr:to>
      <xdr:col>107</xdr:col>
      <xdr:colOff>50800</xdr:colOff>
      <xdr:row>75</xdr:row>
      <xdr:rowOff>162652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927058"/>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68308</xdr:rowOff>
    </xdr:from>
    <xdr:to>
      <xdr:col>102</xdr:col>
      <xdr:colOff>114300</xdr:colOff>
      <xdr:row>75</xdr:row>
      <xdr:rowOff>119286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27058"/>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75710</xdr:rowOff>
    </xdr:from>
    <xdr:to>
      <xdr:col>116</xdr:col>
      <xdr:colOff>114300</xdr:colOff>
      <xdr:row>78</xdr:row>
      <xdr:rowOff>5860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2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54137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2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153274</xdr:rowOff>
    </xdr:from>
    <xdr:to>
      <xdr:col>112</xdr:col>
      <xdr:colOff>38100</xdr:colOff>
      <xdr:row>76</xdr:row>
      <xdr:rowOff>83424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01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74551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10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111851</xdr:rowOff>
    </xdr:from>
    <xdr:to>
      <xdr:col>107</xdr:col>
      <xdr:colOff>101600</xdr:colOff>
      <xdr:row>76</xdr:row>
      <xdr:rowOff>42001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58528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7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17508</xdr:rowOff>
    </xdr:from>
    <xdr:to>
      <xdr:col>102</xdr:col>
      <xdr:colOff>165100</xdr:colOff>
      <xdr:row>75</xdr:row>
      <xdr:rowOff>119108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135635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68486</xdr:rowOff>
    </xdr:from>
    <xdr:to>
      <xdr:col>98</xdr:col>
      <xdr:colOff>38100</xdr:colOff>
      <xdr:row>75</xdr:row>
      <xdr:rowOff>170086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161213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歳出決算額は、住民一人当たり４８６，２２１円となっている。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普通建設事業は、１１３，２１７円となった。令和５年度は町内企業の設備投資に対する支援策である町内再投資促進事業に約８億円を投入したことが類似団体と比較して高い数値となった要因と考えられる。こうした投資は、安定した財源となる固定資産税の増収に繋がるものであり、今後も企業誘致施策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24,212
23,378
13.61
12,281,030
11,772,382
323,605
7,173,927
3,044,429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108839</xdr:rowOff>
    </xdr:from>
    <xdr:to>
      <xdr:col>24</xdr:col>
      <xdr:colOff>63500</xdr:colOff>
      <xdr:row>32</xdr:row>
      <xdr:rowOff>113792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5239"/>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53975</xdr:rowOff>
    </xdr:from>
    <xdr:to>
      <xdr:col>19</xdr:col>
      <xdr:colOff>177800</xdr:colOff>
      <xdr:row>32</xdr:row>
      <xdr:rowOff>113792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40375"/>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162560</xdr:rowOff>
    </xdr:from>
    <xdr:to>
      <xdr:col>15</xdr:col>
      <xdr:colOff>50800</xdr:colOff>
      <xdr:row>32</xdr:row>
      <xdr:rowOff>53975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775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134747</xdr:rowOff>
    </xdr:from>
    <xdr:to>
      <xdr:col>10</xdr:col>
      <xdr:colOff>114300</xdr:colOff>
      <xdr:row>31</xdr:row>
      <xdr:rowOff>162560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4969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58039</xdr:rowOff>
    </xdr:from>
    <xdr:to>
      <xdr:col>24</xdr:col>
      <xdr:colOff>114300</xdr:colOff>
      <xdr:row>32</xdr:row>
      <xdr:rowOff>159639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80916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62992</xdr:rowOff>
    </xdr:from>
    <xdr:to>
      <xdr:col>20</xdr:col>
      <xdr:colOff>38100</xdr:colOff>
      <xdr:row>32</xdr:row>
      <xdr:rowOff>164592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9669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3175</xdr:rowOff>
    </xdr:from>
    <xdr:to>
      <xdr:col>15</xdr:col>
      <xdr:colOff>101600</xdr:colOff>
      <xdr:row>32</xdr:row>
      <xdr:rowOff>104775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121302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111760</xdr:rowOff>
    </xdr:from>
    <xdr:to>
      <xdr:col>10</xdr:col>
      <xdr:colOff>165100</xdr:colOff>
      <xdr:row>32</xdr:row>
      <xdr:rowOff>41910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58437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83947</xdr:rowOff>
    </xdr:from>
    <xdr:to>
      <xdr:col>6</xdr:col>
      <xdr:colOff>38100</xdr:colOff>
      <xdr:row>32</xdr:row>
      <xdr:rowOff>14097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9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30624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7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135448</xdr:rowOff>
    </xdr:from>
    <xdr:to>
      <xdr:col>24</xdr:col>
      <xdr:colOff>63500</xdr:colOff>
      <xdr:row>58</xdr:row>
      <xdr:rowOff>160627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79548"/>
          <a:ext cx="8382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160627</xdr:rowOff>
    </xdr:from>
    <xdr:to>
      <xdr:col>19</xdr:col>
      <xdr:colOff>177800</xdr:colOff>
      <xdr:row>59</xdr:row>
      <xdr:rowOff>7621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4727"/>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21367</xdr:rowOff>
    </xdr:from>
    <xdr:to>
      <xdr:col>15</xdr:col>
      <xdr:colOff>50800</xdr:colOff>
      <xdr:row>59</xdr:row>
      <xdr:rowOff>7621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65467"/>
          <a:ext cx="889000" cy="15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21367</xdr:rowOff>
    </xdr:from>
    <xdr:to>
      <xdr:col>10</xdr:col>
      <xdr:colOff>114300</xdr:colOff>
      <xdr:row>58</xdr:row>
      <xdr:rowOff>151780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5467"/>
          <a:ext cx="889000" cy="13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84648</xdr:rowOff>
    </xdr:from>
    <xdr:to>
      <xdr:col>24</xdr:col>
      <xdr:colOff>114300</xdr:colOff>
      <xdr:row>59</xdr:row>
      <xdr:rowOff>14798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109827</xdr:rowOff>
    </xdr:from>
    <xdr:to>
      <xdr:col>20</xdr:col>
      <xdr:colOff>38100</xdr:colOff>
      <xdr:row>59</xdr:row>
      <xdr:rowOff>39977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31104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128271</xdr:rowOff>
    </xdr:from>
    <xdr:to>
      <xdr:col>15</xdr:col>
      <xdr:colOff>101600</xdr:colOff>
      <xdr:row>59</xdr:row>
      <xdr:rowOff>58421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49548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142017</xdr:rowOff>
    </xdr:from>
    <xdr:to>
      <xdr:col>10</xdr:col>
      <xdr:colOff>165100</xdr:colOff>
      <xdr:row>58</xdr:row>
      <xdr:rowOff>72167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63294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100980</xdr:rowOff>
    </xdr:from>
    <xdr:to>
      <xdr:col>6</xdr:col>
      <xdr:colOff>38100</xdr:colOff>
      <xdr:row>59</xdr:row>
      <xdr:rowOff>31130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47657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2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126340</xdr:rowOff>
    </xdr:from>
    <xdr:to>
      <xdr:col>24</xdr:col>
      <xdr:colOff>63500</xdr:colOff>
      <xdr:row>78</xdr:row>
      <xdr:rowOff>64579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7990"/>
          <a:ext cx="838200" cy="10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86437</xdr:rowOff>
    </xdr:from>
    <xdr:to>
      <xdr:col>19</xdr:col>
      <xdr:colOff>177800</xdr:colOff>
      <xdr:row>78</xdr:row>
      <xdr:rowOff>64579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88087"/>
          <a:ext cx="889000" cy="14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86437</xdr:rowOff>
    </xdr:from>
    <xdr:to>
      <xdr:col>15</xdr:col>
      <xdr:colOff>50800</xdr:colOff>
      <xdr:row>79</xdr:row>
      <xdr:rowOff>15151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88087"/>
          <a:ext cx="889000" cy="27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15151</xdr:rowOff>
    </xdr:from>
    <xdr:to>
      <xdr:col>10</xdr:col>
      <xdr:colOff>114300</xdr:colOff>
      <xdr:row>79</xdr:row>
      <xdr:rowOff>67438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59701"/>
          <a:ext cx="889000" cy="5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75540</xdr:rowOff>
    </xdr:from>
    <xdr:to>
      <xdr:col>24</xdr:col>
      <xdr:colOff>114300</xdr:colOff>
      <xdr:row>78</xdr:row>
      <xdr:rowOff>5690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53967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5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13779</xdr:rowOff>
    </xdr:from>
    <xdr:to>
      <xdr:col>20</xdr:col>
      <xdr:colOff>38100</xdr:colOff>
      <xdr:row>78</xdr:row>
      <xdr:rowOff>115379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106506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35637</xdr:rowOff>
    </xdr:from>
    <xdr:to>
      <xdr:col>15</xdr:col>
      <xdr:colOff>101600</xdr:colOff>
      <xdr:row>77</xdr:row>
      <xdr:rowOff>137237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128364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135801</xdr:rowOff>
    </xdr:from>
    <xdr:to>
      <xdr:col>10</xdr:col>
      <xdr:colOff>165100</xdr:colOff>
      <xdr:row>79</xdr:row>
      <xdr:rowOff>65951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57078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0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16638</xdr:rowOff>
    </xdr:from>
    <xdr:to>
      <xdr:col>6</xdr:col>
      <xdr:colOff>38100</xdr:colOff>
      <xdr:row>79</xdr:row>
      <xdr:rowOff>118238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109365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65100</xdr:rowOff>
    </xdr:from>
    <xdr:to>
      <xdr:col>24</xdr:col>
      <xdr:colOff>63500</xdr:colOff>
      <xdr:row>95</xdr:row>
      <xdr:rowOff>103009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52850"/>
          <a:ext cx="8382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103009</xdr:rowOff>
    </xdr:from>
    <xdr:to>
      <xdr:col>19</xdr:col>
      <xdr:colOff>177800</xdr:colOff>
      <xdr:row>95</xdr:row>
      <xdr:rowOff>134823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90759"/>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57175</xdr:rowOff>
    </xdr:from>
    <xdr:to>
      <xdr:col>15</xdr:col>
      <xdr:colOff>50800</xdr:colOff>
      <xdr:row>95</xdr:row>
      <xdr:rowOff>134823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173475"/>
          <a:ext cx="889000" cy="2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57175</xdr:rowOff>
    </xdr:from>
    <xdr:to>
      <xdr:col>10</xdr:col>
      <xdr:colOff>114300</xdr:colOff>
      <xdr:row>95</xdr:row>
      <xdr:rowOff>13475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173475"/>
          <a:ext cx="889000" cy="1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14300</xdr:rowOff>
    </xdr:from>
    <xdr:to>
      <xdr:col>24</xdr:col>
      <xdr:colOff>114300</xdr:colOff>
      <xdr:row>95</xdr:row>
      <xdr:rowOff>115900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164177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52209</xdr:rowOff>
    </xdr:from>
    <xdr:to>
      <xdr:col>20</xdr:col>
      <xdr:colOff>38100</xdr:colOff>
      <xdr:row>95</xdr:row>
      <xdr:rowOff>153809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144936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84023</xdr:rowOff>
    </xdr:from>
    <xdr:to>
      <xdr:col>15</xdr:col>
      <xdr:colOff>101600</xdr:colOff>
      <xdr:row>96</xdr:row>
      <xdr:rowOff>14173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6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6375</xdr:rowOff>
    </xdr:from>
    <xdr:to>
      <xdr:col>10</xdr:col>
      <xdr:colOff>165100</xdr:colOff>
      <xdr:row>94</xdr:row>
      <xdr:rowOff>107975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124502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8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134125</xdr:rowOff>
    </xdr:from>
    <xdr:to>
      <xdr:col>6</xdr:col>
      <xdr:colOff>38100</xdr:colOff>
      <xdr:row>95</xdr:row>
      <xdr:rowOff>64275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80802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2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165989</xdr:rowOff>
    </xdr:from>
    <xdr:to>
      <xdr:col>55</xdr:col>
      <xdr:colOff>0</xdr:colOff>
      <xdr:row>38</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81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165989</xdr:rowOff>
    </xdr:from>
    <xdr:to>
      <xdr:col>50</xdr:col>
      <xdr:colOff>114300</xdr:colOff>
      <xdr:row>38</xdr:row>
      <xdr:rowOff>167132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810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167132</xdr:rowOff>
    </xdr:from>
    <xdr:to>
      <xdr:col>45</xdr:col>
      <xdr:colOff>177800</xdr:colOff>
      <xdr:row>38</xdr:row>
      <xdr:rowOff>168275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8223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154178</xdr:rowOff>
    </xdr:from>
    <xdr:to>
      <xdr:col>41</xdr:col>
      <xdr:colOff>50800</xdr:colOff>
      <xdr:row>38</xdr:row>
      <xdr:rowOff>168275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6927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115189</xdr:rowOff>
    </xdr:from>
    <xdr:to>
      <xdr:col>55</xdr:col>
      <xdr:colOff>50800</xdr:colOff>
      <xdr:row>39</xdr:row>
      <xdr:rowOff>45339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30116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4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115189</xdr:rowOff>
    </xdr:from>
    <xdr:to>
      <xdr:col>50</xdr:col>
      <xdr:colOff>165100</xdr:colOff>
      <xdr:row>39</xdr:row>
      <xdr:rowOff>45339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36466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116332</xdr:rowOff>
    </xdr:from>
    <xdr:to>
      <xdr:col>46</xdr:col>
      <xdr:colOff>38100</xdr:colOff>
      <xdr:row>39</xdr:row>
      <xdr:rowOff>46482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37609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117475</xdr:rowOff>
    </xdr:from>
    <xdr:to>
      <xdr:col>41</xdr:col>
      <xdr:colOff>101600</xdr:colOff>
      <xdr:row>39</xdr:row>
      <xdr:rowOff>47625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38752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103378</xdr:rowOff>
    </xdr:from>
    <xdr:to>
      <xdr:col>36</xdr:col>
      <xdr:colOff>165100</xdr:colOff>
      <xdr:row>39</xdr:row>
      <xdr:rowOff>33528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24655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134957</xdr:rowOff>
    </xdr:from>
    <xdr:to>
      <xdr:col>55</xdr:col>
      <xdr:colOff>0</xdr:colOff>
      <xdr:row>58</xdr:row>
      <xdr:rowOff>143663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79057"/>
          <a:ext cx="8382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134957</xdr:rowOff>
    </xdr:from>
    <xdr:to>
      <xdr:col>50</xdr:col>
      <xdr:colOff>114300</xdr:colOff>
      <xdr:row>58</xdr:row>
      <xdr:rowOff>152121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79057"/>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104172</xdr:rowOff>
    </xdr:from>
    <xdr:to>
      <xdr:col>45</xdr:col>
      <xdr:colOff>177800</xdr:colOff>
      <xdr:row>58</xdr:row>
      <xdr:rowOff>152121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48272"/>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120707</xdr:rowOff>
    </xdr:from>
    <xdr:to>
      <xdr:col>41</xdr:col>
      <xdr:colOff>50800</xdr:colOff>
      <xdr:row>58</xdr:row>
      <xdr:rowOff>104172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93357"/>
          <a:ext cx="889000" cy="1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92863</xdr:rowOff>
    </xdr:from>
    <xdr:to>
      <xdr:col>55</xdr:col>
      <xdr:colOff>50800</xdr:colOff>
      <xdr:row>59</xdr:row>
      <xdr:rowOff>23013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7790</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84157</xdr:rowOff>
    </xdr:from>
    <xdr:to>
      <xdr:col>50</xdr:col>
      <xdr:colOff>165100</xdr:colOff>
      <xdr:row>59</xdr:row>
      <xdr:rowOff>14307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5434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2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101321</xdr:rowOff>
    </xdr:from>
    <xdr:to>
      <xdr:col>46</xdr:col>
      <xdr:colOff>38100</xdr:colOff>
      <xdr:row>59</xdr:row>
      <xdr:rowOff>31471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22598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53372</xdr:rowOff>
    </xdr:from>
    <xdr:to>
      <xdr:col>41</xdr:col>
      <xdr:colOff>101600</xdr:colOff>
      <xdr:row>58</xdr:row>
      <xdr:rowOff>154972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146099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09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69907</xdr:rowOff>
    </xdr:from>
    <xdr:to>
      <xdr:col>36</xdr:col>
      <xdr:colOff>165100</xdr:colOff>
      <xdr:row>58</xdr:row>
      <xdr:rowOff>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162634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3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70663</xdr:rowOff>
    </xdr:from>
    <xdr:to>
      <xdr:col>55</xdr:col>
      <xdr:colOff>0</xdr:colOff>
      <xdr:row>77</xdr:row>
      <xdr:rowOff>86620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415063"/>
          <a:ext cx="838200" cy="87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86620</xdr:rowOff>
    </xdr:from>
    <xdr:to>
      <xdr:col>50</xdr:col>
      <xdr:colOff>114300</xdr:colOff>
      <xdr:row>77</xdr:row>
      <xdr:rowOff>93385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88270"/>
          <a:ext cx="889000" cy="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93385</xdr:rowOff>
    </xdr:from>
    <xdr:to>
      <xdr:col>45</xdr:col>
      <xdr:colOff>177800</xdr:colOff>
      <xdr:row>77</xdr:row>
      <xdr:rowOff>124292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9503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124292</xdr:rowOff>
    </xdr:from>
    <xdr:to>
      <xdr:col>41</xdr:col>
      <xdr:colOff>50800</xdr:colOff>
      <xdr:row>77</xdr:row>
      <xdr:rowOff>155542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25942"/>
          <a:ext cx="8890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19863</xdr:rowOff>
    </xdr:from>
    <xdr:to>
      <xdr:col>55</xdr:col>
      <xdr:colOff>50800</xdr:colOff>
      <xdr:row>72</xdr:row>
      <xdr:rowOff>121463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3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42740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35820</xdr:rowOff>
    </xdr:from>
    <xdr:to>
      <xdr:col>50</xdr:col>
      <xdr:colOff>165100</xdr:colOff>
      <xdr:row>77</xdr:row>
      <xdr:rowOff>137420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128547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3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42585</xdr:rowOff>
    </xdr:from>
    <xdr:to>
      <xdr:col>46</xdr:col>
      <xdr:colOff>38100</xdr:colOff>
      <xdr:row>77</xdr:row>
      <xdr:rowOff>144185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135312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3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73492</xdr:rowOff>
    </xdr:from>
    <xdr:to>
      <xdr:col>41</xdr:col>
      <xdr:colOff>101600</xdr:colOff>
      <xdr:row>78</xdr:row>
      <xdr:rowOff>3642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166219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104742</xdr:rowOff>
    </xdr:from>
    <xdr:to>
      <xdr:col>36</xdr:col>
      <xdr:colOff>165100</xdr:colOff>
      <xdr:row>78</xdr:row>
      <xdr:rowOff>34892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26019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9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69253</xdr:rowOff>
    </xdr:from>
    <xdr:to>
      <xdr:col>55</xdr:col>
      <xdr:colOff>0</xdr:colOff>
      <xdr:row>94</xdr:row>
      <xdr:rowOff>114078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85553"/>
          <a:ext cx="8382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155035</xdr:rowOff>
    </xdr:from>
    <xdr:to>
      <xdr:col>50</xdr:col>
      <xdr:colOff>114300</xdr:colOff>
      <xdr:row>94</xdr:row>
      <xdr:rowOff>114078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099885"/>
          <a:ext cx="889000" cy="1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87922</xdr:rowOff>
    </xdr:from>
    <xdr:to>
      <xdr:col>45</xdr:col>
      <xdr:colOff>177800</xdr:colOff>
      <xdr:row>93</xdr:row>
      <xdr:rowOff>155035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861322"/>
          <a:ext cx="889000" cy="23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87922</xdr:rowOff>
    </xdr:from>
    <xdr:to>
      <xdr:col>41</xdr:col>
      <xdr:colOff>50800</xdr:colOff>
      <xdr:row>94</xdr:row>
      <xdr:rowOff>60852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5861322"/>
          <a:ext cx="889000" cy="3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18453</xdr:rowOff>
    </xdr:from>
    <xdr:to>
      <xdr:col>55</xdr:col>
      <xdr:colOff>50800</xdr:colOff>
      <xdr:row>94</xdr:row>
      <xdr:rowOff>120053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41330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63278</xdr:rowOff>
    </xdr:from>
    <xdr:to>
      <xdr:col>50</xdr:col>
      <xdr:colOff>165100</xdr:colOff>
      <xdr:row>94</xdr:row>
      <xdr:rowOff>164878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9955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9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104235</xdr:rowOff>
    </xdr:from>
    <xdr:to>
      <xdr:col>46</xdr:col>
      <xdr:colOff>38100</xdr:colOff>
      <xdr:row>94</xdr:row>
      <xdr:rowOff>34385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0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50912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8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37122</xdr:rowOff>
    </xdr:from>
    <xdr:to>
      <xdr:col>41</xdr:col>
      <xdr:colOff>101600</xdr:colOff>
      <xdr:row>92</xdr:row>
      <xdr:rowOff>138722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155249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5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10052</xdr:rowOff>
    </xdr:from>
    <xdr:to>
      <xdr:col>36</xdr:col>
      <xdr:colOff>165100</xdr:colOff>
      <xdr:row>94</xdr:row>
      <xdr:rowOff>111652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1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128179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9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158674</xdr:rowOff>
    </xdr:from>
    <xdr:to>
      <xdr:col>85</xdr:col>
      <xdr:colOff>127000</xdr:colOff>
      <xdr:row>37</xdr:row>
      <xdr:rowOff>13010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30874"/>
          <a:ext cx="8382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11181</xdr:rowOff>
    </xdr:from>
    <xdr:to>
      <xdr:col>81</xdr:col>
      <xdr:colOff>50800</xdr:colOff>
      <xdr:row>37</xdr:row>
      <xdr:rowOff>13010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40481"/>
          <a:ext cx="889000" cy="5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11181</xdr:rowOff>
    </xdr:from>
    <xdr:to>
      <xdr:col>76</xdr:col>
      <xdr:colOff>114300</xdr:colOff>
      <xdr:row>36</xdr:row>
      <xdr:rowOff>103170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840481"/>
          <a:ext cx="889000" cy="4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103170</xdr:rowOff>
    </xdr:from>
    <xdr:to>
      <xdr:col>71</xdr:col>
      <xdr:colOff>177800</xdr:colOff>
      <xdr:row>36</xdr:row>
      <xdr:rowOff>155382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75370"/>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107874</xdr:rowOff>
    </xdr:from>
    <xdr:to>
      <xdr:col>85</xdr:col>
      <xdr:colOff>177800</xdr:colOff>
      <xdr:row>37</xdr:row>
      <xdr:rowOff>38024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86301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133660</xdr:rowOff>
    </xdr:from>
    <xdr:to>
      <xdr:col>81</xdr:col>
      <xdr:colOff>101600</xdr:colOff>
      <xdr:row>37</xdr:row>
      <xdr:rowOff>63810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54937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3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131831</xdr:rowOff>
    </xdr:from>
    <xdr:to>
      <xdr:col>76</xdr:col>
      <xdr:colOff>165100</xdr:colOff>
      <xdr:row>34</xdr:row>
      <xdr:rowOff>61981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7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78508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5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52370</xdr:rowOff>
    </xdr:from>
    <xdr:to>
      <xdr:col>72</xdr:col>
      <xdr:colOff>38100</xdr:colOff>
      <xdr:row>36</xdr:row>
      <xdr:rowOff>153970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145097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104582</xdr:rowOff>
    </xdr:from>
    <xdr:to>
      <xdr:col>67</xdr:col>
      <xdr:colOff>101600</xdr:colOff>
      <xdr:row>37</xdr:row>
      <xdr:rowOff>34732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25859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94797</xdr:rowOff>
    </xdr:from>
    <xdr:to>
      <xdr:col>85</xdr:col>
      <xdr:colOff>127000</xdr:colOff>
      <xdr:row>54</xdr:row>
      <xdr:rowOff>128401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010197"/>
          <a:ext cx="838200" cy="3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94797</xdr:rowOff>
    </xdr:from>
    <xdr:to>
      <xdr:col>81</xdr:col>
      <xdr:colOff>50800</xdr:colOff>
      <xdr:row>57</xdr:row>
      <xdr:rowOff>38594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010197"/>
          <a:ext cx="889000" cy="80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169418</xdr:rowOff>
    </xdr:from>
    <xdr:to>
      <xdr:col>76</xdr:col>
      <xdr:colOff>114300</xdr:colOff>
      <xdr:row>57</xdr:row>
      <xdr:rowOff>38594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99168"/>
          <a:ext cx="889000" cy="2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169418</xdr:rowOff>
    </xdr:from>
    <xdr:to>
      <xdr:col>71</xdr:col>
      <xdr:colOff>177800</xdr:colOff>
      <xdr:row>57</xdr:row>
      <xdr:rowOff>84427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99168"/>
          <a:ext cx="889000" cy="25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77601</xdr:rowOff>
    </xdr:from>
    <xdr:to>
      <xdr:col>85</xdr:col>
      <xdr:colOff>177800</xdr:colOff>
      <xdr:row>55</xdr:row>
      <xdr:rowOff>7751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100478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43997</xdr:rowOff>
    </xdr:from>
    <xdr:to>
      <xdr:col>81</xdr:col>
      <xdr:colOff>101600</xdr:colOff>
      <xdr:row>52</xdr:row>
      <xdr:rowOff>145597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9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162124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7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159244</xdr:rowOff>
    </xdr:from>
    <xdr:to>
      <xdr:col>76</xdr:col>
      <xdr:colOff>165100</xdr:colOff>
      <xdr:row>57</xdr:row>
      <xdr:rowOff>89394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80521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118618</xdr:rowOff>
    </xdr:from>
    <xdr:to>
      <xdr:col>72</xdr:col>
      <xdr:colOff>38100</xdr:colOff>
      <xdr:row>56</xdr:row>
      <xdr:rowOff>48768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65295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33627</xdr:rowOff>
    </xdr:from>
    <xdr:to>
      <xdr:col>67</xdr:col>
      <xdr:colOff>101600</xdr:colOff>
      <xdr:row>57</xdr:row>
      <xdr:rowOff>135227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126354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9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59537</xdr:rowOff>
    </xdr:from>
    <xdr:to>
      <xdr:col>85</xdr:col>
      <xdr:colOff>127000</xdr:colOff>
      <xdr:row>98</xdr:row>
      <xdr:rowOff>22219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90187"/>
          <a:ext cx="838200" cy="13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22219</xdr:rowOff>
    </xdr:from>
    <xdr:to>
      <xdr:col>81</xdr:col>
      <xdr:colOff>50800</xdr:colOff>
      <xdr:row>98</xdr:row>
      <xdr:rowOff>32277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82431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32277</xdr:rowOff>
    </xdr:from>
    <xdr:to>
      <xdr:col>76</xdr:col>
      <xdr:colOff>114300</xdr:colOff>
      <xdr:row>98</xdr:row>
      <xdr:rowOff>47707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83437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47707</xdr:rowOff>
    </xdr:from>
    <xdr:to>
      <xdr:col>71</xdr:col>
      <xdr:colOff>177800</xdr:colOff>
      <xdr:row>98</xdr:row>
      <xdr:rowOff>56584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849807"/>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8737</xdr:rowOff>
    </xdr:from>
    <xdr:to>
      <xdr:col>85</xdr:col>
      <xdr:colOff>177800</xdr:colOff>
      <xdr:row>97</xdr:row>
      <xdr:rowOff>110337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95114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5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142869</xdr:rowOff>
    </xdr:from>
    <xdr:to>
      <xdr:col>81</xdr:col>
      <xdr:colOff>101600</xdr:colOff>
      <xdr:row>98</xdr:row>
      <xdr:rowOff>73019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64146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6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152927</xdr:rowOff>
    </xdr:from>
    <xdr:to>
      <xdr:col>76</xdr:col>
      <xdr:colOff>165100</xdr:colOff>
      <xdr:row>98</xdr:row>
      <xdr:rowOff>83077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74204</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687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168357</xdr:rowOff>
    </xdr:from>
    <xdr:to>
      <xdr:col>72</xdr:col>
      <xdr:colOff>38100</xdr:colOff>
      <xdr:row>98</xdr:row>
      <xdr:rowOff>98507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89634</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68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5784</xdr:rowOff>
    </xdr:from>
    <xdr:to>
      <xdr:col>67</xdr:col>
      <xdr:colOff>101600</xdr:colOff>
      <xdr:row>98</xdr:row>
      <xdr:rowOff>107384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98511</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690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住民一人あたり４８，０２０円となり、令和４年度と比較して３８，１９８円増加し、類似団体平均より高い水準となった。これは、町内企業の設備投資に対する支援策である町内再投資促進事業に約８億円を投入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あたり７０，６９２円となり、令和４年度と比較して２３，０５８円減少した。これは、令和３年度から継続費で取り組んできた大口西小学校の長寿命化改修工事が完了したことで、工事費が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また、その他では、議会費、土木費で類似団体平均を上回っているのに対して、労働費、公債費では類似団体平均より低い水準となっている。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財政調整基金の積立額、取崩額が概ね同額であったため結果的に財政調整基金残高に大きな変化はなかったが、標準財政規模が増加したことから、財政調整基金の標準財政規模比は減少した。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今後においても、安定した行財政運営に努める。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コロナ禍からの回復による個人所得割の増加、円安による海外収益の拡大に伴う法人税割の増加、企業誘致施策の成果による固定資産税収入の増加等、地方税収の堅調な増加が見られたことにより、黒字額は増加した。また、下水道事業会計は、地方公営企業法の一部適用後、初めての決算となった。経営状況を注視し、健全な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12281030</v>
      </c>
      <c r="BO4" s="462"/>
      <c r="BP4" s="462"/>
      <c r="BQ4" s="462"/>
      <c r="BR4" s="462"/>
      <c r="BS4" s="462"/>
      <c r="BT4" s="462"/>
      <c r="BU4" s="463"/>
      <c r="BV4" s="461">
        <v>11182694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4.5</v>
      </c>
      <c r="CU4" s="602"/>
      <c r="CV4" s="602"/>
      <c r="CW4" s="602"/>
      <c r="CX4" s="602"/>
      <c r="CY4" s="602"/>
      <c r="CZ4" s="602"/>
      <c r="DA4" s="603"/>
      <c r="DB4" s="601">
        <v>4.0999999999999996</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11772382</v>
      </c>
      <c r="BO5" s="433"/>
      <c r="BP5" s="433"/>
      <c r="BQ5" s="433"/>
      <c r="BR5" s="433"/>
      <c r="BS5" s="433"/>
      <c r="BT5" s="433"/>
      <c r="BU5" s="434"/>
      <c r="BV5" s="432">
        <v>10578528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74.8</v>
      </c>
      <c r="CU5" s="430"/>
      <c r="CV5" s="430"/>
      <c r="CW5" s="430"/>
      <c r="CX5" s="430"/>
      <c r="CY5" s="430"/>
      <c r="CZ5" s="430"/>
      <c r="DA5" s="431"/>
      <c r="DB5" s="429">
        <v>74</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508648</v>
      </c>
      <c r="BO6" s="433"/>
      <c r="BP6" s="433"/>
      <c r="BQ6" s="433"/>
      <c r="BR6" s="433"/>
      <c r="BS6" s="433"/>
      <c r="BT6" s="433"/>
      <c r="BU6" s="434"/>
      <c r="BV6" s="432">
        <v>604166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74.8</v>
      </c>
      <c r="CU6" s="576"/>
      <c r="CV6" s="576"/>
      <c r="CW6" s="576"/>
      <c r="CX6" s="576"/>
      <c r="CY6" s="576"/>
      <c r="CZ6" s="576"/>
      <c r="DA6" s="577"/>
      <c r="DB6" s="575">
        <v>74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185043</v>
      </c>
      <c r="BO7" s="433"/>
      <c r="BP7" s="433"/>
      <c r="BQ7" s="433"/>
      <c r="BR7" s="433"/>
      <c r="BS7" s="433"/>
      <c r="BT7" s="433"/>
      <c r="BU7" s="434"/>
      <c r="BV7" s="432">
        <v>342553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7173927</v>
      </c>
      <c r="CU7" s="433"/>
      <c r="CV7" s="433"/>
      <c r="CW7" s="433"/>
      <c r="CX7" s="433"/>
      <c r="CY7" s="433"/>
      <c r="CZ7" s="433"/>
      <c r="DA7" s="434"/>
      <c r="DB7" s="432">
        <v>6449849</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323605</v>
      </c>
      <c r="BO8" s="433"/>
      <c r="BP8" s="433"/>
      <c r="BQ8" s="433"/>
      <c r="BR8" s="433"/>
      <c r="BS8" s="433"/>
      <c r="BT8" s="433"/>
      <c r="BU8" s="434"/>
      <c r="BV8" s="432">
        <v>261613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1.1100000000000001</v>
      </c>
      <c r="CU8" s="536"/>
      <c r="CV8" s="536"/>
      <c r="CW8" s="536"/>
      <c r="CX8" s="536"/>
      <c r="CY8" s="536"/>
      <c r="CZ8" s="536"/>
      <c r="DA8" s="537"/>
      <c r="DB8" s="535">
        <v>1.1200000000000001</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24305</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61992</v>
      </c>
      <c r="BO9" s="433"/>
      <c r="BP9" s="433"/>
      <c r="BQ9" s="433"/>
      <c r="BR9" s="433"/>
      <c r="BS9" s="433"/>
      <c r="BT9" s="433"/>
      <c r="BU9" s="434"/>
      <c r="BV9" s="432">
        <v>78076</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4.7</v>
      </c>
      <c r="CU9" s="430"/>
      <c r="CV9" s="430"/>
      <c r="CW9" s="430"/>
      <c r="CX9" s="430"/>
      <c r="CY9" s="430"/>
      <c r="CZ9" s="430"/>
      <c r="DA9" s="431"/>
      <c r="DB9" s="429">
        <v>3.2</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113</v>
      </c>
      <c r="M10" s="389"/>
      <c r="N10" s="389"/>
      <c r="O10" s="389"/>
      <c r="P10" s="389"/>
      <c r="Q10" s="390"/>
      <c r="R10" s="385">
        <v>23274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618561</v>
      </c>
      <c r="BO10" s="433"/>
      <c r="BP10" s="433"/>
      <c r="BQ10" s="433"/>
      <c r="BR10" s="433"/>
      <c r="BS10" s="433"/>
      <c r="BT10" s="433"/>
      <c r="BU10" s="434"/>
      <c r="BV10" s="432">
        <v>270064</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24212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618442</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23378</v>
      </c>
      <c r="S13" s="520"/>
      <c r="T13" s="520"/>
      <c r="U13" s="520"/>
      <c r="V13" s="521"/>
      <c r="W13" s="522" t="s">
        <v>131</v>
      </c>
      <c r="X13" s="418"/>
      <c r="Y13" s="418"/>
      <c r="Z13" s="418"/>
      <c r="AA13" s="418"/>
      <c r="AB13" s="419"/>
      <c r="AC13" s="385">
        <v>146</v>
      </c>
      <c r="AD13" s="386"/>
      <c r="AE13" s="386"/>
      <c r="AF13" s="386"/>
      <c r="AG13" s="387"/>
      <c r="AH13" s="385">
        <v>190</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62111</v>
      </c>
      <c r="BO13" s="433"/>
      <c r="BP13" s="433"/>
      <c r="BQ13" s="433"/>
      <c r="BR13" s="433"/>
      <c r="BS13" s="433"/>
      <c r="BT13" s="433"/>
      <c r="BU13" s="434"/>
      <c r="BV13" s="432">
        <v>348140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1.4</v>
      </c>
      <c r="CU13" s="430"/>
      <c r="CV13" s="430"/>
      <c r="CW13" s="430"/>
      <c r="CX13" s="430"/>
      <c r="CY13" s="430"/>
      <c r="CZ13" s="430"/>
      <c r="DA13" s="431"/>
      <c r="DB13" s="429">
        <v>1.3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24234</v>
      </c>
      <c r="S14" s="520"/>
      <c r="T14" s="520"/>
      <c r="U14" s="520"/>
      <c r="V14" s="521"/>
      <c r="W14" s="523"/>
      <c r="X14" s="421"/>
      <c r="Y14" s="421"/>
      <c r="Z14" s="421"/>
      <c r="AA14" s="421"/>
      <c r="AB14" s="422"/>
      <c r="AC14" s="512">
        <v>1.2</v>
      </c>
      <c r="AD14" s="513"/>
      <c r="AE14" s="513"/>
      <c r="AF14" s="513"/>
      <c r="AG14" s="514"/>
      <c r="AH14" s="512">
        <v>1.7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23487</v>
      </c>
      <c r="S15" s="520"/>
      <c r="T15" s="520"/>
      <c r="U15" s="520"/>
      <c r="V15" s="521"/>
      <c r="W15" s="522" t="s">
        <v>137</v>
      </c>
      <c r="X15" s="418"/>
      <c r="Y15" s="418"/>
      <c r="Z15" s="418"/>
      <c r="AA15" s="418"/>
      <c r="AB15" s="419"/>
      <c r="AC15" s="385">
        <v>4736</v>
      </c>
      <c r="AD15" s="386"/>
      <c r="AE15" s="386"/>
      <c r="AF15" s="386"/>
      <c r="AG15" s="387"/>
      <c r="AH15" s="385">
        <v>4550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5556185</v>
      </c>
      <c r="BO15" s="462"/>
      <c r="BP15" s="462"/>
      <c r="BQ15" s="462"/>
      <c r="BR15" s="462"/>
      <c r="BS15" s="462"/>
      <c r="BT15" s="462"/>
      <c r="BU15" s="463"/>
      <c r="BV15" s="461">
        <v>5014913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39.5</v>
      </c>
      <c r="AD16" s="513"/>
      <c r="AE16" s="513"/>
      <c r="AF16" s="513"/>
      <c r="AG16" s="514"/>
      <c r="AH16" s="512">
        <v>40.1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4583114</v>
      </c>
      <c r="BO16" s="433"/>
      <c r="BP16" s="433"/>
      <c r="BQ16" s="433"/>
      <c r="BR16" s="433"/>
      <c r="BS16" s="433"/>
      <c r="BT16" s="433"/>
      <c r="BU16" s="434"/>
      <c r="BV16" s="432">
        <v>4555345</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7097</v>
      </c>
      <c r="AD17" s="386"/>
      <c r="AE17" s="386"/>
      <c r="AF17" s="386"/>
      <c r="AG17" s="387"/>
      <c r="AH17" s="385">
        <v>6617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7173927</v>
      </c>
      <c r="BO17" s="433"/>
      <c r="BP17" s="433"/>
      <c r="BQ17" s="433"/>
      <c r="BR17" s="433"/>
      <c r="BS17" s="433"/>
      <c r="BT17" s="433"/>
      <c r="BU17" s="434"/>
      <c r="BV17" s="432">
        <v>6449849</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13.61</v>
      </c>
      <c r="M18" s="485"/>
      <c r="N18" s="485"/>
      <c r="O18" s="485"/>
      <c r="P18" s="485"/>
      <c r="Q18" s="485"/>
      <c r="R18" s="486"/>
      <c r="S18" s="486"/>
      <c r="T18" s="486"/>
      <c r="U18" s="486"/>
      <c r="V18" s="487"/>
      <c r="W18" s="503"/>
      <c r="X18" s="504"/>
      <c r="Y18" s="504"/>
      <c r="Z18" s="504"/>
      <c r="AA18" s="504"/>
      <c r="AB18" s="528"/>
      <c r="AC18" s="402">
        <v>59.2</v>
      </c>
      <c r="AD18" s="403"/>
      <c r="AE18" s="403"/>
      <c r="AF18" s="403"/>
      <c r="AG18" s="488"/>
      <c r="AH18" s="402">
        <v>58.3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5667239</v>
      </c>
      <c r="BO18" s="433"/>
      <c r="BP18" s="433"/>
      <c r="BQ18" s="433"/>
      <c r="BR18" s="433"/>
      <c r="BS18" s="433"/>
      <c r="BT18" s="433"/>
      <c r="BU18" s="434"/>
      <c r="BV18" s="432">
        <v>5238541</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1786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8836385</v>
      </c>
      <c r="BO19" s="433"/>
      <c r="BP19" s="433"/>
      <c r="BQ19" s="433"/>
      <c r="BR19" s="433"/>
      <c r="BS19" s="433"/>
      <c r="BT19" s="433"/>
      <c r="BU19" s="434"/>
      <c r="BV19" s="432">
        <v>7605194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9150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3044429</v>
      </c>
      <c r="BO22" s="462"/>
      <c r="BP22" s="462"/>
      <c r="BQ22" s="462"/>
      <c r="BR22" s="462"/>
      <c r="BS22" s="462"/>
      <c r="BT22" s="462"/>
      <c r="BU22" s="463"/>
      <c r="BV22" s="461">
        <v>3132002</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2782429</v>
      </c>
      <c r="BO23" s="433"/>
      <c r="BP23" s="433"/>
      <c r="BQ23" s="433"/>
      <c r="BR23" s="433"/>
      <c r="BS23" s="433"/>
      <c r="BT23" s="433"/>
      <c r="BU23" s="434"/>
      <c r="BV23" s="432">
        <v>2850502</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8850</v>
      </c>
      <c r="R24" s="386"/>
      <c r="S24" s="386"/>
      <c r="T24" s="386"/>
      <c r="U24" s="386"/>
      <c r="V24" s="387"/>
      <c r="W24" s="475"/>
      <c r="X24" s="412"/>
      <c r="Y24" s="413"/>
      <c r="Z24" s="388" t="s">
        <v>162</v>
      </c>
      <c r="AA24" s="389"/>
      <c r="AB24" s="389"/>
      <c r="AC24" s="389"/>
      <c r="AD24" s="389"/>
      <c r="AE24" s="389"/>
      <c r="AF24" s="389"/>
      <c r="AG24" s="390"/>
      <c r="AH24" s="385">
        <v>179</v>
      </c>
      <c r="AI24" s="386"/>
      <c r="AJ24" s="386"/>
      <c r="AK24" s="386"/>
      <c r="AL24" s="387"/>
      <c r="AM24" s="385">
        <v>537358</v>
      </c>
      <c r="AN24" s="386"/>
      <c r="AO24" s="386"/>
      <c r="AP24" s="386"/>
      <c r="AQ24" s="386"/>
      <c r="AR24" s="387"/>
      <c r="AS24" s="385">
        <v>3002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2865964</v>
      </c>
      <c r="BO24" s="433"/>
      <c r="BP24" s="433"/>
      <c r="BQ24" s="433"/>
      <c r="BR24" s="433"/>
      <c r="BS24" s="433"/>
      <c r="BT24" s="433"/>
      <c r="BU24" s="434"/>
      <c r="BV24" s="432">
        <v>2902025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7080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22429</v>
      </c>
      <c r="BO25" s="462"/>
      <c r="BP25" s="462"/>
      <c r="BQ25" s="462"/>
      <c r="BR25" s="462"/>
      <c r="BS25" s="462"/>
      <c r="BT25" s="462"/>
      <c r="BU25" s="463"/>
      <c r="BV25" s="461">
        <v>26590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6630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8428</v>
      </c>
      <c r="AN26" s="386"/>
      <c r="AO26" s="386"/>
      <c r="AP26" s="386"/>
      <c r="AQ26" s="386"/>
      <c r="AR26" s="387"/>
      <c r="AS26" s="385">
        <v>2107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3890</v>
      </c>
      <c r="R27" s="386"/>
      <c r="S27" s="386"/>
      <c r="T27" s="386"/>
      <c r="U27" s="386"/>
      <c r="V27" s="387"/>
      <c r="W27" s="475"/>
      <c r="X27" s="412"/>
      <c r="Y27" s="413"/>
      <c r="Z27" s="388" t="s">
        <v>171</v>
      </c>
      <c r="AA27" s="389"/>
      <c r="AB27" s="389"/>
      <c r="AC27" s="389"/>
      <c r="AD27" s="389"/>
      <c r="AE27" s="389"/>
      <c r="AF27" s="389"/>
      <c r="AG27" s="390"/>
      <c r="AH27" s="385">
        <v>2</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201647</v>
      </c>
      <c r="BO27" s="467"/>
      <c r="BP27" s="467"/>
      <c r="BQ27" s="467"/>
      <c r="BR27" s="467"/>
      <c r="BS27" s="467"/>
      <c r="BT27" s="467"/>
      <c r="BU27" s="468"/>
      <c r="BV27" s="466">
        <v>191645</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3210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2791716</v>
      </c>
      <c r="BO28" s="462"/>
      <c r="BP28" s="462"/>
      <c r="BQ28" s="462"/>
      <c r="BR28" s="462"/>
      <c r="BS28" s="462"/>
      <c r="BT28" s="462"/>
      <c r="BU28" s="463"/>
      <c r="BV28" s="461">
        <v>2791597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13</v>
      </c>
      <c r="M29" s="386"/>
      <c r="N29" s="386"/>
      <c r="O29" s="386"/>
      <c r="P29" s="387"/>
      <c r="Q29" s="385">
        <v>2920</v>
      </c>
      <c r="R29" s="386"/>
      <c r="S29" s="386"/>
      <c r="T29" s="386"/>
      <c r="U29" s="386"/>
      <c r="V29" s="387"/>
      <c r="W29" s="476"/>
      <c r="X29" s="477"/>
      <c r="Y29" s="478"/>
      <c r="Z29" s="388" t="s">
        <v>178</v>
      </c>
      <c r="AA29" s="389"/>
      <c r="AB29" s="389"/>
      <c r="AC29" s="389"/>
      <c r="AD29" s="389"/>
      <c r="AE29" s="389"/>
      <c r="AF29" s="389"/>
      <c r="AG29" s="390"/>
      <c r="AH29" s="385">
        <v>181</v>
      </c>
      <c r="AI29" s="386"/>
      <c r="AJ29" s="386"/>
      <c r="AK29" s="386"/>
      <c r="AL29" s="387"/>
      <c r="AM29" s="385">
        <v>545134</v>
      </c>
      <c r="AN29" s="386"/>
      <c r="AO29" s="386"/>
      <c r="AP29" s="386"/>
      <c r="AQ29" s="386"/>
      <c r="AR29" s="387"/>
      <c r="AS29" s="385">
        <v>3012</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94.9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1824168</v>
      </c>
      <c r="BO30" s="467"/>
      <c r="BP30" s="467"/>
      <c r="BQ30" s="467"/>
      <c r="BR30" s="467"/>
      <c r="BS30" s="467"/>
      <c r="BT30" s="467"/>
      <c r="BU30" s="468"/>
      <c r="BV30" s="466">
        <v>1777091</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愛知県市町村職員退職手当組合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国際交流事業特別会計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愛知県後期高齢者医療広域連合（一般会計）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f>IF(E36="","",C35+1)</f>
        <v>3</v>
      </c>
      <c r="D36" s="380"/>
      <c r="E36" s="381" t="str">
        <f>IF('各会計、関係団体の財政状況及び健全化判断比率'!B9="","",'各会計、関係団体の財政状況及び健全化判断比率'!B9)</f>
        <v>土地取得特別会計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愛知県後期高齢者医療広域連合（後期高齢者医療特別会計）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f>IF(E37="","",C36+1)</f>
        <v>4</v>
      </c>
      <c r="D37" s="380"/>
      <c r="E37" s="381" t="str">
        <f>IF('各会計、関係団体の財政状況及び健全化判断比率'!B10="","",'各会計、関係団体の財政状況及び健全化判断比率'!B10)</f>
        <v>次世代育成事業特別会計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丹羽広域事務組合（一般会計）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丹羽広域事務組合（公営企業会計）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江南丹羽環境管理組合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尾張北部環境組合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愛北広域事務組合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X0q6aYv9PXY2pNrwdf62qC985YATSFLr5CNynHOGtHcQQChXMBd1fFE9cvqPqu1YiMcDFvWe2r25zhrn9TI+Ig==" saltValue="t0wrvbhL6uOD0VIAaGbX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534</v>
      </c>
      <c r="D34" s="1162"/>
      <c r="E34" s="1163"/>
      <c r="F34" s="32">
        <v>2.04</v>
      </c>
      <c r="G34" s="33">
        <v>2.58</v>
      </c>
      <c r="H34" s="33">
        <v>3.04</v>
      </c>
      <c r="I34" s="33">
        <v>4.05</v>
      </c>
      <c r="J34" s="34">
        <v>4.51</v>
      </c>
      <c r="K34" s="22"/>
      <c r="L34" s="22"/>
      <c r="M34" s="22"/>
      <c r="N34" s="22"/>
      <c r="O34" s="22"/>
      <c r="P34" s="22"/>
    </row>
    <row r="35" spans="1:16" ht="39" customHeight="1" x14ac:dyDescent="0.15">
      <c r="A35" s="22"/>
      <c r="B35" s="35"/>
      <c r="C35" s="1158" t="s">
        <v>535</v>
      </c>
      <c r="D35" s="1158"/>
      <c r="E35" s="1159"/>
      <c r="F35" s="36" t="s">
        <v>489</v>
      </c>
      <c r="G35" s="37" t="s">
        <v>489</v>
      </c>
      <c r="H35" s="37" t="s">
        <v>489</v>
      </c>
      <c r="I35" s="37" t="s">
        <v>489</v>
      </c>
      <c r="J35" s="38">
        <v>0.77</v>
      </c>
      <c r="K35" s="22"/>
      <c r="L35" s="22"/>
      <c r="M35" s="22"/>
      <c r="N35" s="22"/>
      <c r="O35" s="22"/>
      <c r="P35" s="22"/>
    </row>
    <row r="36" spans="1:16" ht="39" customHeight="1" x14ac:dyDescent="0.15">
      <c r="A36" s="22"/>
      <c r="B36" s="35"/>
      <c r="C36" s="1158" t="s">
        <v>536</v>
      </c>
      <c r="D36" s="1158"/>
      <c r="E36" s="1159"/>
      <c r="F36" s="36">
        <v>0.33</v>
      </c>
      <c r="G36" s="37">
        <v>0.68</v>
      </c>
      <c r="H36" s="37">
        <v>1.37</v>
      </c>
      <c r="I36" s="37">
        <v>0.94</v>
      </c>
      <c r="J36" s="38">
        <v>0.61</v>
      </c>
      <c r="K36" s="22"/>
      <c r="L36" s="22"/>
      <c r="M36" s="22"/>
      <c r="N36" s="22"/>
      <c r="O36" s="22"/>
      <c r="P36" s="22"/>
    </row>
    <row r="37" spans="1:16" ht="39" customHeight="1" x14ac:dyDescent="0.15">
      <c r="A37" s="22"/>
      <c r="B37" s="35"/>
      <c r="C37" s="1158" t="s">
        <v>537</v>
      </c>
      <c r="D37" s="1158"/>
      <c r="E37" s="1159"/>
      <c r="F37" s="36">
        <v>0.04</v>
      </c>
      <c r="G37" s="37">
        <v>0.1</v>
      </c>
      <c r="H37" s="37">
        <v>0.14000000000000001</v>
      </c>
      <c r="I37" s="37">
        <v>0.28999999999999998</v>
      </c>
      <c r="J37" s="38">
        <v>0.03</v>
      </c>
      <c r="K37" s="22"/>
      <c r="L37" s="22"/>
      <c r="M37" s="22"/>
      <c r="N37" s="22"/>
      <c r="O37" s="22"/>
      <c r="P37" s="22"/>
    </row>
    <row r="38" spans="1:16" ht="39" customHeight="1" x14ac:dyDescent="0.15">
      <c r="A38" s="22"/>
      <c r="B38" s="35"/>
      <c r="C38" s="1158" t="s">
        <v>538</v>
      </c>
      <c r="D38" s="1158"/>
      <c r="E38" s="1159"/>
      <c r="F38" s="36">
        <v>0.01</v>
      </c>
      <c r="G38" s="37">
        <v>0.14000000000000001</v>
      </c>
      <c r="H38" s="37">
        <v>0.01</v>
      </c>
      <c r="I38" s="37">
        <v>0.02</v>
      </c>
      <c r="J38" s="38">
        <v>0.01</v>
      </c>
      <c r="K38" s="22"/>
      <c r="L38" s="22"/>
      <c r="M38" s="22"/>
      <c r="N38" s="22"/>
      <c r="O38" s="22"/>
      <c r="P38" s="22"/>
    </row>
    <row r="39" spans="1:16" ht="39" customHeight="1" x14ac:dyDescent="0.15">
      <c r="A39" s="22"/>
      <c r="B39" s="35"/>
      <c r="C39" s="1158" t="s">
        <v>539</v>
      </c>
      <c r="D39" s="1158"/>
      <c r="E39" s="1159"/>
      <c r="F39" s="36">
        <v>0</v>
      </c>
      <c r="G39" s="37">
        <v>0</v>
      </c>
      <c r="H39" s="37">
        <v>0</v>
      </c>
      <c r="I39" s="37">
        <v>0</v>
      </c>
      <c r="J39" s="38">
        <v>0</v>
      </c>
      <c r="K39" s="22"/>
      <c r="L39" s="22"/>
      <c r="M39" s="22"/>
      <c r="N39" s="22"/>
      <c r="O39" s="22"/>
      <c r="P39" s="22"/>
    </row>
    <row r="40" spans="1:16" ht="39" customHeight="1" x14ac:dyDescent="0.15">
      <c r="A40" s="22"/>
      <c r="B40" s="35"/>
      <c r="C40" s="1158" t="s">
        <v>540</v>
      </c>
      <c r="D40" s="1158"/>
      <c r="E40" s="1159"/>
      <c r="F40" s="36">
        <v>0</v>
      </c>
      <c r="G40" s="37">
        <v>0</v>
      </c>
      <c r="H40" s="37">
        <v>1.1599999999999999</v>
      </c>
      <c r="I40" s="37">
        <v>0</v>
      </c>
      <c r="J40" s="38">
        <v>0</v>
      </c>
      <c r="K40" s="22"/>
      <c r="L40" s="22"/>
      <c r="M40" s="22"/>
      <c r="N40" s="22"/>
      <c r="O40" s="22"/>
      <c r="P40" s="22"/>
    </row>
    <row r="41" spans="1:16" ht="39" customHeight="1" x14ac:dyDescent="0.15">
      <c r="A41" s="22"/>
      <c r="B41" s="35"/>
      <c r="C41" s="1158" t="s">
        <v>541</v>
      </c>
      <c r="D41" s="1158"/>
      <c r="E41" s="1159"/>
      <c r="F41" s="36" t="s">
        <v>489</v>
      </c>
      <c r="G41" s="37" t="s">
        <v>489</v>
      </c>
      <c r="H41" s="37">
        <v>0</v>
      </c>
      <c r="I41" s="37">
        <v>0</v>
      </c>
      <c r="J41" s="38">
        <v>0</v>
      </c>
      <c r="K41" s="22"/>
      <c r="L41" s="22"/>
      <c r="M41" s="22"/>
      <c r="N41" s="22"/>
      <c r="O41" s="22"/>
      <c r="P41" s="22"/>
    </row>
    <row r="42" spans="1:16" ht="39" customHeight="1" x14ac:dyDescent="0.15">
      <c r="A42" s="22"/>
      <c r="B42" s="39"/>
      <c r="C42" s="1158" t="s">
        <v>542</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543</v>
      </c>
      <c r="D43" s="1160"/>
      <c r="E43" s="1161"/>
      <c r="F43" s="41">
        <v>0</v>
      </c>
      <c r="G43" s="42">
        <v>0</v>
      </c>
      <c r="H43" s="42">
        <v>0</v>
      </c>
      <c r="I43" s="42">
        <v>0</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9b7jm5PqnOvz0iJOVfNGTKoHOjxE7bESyFay4lNx2GneFN8cAcRBUikLerNZxxR3p/tyZMw9JP0+eCH/3KVQQ==" saltValue="LOAxVC7Sjbpqs+XAPUyF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election activeCell="U46" sqref="U4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203</v>
      </c>
      <c r="L45" s="58">
        <v>215</v>
      </c>
      <c r="M45" s="58">
        <v>234</v>
      </c>
      <c r="N45" s="58">
        <v>246</v>
      </c>
      <c r="O45" s="59">
        <v>300</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15">
      <c r="A48" s="46"/>
      <c r="B48" s="1189"/>
      <c r="C48" s="1190"/>
      <c r="D48" s="60"/>
      <c r="E48" s="1166" t="s">
        <v>13</v>
      </c>
      <c r="F48" s="1166"/>
      <c r="G48" s="1166"/>
      <c r="H48" s="1166"/>
      <c r="I48" s="1166"/>
      <c r="J48" s="1167"/>
      <c r="K48" s="61">
        <v>252</v>
      </c>
      <c r="L48" s="62">
        <v>292</v>
      </c>
      <c r="M48" s="62">
        <v>252</v>
      </c>
      <c r="N48" s="62">
        <v>210</v>
      </c>
      <c r="O48" s="63">
        <v>171</v>
      </c>
      <c r="P48" s="46"/>
      <c r="Q48" s="46"/>
      <c r="R48" s="46"/>
      <c r="S48" s="46"/>
      <c r="T48" s="46"/>
      <c r="U48" s="46"/>
    </row>
    <row r="49" spans="1:21" ht="30.75" customHeight="1" x14ac:dyDescent="0.15">
      <c r="A49" s="46"/>
      <c r="B49" s="1189"/>
      <c r="C49" s="1190"/>
      <c r="D49" s="60"/>
      <c r="E49" s="1166" t="s">
        <v>14</v>
      </c>
      <c r="F49" s="1166"/>
      <c r="G49" s="1166"/>
      <c r="H49" s="1166"/>
      <c r="I49" s="1166"/>
      <c r="J49" s="1167"/>
      <c r="K49" s="61">
        <v>36</v>
      </c>
      <c r="L49" s="62">
        <v>34</v>
      </c>
      <c r="M49" s="62">
        <v>20</v>
      </c>
      <c r="N49" s="62">
        <v>8</v>
      </c>
      <c r="O49" s="63">
        <v>8</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489</v>
      </c>
      <c r="L50" s="62" t="s">
        <v>489</v>
      </c>
      <c r="M50" s="62" t="s">
        <v>489</v>
      </c>
      <c r="N50" s="62" t="s">
        <v>489</v>
      </c>
      <c r="O50" s="63" t="s">
        <v>489</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t="s">
        <v>489</v>
      </c>
      <c r="M51" s="62" t="s">
        <v>489</v>
      </c>
      <c r="N51" s="62" t="s">
        <v>489</v>
      </c>
      <c r="O51" s="63" t="s">
        <v>489</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455</v>
      </c>
      <c r="L52" s="62">
        <v>440</v>
      </c>
      <c r="M52" s="62">
        <v>420</v>
      </c>
      <c r="N52" s="62">
        <v>397</v>
      </c>
      <c r="O52" s="63">
        <v>353</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36</v>
      </c>
      <c r="L53" s="67">
        <v>101</v>
      </c>
      <c r="M53" s="67">
        <v>86</v>
      </c>
      <c r="N53" s="67">
        <v>67</v>
      </c>
      <c r="O53" s="68">
        <v>126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2" t="s">
        <v>24</v>
      </c>
      <c r="C58" s="1173"/>
      <c r="D58" s="1178" t="s">
        <v>25</v>
      </c>
      <c r="E58" s="1179"/>
      <c r="F58" s="1179"/>
      <c r="G58" s="1179"/>
      <c r="H58" s="1179"/>
      <c r="I58" s="1179"/>
      <c r="J58" s="1180"/>
      <c r="K58" s="81" t="s">
        <v>549</v>
      </c>
      <c r="L58" s="82" t="s">
        <v>549</v>
      </c>
      <c r="M58" s="82" t="s">
        <v>549</v>
      </c>
      <c r="N58" s="82" t="s">
        <v>549</v>
      </c>
      <c r="O58" s="83" t="s">
        <v>549</v>
      </c>
    </row>
    <row r="59" spans="1:21" ht="31.5" customHeight="1" x14ac:dyDescent="0.15">
      <c r="B59" s="1174"/>
      <c r="C59" s="1175"/>
      <c r="D59" s="1181" t="s">
        <v>26</v>
      </c>
      <c r="E59" s="1182"/>
      <c r="F59" s="1182"/>
      <c r="G59" s="1182"/>
      <c r="H59" s="1182"/>
      <c r="I59" s="1182"/>
      <c r="J59" s="1183"/>
      <c r="K59" s="84" t="s">
        <v>549</v>
      </c>
      <c r="L59" s="85" t="s">
        <v>549</v>
      </c>
      <c r="M59" s="85" t="s">
        <v>549</v>
      </c>
      <c r="N59" s="85" t="s">
        <v>549</v>
      </c>
      <c r="O59" s="86" t="s">
        <v>549</v>
      </c>
    </row>
    <row r="60" spans="1:21" ht="31.5" customHeight="1" thickBot="1" x14ac:dyDescent="0.2">
      <c r="B60" s="1176"/>
      <c r="C60" s="1177"/>
      <c r="D60" s="1184" t="s">
        <v>27</v>
      </c>
      <c r="E60" s="1185"/>
      <c r="F60" s="1185"/>
      <c r="G60" s="1185"/>
      <c r="H60" s="1185"/>
      <c r="I60" s="1185"/>
      <c r="J60" s="1186"/>
      <c r="K60" s="87" t="s">
        <v>549</v>
      </c>
      <c r="L60" s="88" t="s">
        <v>549</v>
      </c>
      <c r="M60" s="88" t="s">
        <v>549</v>
      </c>
      <c r="N60" s="88" t="s">
        <v>549</v>
      </c>
      <c r="O60" s="89" t="s">
        <v>549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aB3RFx+zIcEOrXNO7Cw7awgNAnQAJXscsg5aVLJQaTX0D3qzjSkZRtdLCjludaOFhduLA4UVCasQnC6hrL/dg==" saltValue="FGD7IWhIi8nrBgc9wVBq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O39" sqref="O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207" t="s">
        <v>30</v>
      </c>
      <c r="C41" s="1208"/>
      <c r="D41" s="103"/>
      <c r="E41" s="1209" t="s">
        <v>31</v>
      </c>
      <c r="F41" s="1209"/>
      <c r="G41" s="1209"/>
      <c r="H41" s="1210"/>
      <c r="I41" s="342">
        <v>2449</v>
      </c>
      <c r="J41" s="343">
        <v>2485</v>
      </c>
      <c r="K41" s="343">
        <v>2410</v>
      </c>
      <c r="L41" s="343">
        <v>3132</v>
      </c>
      <c r="M41" s="344">
        <v>3044</v>
      </c>
    </row>
    <row r="42" spans="2:13" ht="27.75" customHeight="1" x14ac:dyDescent="0.15">
      <c r="B42" s="1197"/>
      <c r="C42" s="1198"/>
      <c r="D42" s="104"/>
      <c r="E42" s="1201" t="s">
        <v>32</v>
      </c>
      <c r="F42" s="1201"/>
      <c r="G42" s="1201"/>
      <c r="H42" s="1202"/>
      <c r="I42" s="345" t="s">
        <v>489</v>
      </c>
      <c r="J42" s="346" t="s">
        <v>489</v>
      </c>
      <c r="K42" s="346" t="s">
        <v>489</v>
      </c>
      <c r="L42" s="346" t="s">
        <v>489</v>
      </c>
      <c r="M42" s="347" t="s">
        <v>489</v>
      </c>
    </row>
    <row r="43" spans="2:13" ht="27.75" customHeight="1" x14ac:dyDescent="0.15">
      <c r="B43" s="1197"/>
      <c r="C43" s="1198"/>
      <c r="D43" s="104"/>
      <c r="E43" s="1201" t="s">
        <v>33</v>
      </c>
      <c r="F43" s="1201"/>
      <c r="G43" s="1201"/>
      <c r="H43" s="1202"/>
      <c r="I43" s="345">
        <v>2450</v>
      </c>
      <c r="J43" s="346">
        <v>2347</v>
      </c>
      <c r="K43" s="346">
        <v>2083</v>
      </c>
      <c r="L43" s="346">
        <v>1967</v>
      </c>
      <c r="M43" s="347">
        <v>1704</v>
      </c>
    </row>
    <row r="44" spans="2:13" ht="27.75" customHeight="1" x14ac:dyDescent="0.15">
      <c r="B44" s="1197"/>
      <c r="C44" s="1198"/>
      <c r="D44" s="104"/>
      <c r="E44" s="1201" t="s">
        <v>34</v>
      </c>
      <c r="F44" s="1201"/>
      <c r="G44" s="1201"/>
      <c r="H44" s="1202"/>
      <c r="I44" s="345">
        <v>78</v>
      </c>
      <c r="J44" s="346">
        <v>48</v>
      </c>
      <c r="K44" s="346">
        <v>28</v>
      </c>
      <c r="L44" s="346">
        <v>35</v>
      </c>
      <c r="M44" s="347">
        <v>34</v>
      </c>
    </row>
    <row r="45" spans="2:13" ht="27.75" customHeight="1" x14ac:dyDescent="0.15">
      <c r="B45" s="1197"/>
      <c r="C45" s="1198"/>
      <c r="D45" s="104"/>
      <c r="E45" s="1201" t="s">
        <v>35</v>
      </c>
      <c r="F45" s="1201"/>
      <c r="G45" s="1201"/>
      <c r="H45" s="1202"/>
      <c r="I45" s="345">
        <v>1545</v>
      </c>
      <c r="J45" s="346">
        <v>1563</v>
      </c>
      <c r="K45" s="346">
        <v>1580</v>
      </c>
      <c r="L45" s="346">
        <v>1586</v>
      </c>
      <c r="M45" s="347">
        <v>1585</v>
      </c>
    </row>
    <row r="46" spans="2:13" ht="27.75" customHeight="1" x14ac:dyDescent="0.15">
      <c r="B46" s="1197"/>
      <c r="C46" s="1198"/>
      <c r="D46" s="105"/>
      <c r="E46" s="1201" t="s">
        <v>36</v>
      </c>
      <c r="F46" s="1201"/>
      <c r="G46" s="1201"/>
      <c r="H46" s="1202"/>
      <c r="I46" s="345" t="s">
        <v>489</v>
      </c>
      <c r="J46" s="346" t="s">
        <v>489</v>
      </c>
      <c r="K46" s="346" t="s">
        <v>489</v>
      </c>
      <c r="L46" s="346" t="s">
        <v>489</v>
      </c>
      <c r="M46" s="347" t="s">
        <v>489</v>
      </c>
    </row>
    <row r="47" spans="2:13" ht="27.75" customHeight="1" x14ac:dyDescent="0.15">
      <c r="B47" s="1197"/>
      <c r="C47" s="1198"/>
      <c r="D47" s="106"/>
      <c r="E47" s="1211" t="s">
        <v>37</v>
      </c>
      <c r="F47" s="1212"/>
      <c r="G47" s="1212"/>
      <c r="H47" s="1213"/>
      <c r="I47" s="345" t="s">
        <v>489</v>
      </c>
      <c r="J47" s="346" t="s">
        <v>489</v>
      </c>
      <c r="K47" s="346" t="s">
        <v>489</v>
      </c>
      <c r="L47" s="346" t="s">
        <v>489</v>
      </c>
      <c r="M47" s="347" t="s">
        <v>489</v>
      </c>
    </row>
    <row r="48" spans="2:13" ht="27.75" customHeight="1" x14ac:dyDescent="0.15">
      <c r="B48" s="1197"/>
      <c r="C48" s="1198"/>
      <c r="D48" s="104"/>
      <c r="E48" s="1201" t="s">
        <v>38</v>
      </c>
      <c r="F48" s="1201"/>
      <c r="G48" s="1201"/>
      <c r="H48" s="1202"/>
      <c r="I48" s="345" t="s">
        <v>489</v>
      </c>
      <c r="J48" s="346" t="s">
        <v>489</v>
      </c>
      <c r="K48" s="346" t="s">
        <v>489</v>
      </c>
      <c r="L48" s="346" t="s">
        <v>489</v>
      </c>
      <c r="M48" s="347" t="s">
        <v>489</v>
      </c>
    </row>
    <row r="49" spans="2:13" ht="27.75" customHeight="1" x14ac:dyDescent="0.15">
      <c r="B49" s="1199"/>
      <c r="C49" s="1200"/>
      <c r="D49" s="104"/>
      <c r="E49" s="1201" t="s">
        <v>39</v>
      </c>
      <c r="F49" s="1201"/>
      <c r="G49" s="1201"/>
      <c r="H49" s="1202"/>
      <c r="I49" s="345" t="s">
        <v>489</v>
      </c>
      <c r="J49" s="346" t="s">
        <v>489</v>
      </c>
      <c r="K49" s="346" t="s">
        <v>489</v>
      </c>
      <c r="L49" s="346" t="s">
        <v>489</v>
      </c>
      <c r="M49" s="347" t="s">
        <v>489</v>
      </c>
    </row>
    <row r="50" spans="2:13" ht="27.75" customHeight="1" x14ac:dyDescent="0.15">
      <c r="B50" s="1195" t="s">
        <v>40</v>
      </c>
      <c r="C50" s="1196"/>
      <c r="D50" s="107"/>
      <c r="E50" s="1201" t="s">
        <v>41</v>
      </c>
      <c r="F50" s="1201"/>
      <c r="G50" s="1201"/>
      <c r="H50" s="1202"/>
      <c r="I50" s="345">
        <v>4626</v>
      </c>
      <c r="J50" s="346">
        <v>4175</v>
      </c>
      <c r="K50" s="346">
        <v>4219</v>
      </c>
      <c r="L50" s="346">
        <v>4718</v>
      </c>
      <c r="M50" s="347">
        <v>4616</v>
      </c>
    </row>
    <row r="51" spans="2:13" ht="27.75" customHeight="1" x14ac:dyDescent="0.15">
      <c r="B51" s="1197"/>
      <c r="C51" s="1198"/>
      <c r="D51" s="104"/>
      <c r="E51" s="1201" t="s">
        <v>42</v>
      </c>
      <c r="F51" s="1201"/>
      <c r="G51" s="1201"/>
      <c r="H51" s="1202"/>
      <c r="I51" s="345" t="s">
        <v>489</v>
      </c>
      <c r="J51" s="346" t="s">
        <v>489</v>
      </c>
      <c r="K51" s="346" t="s">
        <v>489</v>
      </c>
      <c r="L51" s="346" t="s">
        <v>489</v>
      </c>
      <c r="M51" s="347" t="s">
        <v>489</v>
      </c>
    </row>
    <row r="52" spans="2:13" ht="27.75" customHeight="1" x14ac:dyDescent="0.15">
      <c r="B52" s="1199"/>
      <c r="C52" s="1200"/>
      <c r="D52" s="104"/>
      <c r="E52" s="1201" t="s">
        <v>43</v>
      </c>
      <c r="F52" s="1201"/>
      <c r="G52" s="1201"/>
      <c r="H52" s="1202"/>
      <c r="I52" s="345">
        <v>3384</v>
      </c>
      <c r="J52" s="346">
        <v>3064</v>
      </c>
      <c r="K52" s="346">
        <v>2897</v>
      </c>
      <c r="L52" s="346">
        <v>2729</v>
      </c>
      <c r="M52" s="347">
        <v>2453</v>
      </c>
    </row>
    <row r="53" spans="2:13" ht="27.75" customHeight="1" thickBot="1" x14ac:dyDescent="0.2">
      <c r="B53" s="1203" t="s">
        <v>19</v>
      </c>
      <c r="C53" s="1204"/>
      <c r="D53" s="108"/>
      <c r="E53" s="1205" t="s">
        <v>44</v>
      </c>
      <c r="F53" s="1205"/>
      <c r="G53" s="1205"/>
      <c r="H53" s="1206"/>
      <c r="I53" s="348">
        <v>-1488</v>
      </c>
      <c r="J53" s="349">
        <v>-796</v>
      </c>
      <c r="K53" s="349">
        <v>-1016</v>
      </c>
      <c r="L53" s="349">
        <v>-727</v>
      </c>
      <c r="M53" s="350">
        <v>-702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tYHX7ZjA7I+OL1ghlDqril8YU6SdvifnS4dkQHWUg/qaSW/3sATbCdPy444Ks8AGsEZj0Yd/wnvcv5s63ntxg==" saltValue="nsehiK/9pcBMobupaXIu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2522</v>
      </c>
      <c r="G55" s="120">
        <v>2792</v>
      </c>
      <c r="H55" s="121">
        <v>2792</v>
      </c>
    </row>
    <row r="56" spans="2:8" ht="52.5" customHeight="1" x14ac:dyDescent="0.15">
      <c r="B56" s="122"/>
      <c r="C56" s="1224" t="s">
        <v>47</v>
      </c>
      <c r="D56" s="1224"/>
      <c r="E56" s="1225"/>
      <c r="F56" s="123" t="s">
        <v>489</v>
      </c>
      <c r="G56" s="123" t="s">
        <v>489</v>
      </c>
      <c r="H56" s="124" t="s">
        <v>489</v>
      </c>
    </row>
    <row r="57" spans="2:8" ht="53.25" customHeight="1" x14ac:dyDescent="0.15">
      <c r="B57" s="122"/>
      <c r="C57" s="1226" t="s">
        <v>48</v>
      </c>
      <c r="D57" s="1226"/>
      <c r="E57" s="1227"/>
      <c r="F57" s="125">
        <v>1548</v>
      </c>
      <c r="G57" s="125">
        <v>1777</v>
      </c>
      <c r="H57" s="126">
        <v>1824</v>
      </c>
    </row>
    <row r="58" spans="2:8" ht="45.75" customHeight="1" x14ac:dyDescent="0.15">
      <c r="B58" s="127"/>
      <c r="C58" s="1214" t="s">
        <v>558</v>
      </c>
      <c r="D58" s="1215"/>
      <c r="E58" s="1216"/>
      <c r="F58" s="128">
        <v>767</v>
      </c>
      <c r="G58" s="128">
        <v>878</v>
      </c>
      <c r="H58" s="129">
        <v>954</v>
      </c>
    </row>
    <row r="59" spans="2:8" ht="45.75" customHeight="1" x14ac:dyDescent="0.15">
      <c r="B59" s="127"/>
      <c r="C59" s="1214" t="s">
        <v>559</v>
      </c>
      <c r="D59" s="1215"/>
      <c r="E59" s="1216"/>
      <c r="F59" s="128">
        <v>375</v>
      </c>
      <c r="G59" s="128">
        <v>438</v>
      </c>
      <c r="H59" s="129">
        <v>359</v>
      </c>
    </row>
    <row r="60" spans="2:8" ht="45.75" customHeight="1" x14ac:dyDescent="0.15">
      <c r="B60" s="127"/>
      <c r="C60" s="1214" t="s">
        <v>560</v>
      </c>
      <c r="D60" s="1215"/>
      <c r="E60" s="1216"/>
      <c r="F60" s="128">
        <v>80</v>
      </c>
      <c r="G60" s="128">
        <v>95</v>
      </c>
      <c r="H60" s="129">
        <v>107</v>
      </c>
    </row>
    <row r="61" spans="2:8" ht="45.75" customHeight="1" x14ac:dyDescent="0.15">
      <c r="B61" s="127"/>
      <c r="C61" s="1214" t="s">
        <v>562</v>
      </c>
      <c r="D61" s="1215"/>
      <c r="E61" s="1216"/>
      <c r="F61" s="128">
        <v>69</v>
      </c>
      <c r="G61" s="128">
        <v>77</v>
      </c>
      <c r="H61" s="129">
        <v>85</v>
      </c>
    </row>
    <row r="62" spans="2:8" ht="45.75" customHeight="1" thickBot="1" x14ac:dyDescent="0.2">
      <c r="B62" s="130"/>
      <c r="C62" s="1217" t="s">
        <v>561</v>
      </c>
      <c r="D62" s="1218"/>
      <c r="E62" s="1219"/>
      <c r="F62" s="131" t="s">
        <v>549</v>
      </c>
      <c r="G62" s="131">
        <v>40</v>
      </c>
      <c r="H62" s="132">
        <v>80</v>
      </c>
    </row>
    <row r="63" spans="2:8" ht="52.5" customHeight="1" thickBot="1" x14ac:dyDescent="0.2">
      <c r="B63" s="133"/>
      <c r="C63" s="1220" t="s">
        <v>49</v>
      </c>
      <c r="D63" s="1220"/>
      <c r="E63" s="1221"/>
      <c r="F63" s="134">
        <v>4070</v>
      </c>
      <c r="G63" s="134">
        <v>4569</v>
      </c>
      <c r="H63" s="135">
        <v>4616</v>
      </c>
    </row>
    <row r="64" spans="2:8" x14ac:dyDescent="0.15"/>
  </sheetData>
  <sheetProtection algorithmName="SHA-512" hashValue="nzc0MixPJECA+3bM+Pk9ehXFrCo86o0NvsUP/UsHliA7yRdYmYvTbkGowOaPGDSXP8BM7T8pZTDb06QnxDUhTA==" saltValue="AhJf76HFLeHu04Hwjt7p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FE572-2A9B-4B62-90E4-439AF98539E2}">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5" t="s">
        <v>572</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565</v>
      </c>
    </row>
    <row r="50" spans="1:109" x14ac:dyDescent="0.15">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527</v>
      </c>
      <c r="BQ50" s="1232"/>
      <c r="BR50" s="1232"/>
      <c r="BS50" s="1232"/>
      <c r="BT50" s="1232"/>
      <c r="BU50" s="1232"/>
      <c r="BV50" s="1232"/>
      <c r="BW50" s="1232"/>
      <c r="BX50" s="1232" t="s">
        <v>528</v>
      </c>
      <c r="BY50" s="1232"/>
      <c r="BZ50" s="1232"/>
      <c r="CA50" s="1232"/>
      <c r="CB50" s="1232"/>
      <c r="CC50" s="1232"/>
      <c r="CD50" s="1232"/>
      <c r="CE50" s="1232"/>
      <c r="CF50" s="1232" t="s">
        <v>529</v>
      </c>
      <c r="CG50" s="1232"/>
      <c r="CH50" s="1232"/>
      <c r="CI50" s="1232"/>
      <c r="CJ50" s="1232"/>
      <c r="CK50" s="1232"/>
      <c r="CL50" s="1232"/>
      <c r="CM50" s="1232"/>
      <c r="CN50" s="1232" t="s">
        <v>530</v>
      </c>
      <c r="CO50" s="1232"/>
      <c r="CP50" s="1232"/>
      <c r="CQ50" s="1232"/>
      <c r="CR50" s="1232"/>
      <c r="CS50" s="1232"/>
      <c r="CT50" s="1232"/>
      <c r="CU50" s="1232"/>
      <c r="CV50" s="1232" t="s">
        <v>531</v>
      </c>
      <c r="CW50" s="1232"/>
      <c r="CX50" s="1232"/>
      <c r="CY50" s="1232"/>
      <c r="CZ50" s="1232"/>
      <c r="DA50" s="1232"/>
      <c r="DB50" s="1232"/>
      <c r="DC50" s="1232"/>
    </row>
    <row r="51" spans="1:109" ht="13.5" customHeight="1" x14ac:dyDescent="0.15">
      <c r="B51" s="259"/>
      <c r="G51" s="1245"/>
      <c r="H51" s="1245"/>
      <c r="I51" s="1246"/>
      <c r="J51" s="1246"/>
      <c r="K51" s="1244"/>
      <c r="L51" s="1244"/>
      <c r="M51" s="1244"/>
      <c r="N51" s="1244"/>
      <c r="AM51" s="359"/>
      <c r="AN51" s="1234" t="s">
        <v>566</v>
      </c>
      <c r="AO51" s="1234"/>
      <c r="AP51" s="1234"/>
      <c r="AQ51" s="1234"/>
      <c r="AR51" s="1234"/>
      <c r="AS51" s="1234"/>
      <c r="AT51" s="1234"/>
      <c r="AU51" s="1234"/>
      <c r="AV51" s="1234"/>
      <c r="AW51" s="1234"/>
      <c r="AX51" s="1234"/>
      <c r="AY51" s="1234"/>
      <c r="AZ51" s="1234"/>
      <c r="BA51" s="1234"/>
      <c r="BB51" s="1234" t="s">
        <v>567</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x14ac:dyDescent="0.15">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568</v>
      </c>
      <c r="BC53" s="1234"/>
      <c r="BD53" s="1234"/>
      <c r="BE53" s="1234"/>
      <c r="BF53" s="1234"/>
      <c r="BG53" s="1234"/>
      <c r="BH53" s="1234"/>
      <c r="BI53" s="1234"/>
      <c r="BJ53" s="1234"/>
      <c r="BK53" s="1234"/>
      <c r="BL53" s="1234"/>
      <c r="BM53" s="1234"/>
      <c r="BN53" s="1234"/>
      <c r="BO53" s="1234"/>
      <c r="BP53" s="1233">
        <v>61.1</v>
      </c>
      <c r="BQ53" s="1233"/>
      <c r="BR53" s="1233"/>
      <c r="BS53" s="1233"/>
      <c r="BT53" s="1233"/>
      <c r="BU53" s="1233"/>
      <c r="BV53" s="1233"/>
      <c r="BW53" s="1233"/>
      <c r="BX53" s="1233">
        <v>62.1</v>
      </c>
      <c r="BY53" s="1233"/>
      <c r="BZ53" s="1233"/>
      <c r="CA53" s="1233"/>
      <c r="CB53" s="1233"/>
      <c r="CC53" s="1233"/>
      <c r="CD53" s="1233"/>
      <c r="CE53" s="1233"/>
      <c r="CF53" s="1233">
        <v>63.2</v>
      </c>
      <c r="CG53" s="1233"/>
      <c r="CH53" s="1233"/>
      <c r="CI53" s="1233"/>
      <c r="CJ53" s="1233"/>
      <c r="CK53" s="1233"/>
      <c r="CL53" s="1233"/>
      <c r="CM53" s="1233"/>
      <c r="CN53" s="1233">
        <v>63.6</v>
      </c>
      <c r="CO53" s="1233"/>
      <c r="CP53" s="1233"/>
      <c r="CQ53" s="1233"/>
      <c r="CR53" s="1233"/>
      <c r="CS53" s="1233"/>
      <c r="CT53" s="1233"/>
      <c r="CU53" s="1233"/>
      <c r="CV53" s="1233">
        <v>64.7</v>
      </c>
      <c r="CW53" s="1233"/>
      <c r="CX53" s="1233"/>
      <c r="CY53" s="1233"/>
      <c r="CZ53" s="1233"/>
      <c r="DA53" s="1233"/>
      <c r="DB53" s="1233"/>
      <c r="DC53" s="1233"/>
    </row>
    <row r="54" spans="1:109" x14ac:dyDescent="0.15">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58"/>
      <c r="B55" s="259"/>
      <c r="G55" s="1228"/>
      <c r="H55" s="1228"/>
      <c r="I55" s="1228"/>
      <c r="J55" s="1228"/>
      <c r="K55" s="1244"/>
      <c r="L55" s="1244"/>
      <c r="M55" s="1244"/>
      <c r="N55" s="1244"/>
      <c r="AN55" s="1232" t="s">
        <v>569</v>
      </c>
      <c r="AO55" s="1232"/>
      <c r="AP55" s="1232"/>
      <c r="AQ55" s="1232"/>
      <c r="AR55" s="1232"/>
      <c r="AS55" s="1232"/>
      <c r="AT55" s="1232"/>
      <c r="AU55" s="1232"/>
      <c r="AV55" s="1232"/>
      <c r="AW55" s="1232"/>
      <c r="AX55" s="1232"/>
      <c r="AY55" s="1232"/>
      <c r="AZ55" s="1232"/>
      <c r="BA55" s="1232"/>
      <c r="BB55" s="1234" t="s">
        <v>567</v>
      </c>
      <c r="BC55" s="1234"/>
      <c r="BD55" s="1234"/>
      <c r="BE55" s="1234"/>
      <c r="BF55" s="1234"/>
      <c r="BG55" s="1234"/>
      <c r="BH55" s="1234"/>
      <c r="BI55" s="1234"/>
      <c r="BJ55" s="1234"/>
      <c r="BK55" s="1234"/>
      <c r="BL55" s="1234"/>
      <c r="BM55" s="1234"/>
      <c r="BN55" s="1234"/>
      <c r="BO55" s="1234"/>
      <c r="BP55" s="1233">
        <v>10.4</v>
      </c>
      <c r="BQ55" s="1233"/>
      <c r="BR55" s="1233"/>
      <c r="BS55" s="1233"/>
      <c r="BT55" s="1233"/>
      <c r="BU55" s="1233"/>
      <c r="BV55" s="1233"/>
      <c r="BW55" s="1233"/>
      <c r="BX55" s="1233">
        <v>10.9</v>
      </c>
      <c r="BY55" s="1233"/>
      <c r="BZ55" s="1233"/>
      <c r="CA55" s="1233"/>
      <c r="CB55" s="1233"/>
      <c r="CC55" s="1233"/>
      <c r="CD55" s="1233"/>
      <c r="CE55" s="1233"/>
      <c r="CF55" s="1233">
        <v>6.5</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x14ac:dyDescent="0.15">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x14ac:dyDescent="0.15">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568</v>
      </c>
      <c r="BC57" s="1234"/>
      <c r="BD57" s="1234"/>
      <c r="BE57" s="1234"/>
      <c r="BF57" s="1234"/>
      <c r="BG57" s="1234"/>
      <c r="BH57" s="1234"/>
      <c r="BI57" s="1234"/>
      <c r="BJ57" s="1234"/>
      <c r="BK57" s="1234"/>
      <c r="BL57" s="1234"/>
      <c r="BM57" s="1234"/>
      <c r="BN57" s="1234"/>
      <c r="BO57" s="1234"/>
      <c r="BP57" s="1233">
        <v>61.3</v>
      </c>
      <c r="BQ57" s="1233"/>
      <c r="BR57" s="1233"/>
      <c r="BS57" s="1233"/>
      <c r="BT57" s="1233"/>
      <c r="BU57" s="1233"/>
      <c r="BV57" s="1233"/>
      <c r="BW57" s="1233"/>
      <c r="BX57" s="1233">
        <v>62.2</v>
      </c>
      <c r="BY57" s="1233"/>
      <c r="BZ57" s="1233"/>
      <c r="CA57" s="1233"/>
      <c r="CB57" s="1233"/>
      <c r="CC57" s="1233"/>
      <c r="CD57" s="1233"/>
      <c r="CE57" s="1233"/>
      <c r="CF57" s="1233">
        <v>63.6</v>
      </c>
      <c r="CG57" s="1233"/>
      <c r="CH57" s="1233"/>
      <c r="CI57" s="1233"/>
      <c r="CJ57" s="1233"/>
      <c r="CK57" s="1233"/>
      <c r="CL57" s="1233"/>
      <c r="CM57" s="1233"/>
      <c r="CN57" s="1233">
        <v>64.7</v>
      </c>
      <c r="CO57" s="1233"/>
      <c r="CP57" s="1233"/>
      <c r="CQ57" s="1233"/>
      <c r="CR57" s="1233"/>
      <c r="CS57" s="1233"/>
      <c r="CT57" s="1233"/>
      <c r="CU57" s="1233"/>
      <c r="CV57" s="1233">
        <v>66.3</v>
      </c>
      <c r="CW57" s="1233"/>
      <c r="CX57" s="1233"/>
      <c r="CY57" s="1233"/>
      <c r="CZ57" s="1233"/>
      <c r="DA57" s="1233"/>
      <c r="DB57" s="1233"/>
      <c r="DC57" s="1233"/>
      <c r="DD57" s="363"/>
      <c r="DE57" s="362"/>
    </row>
    <row r="58" spans="1:109" s="358" customFormat="1" x14ac:dyDescent="0.15">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570</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5" t="s">
        <v>573</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565</v>
      </c>
    </row>
    <row r="72" spans="2:107" x14ac:dyDescent="0.15">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527</v>
      </c>
      <c r="BQ72" s="1232"/>
      <c r="BR72" s="1232"/>
      <c r="BS72" s="1232"/>
      <c r="BT72" s="1232"/>
      <c r="BU72" s="1232"/>
      <c r="BV72" s="1232"/>
      <c r="BW72" s="1232"/>
      <c r="BX72" s="1232" t="s">
        <v>528</v>
      </c>
      <c r="BY72" s="1232"/>
      <c r="BZ72" s="1232"/>
      <c r="CA72" s="1232"/>
      <c r="CB72" s="1232"/>
      <c r="CC72" s="1232"/>
      <c r="CD72" s="1232"/>
      <c r="CE72" s="1232"/>
      <c r="CF72" s="1232" t="s">
        <v>529</v>
      </c>
      <c r="CG72" s="1232"/>
      <c r="CH72" s="1232"/>
      <c r="CI72" s="1232"/>
      <c r="CJ72" s="1232"/>
      <c r="CK72" s="1232"/>
      <c r="CL72" s="1232"/>
      <c r="CM72" s="1232"/>
      <c r="CN72" s="1232" t="s">
        <v>530</v>
      </c>
      <c r="CO72" s="1232"/>
      <c r="CP72" s="1232"/>
      <c r="CQ72" s="1232"/>
      <c r="CR72" s="1232"/>
      <c r="CS72" s="1232"/>
      <c r="CT72" s="1232"/>
      <c r="CU72" s="1232"/>
      <c r="CV72" s="1232" t="s">
        <v>531</v>
      </c>
      <c r="CW72" s="1232"/>
      <c r="CX72" s="1232"/>
      <c r="CY72" s="1232"/>
      <c r="CZ72" s="1232"/>
      <c r="DA72" s="1232"/>
      <c r="DB72" s="1232"/>
      <c r="DC72" s="1232"/>
    </row>
    <row r="73" spans="2:107" x14ac:dyDescent="0.15">
      <c r="B73" s="259"/>
      <c r="G73" s="1245"/>
      <c r="H73" s="1245"/>
      <c r="I73" s="1245"/>
      <c r="J73" s="1245"/>
      <c r="K73" s="1248"/>
      <c r="L73" s="1248"/>
      <c r="M73" s="1248"/>
      <c r="N73" s="1248"/>
      <c r="AM73" s="359"/>
      <c r="AN73" s="1234" t="s">
        <v>566</v>
      </c>
      <c r="AO73" s="1234"/>
      <c r="AP73" s="1234"/>
      <c r="AQ73" s="1234"/>
      <c r="AR73" s="1234"/>
      <c r="AS73" s="1234"/>
      <c r="AT73" s="1234"/>
      <c r="AU73" s="1234"/>
      <c r="AV73" s="1234"/>
      <c r="AW73" s="1234"/>
      <c r="AX73" s="1234"/>
      <c r="AY73" s="1234"/>
      <c r="AZ73" s="1234"/>
      <c r="BA73" s="1234"/>
      <c r="BB73" s="1234" t="s">
        <v>567</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x14ac:dyDescent="0.15">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571</v>
      </c>
      <c r="BC75" s="1234"/>
      <c r="BD75" s="1234"/>
      <c r="BE75" s="1234"/>
      <c r="BF75" s="1234"/>
      <c r="BG75" s="1234"/>
      <c r="BH75" s="1234"/>
      <c r="BI75" s="1234"/>
      <c r="BJ75" s="1234"/>
      <c r="BK75" s="1234"/>
      <c r="BL75" s="1234"/>
      <c r="BM75" s="1234"/>
      <c r="BN75" s="1234"/>
      <c r="BO75" s="1234"/>
      <c r="BP75" s="1233">
        <v>0.7</v>
      </c>
      <c r="BQ75" s="1233"/>
      <c r="BR75" s="1233"/>
      <c r="BS75" s="1233"/>
      <c r="BT75" s="1233"/>
      <c r="BU75" s="1233"/>
      <c r="BV75" s="1233"/>
      <c r="BW75" s="1233"/>
      <c r="BX75" s="1233">
        <v>0.8</v>
      </c>
      <c r="BY75" s="1233"/>
      <c r="BZ75" s="1233"/>
      <c r="CA75" s="1233"/>
      <c r="CB75" s="1233"/>
      <c r="CC75" s="1233"/>
      <c r="CD75" s="1233"/>
      <c r="CE75" s="1233"/>
      <c r="CF75" s="1233">
        <v>1.2</v>
      </c>
      <c r="CG75" s="1233"/>
      <c r="CH75" s="1233"/>
      <c r="CI75" s="1233"/>
      <c r="CJ75" s="1233"/>
      <c r="CK75" s="1233"/>
      <c r="CL75" s="1233"/>
      <c r="CM75" s="1233"/>
      <c r="CN75" s="1233">
        <v>1.3</v>
      </c>
      <c r="CO75" s="1233"/>
      <c r="CP75" s="1233"/>
      <c r="CQ75" s="1233"/>
      <c r="CR75" s="1233"/>
      <c r="CS75" s="1233"/>
      <c r="CT75" s="1233"/>
      <c r="CU75" s="1233"/>
      <c r="CV75" s="1233">
        <v>1.4</v>
      </c>
      <c r="CW75" s="1233"/>
      <c r="CX75" s="1233"/>
      <c r="CY75" s="1233"/>
      <c r="CZ75" s="1233"/>
      <c r="DA75" s="1233"/>
      <c r="DB75" s="1233"/>
      <c r="DC75" s="1233"/>
    </row>
    <row r="76" spans="2:107" x14ac:dyDescent="0.15">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8"/>
      <c r="H77" s="1228"/>
      <c r="I77" s="1228"/>
      <c r="J77" s="1228"/>
      <c r="K77" s="1248"/>
      <c r="L77" s="1248"/>
      <c r="M77" s="1248"/>
      <c r="N77" s="1248"/>
      <c r="AN77" s="1232" t="s">
        <v>569</v>
      </c>
      <c r="AO77" s="1232"/>
      <c r="AP77" s="1232"/>
      <c r="AQ77" s="1232"/>
      <c r="AR77" s="1232"/>
      <c r="AS77" s="1232"/>
      <c r="AT77" s="1232"/>
      <c r="AU77" s="1232"/>
      <c r="AV77" s="1232"/>
      <c r="AW77" s="1232"/>
      <c r="AX77" s="1232"/>
      <c r="AY77" s="1232"/>
      <c r="AZ77" s="1232"/>
      <c r="BA77" s="1232"/>
      <c r="BB77" s="1234" t="s">
        <v>567</v>
      </c>
      <c r="BC77" s="1234"/>
      <c r="BD77" s="1234"/>
      <c r="BE77" s="1234"/>
      <c r="BF77" s="1234"/>
      <c r="BG77" s="1234"/>
      <c r="BH77" s="1234"/>
      <c r="BI77" s="1234"/>
      <c r="BJ77" s="1234"/>
      <c r="BK77" s="1234"/>
      <c r="BL77" s="1234"/>
      <c r="BM77" s="1234"/>
      <c r="BN77" s="1234"/>
      <c r="BO77" s="1234"/>
      <c r="BP77" s="1233">
        <v>10.4</v>
      </c>
      <c r="BQ77" s="1233"/>
      <c r="BR77" s="1233"/>
      <c r="BS77" s="1233"/>
      <c r="BT77" s="1233"/>
      <c r="BU77" s="1233"/>
      <c r="BV77" s="1233"/>
      <c r="BW77" s="1233"/>
      <c r="BX77" s="1233">
        <v>10.9</v>
      </c>
      <c r="BY77" s="1233"/>
      <c r="BZ77" s="1233"/>
      <c r="CA77" s="1233"/>
      <c r="CB77" s="1233"/>
      <c r="CC77" s="1233"/>
      <c r="CD77" s="1233"/>
      <c r="CE77" s="1233"/>
      <c r="CF77" s="1233">
        <v>6.5</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x14ac:dyDescent="0.15">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571</v>
      </c>
      <c r="BC79" s="1234"/>
      <c r="BD79" s="1234"/>
      <c r="BE79" s="1234"/>
      <c r="BF79" s="1234"/>
      <c r="BG79" s="1234"/>
      <c r="BH79" s="1234"/>
      <c r="BI79" s="1234"/>
      <c r="BJ79" s="1234"/>
      <c r="BK79" s="1234"/>
      <c r="BL79" s="1234"/>
      <c r="BM79" s="1234"/>
      <c r="BN79" s="1234"/>
      <c r="BO79" s="1234"/>
      <c r="BP79" s="1233">
        <v>6.6</v>
      </c>
      <c r="BQ79" s="1233"/>
      <c r="BR79" s="1233"/>
      <c r="BS79" s="1233"/>
      <c r="BT79" s="1233"/>
      <c r="BU79" s="1233"/>
      <c r="BV79" s="1233"/>
      <c r="BW79" s="1233"/>
      <c r="BX79" s="1233">
        <v>5.9</v>
      </c>
      <c r="BY79" s="1233"/>
      <c r="BZ79" s="1233"/>
      <c r="CA79" s="1233"/>
      <c r="CB79" s="1233"/>
      <c r="CC79" s="1233"/>
      <c r="CD79" s="1233"/>
      <c r="CE79" s="1233"/>
      <c r="CF79" s="1233">
        <v>5.9</v>
      </c>
      <c r="CG79" s="1233"/>
      <c r="CH79" s="1233"/>
      <c r="CI79" s="1233"/>
      <c r="CJ79" s="1233"/>
      <c r="CK79" s="1233"/>
      <c r="CL79" s="1233"/>
      <c r="CM79" s="1233"/>
      <c r="CN79" s="1233">
        <v>6.1</v>
      </c>
      <c r="CO79" s="1233"/>
      <c r="CP79" s="1233"/>
      <c r="CQ79" s="1233"/>
      <c r="CR79" s="1233"/>
      <c r="CS79" s="1233"/>
      <c r="CT79" s="1233"/>
      <c r="CU79" s="1233"/>
      <c r="CV79" s="1233">
        <v>6.5</v>
      </c>
      <c r="CW79" s="1233"/>
      <c r="CX79" s="1233"/>
      <c r="CY79" s="1233"/>
      <c r="CZ79" s="1233"/>
      <c r="DA79" s="1233"/>
      <c r="DB79" s="1233"/>
      <c r="DC79" s="1233"/>
    </row>
    <row r="80" spans="2:107" x14ac:dyDescent="0.15">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DjwObfc3vWy3kapsw31Tdr2vx48KQieNMks8Yi2TBTVt4I7dqKnMqc+Kre86aVsENZX7E0x7oHoFOyIGB55CBw==" saltValue="DG5AaMqJ/D0yIX/tTTcdt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A3AF7-66C8-4DD8-97D3-6CB11F5A0AE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JKQ1evs+bm9gNcf77Ct2Vkk+NCXTQmMEX872Sg86ayJDmcyhGlK+RVX5qkluMhp22h6YErvpoXPvcoqFFS9dgA==" saltValue="xdtn5hZYNjkXvEnjyJtx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BDE5F-3E66-4449-82FC-6DD39A6CDD2C}">
  <sheetPr>
    <pageSetUpPr fitToPage="1"/>
  </sheetPr>
  <dimension ref="A1:DR125"/>
  <sheetViews>
    <sheetView showGridLines="0" topLeftCell="C1" zoomScaleNormal="100" zoomScaleSheetLayoutView="55" workbookViewId="0">
      <selection activeCell="C1" sqref="C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GFNaz6IroG/UidJXX33uPrlDPqgTUb9etw7DYaUmvSin/7JBgmgF/VQh51ssRdB//XCPSRjua/GyIRfui+6zXQ==" saltValue="MWarCJ9VZhIDPHCRZKKV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66478</v>
      </c>
      <c r="E3" s="154"/>
      <c r="F3" s="155">
        <v>59119</v>
      </c>
      <c r="G3" s="156"/>
      <c r="H3" s="157"/>
    </row>
    <row r="4" spans="1:8" x14ac:dyDescent="0.15">
      <c r="A4" s="158"/>
      <c r="B4" s="159"/>
      <c r="C4" s="160"/>
      <c r="D4" s="161">
        <v>45437</v>
      </c>
      <c r="E4" s="162"/>
      <c r="F4" s="163">
        <v>29900</v>
      </c>
      <c r="G4" s="164"/>
      <c r="H4" s="165"/>
    </row>
    <row r="5" spans="1:8" x14ac:dyDescent="0.15">
      <c r="A5" s="146" t="s">
        <v>521</v>
      </c>
      <c r="B5" s="151"/>
      <c r="C5" s="152"/>
      <c r="D5" s="153">
        <v>76093</v>
      </c>
      <c r="E5" s="154"/>
      <c r="F5" s="155">
        <v>53895</v>
      </c>
      <c r="G5" s="156"/>
      <c r="H5" s="157"/>
    </row>
    <row r="6" spans="1:8" x14ac:dyDescent="0.15">
      <c r="A6" s="158"/>
      <c r="B6" s="159"/>
      <c r="C6" s="160"/>
      <c r="D6" s="161">
        <v>40945</v>
      </c>
      <c r="E6" s="162"/>
      <c r="F6" s="163">
        <v>31224</v>
      </c>
      <c r="G6" s="164"/>
      <c r="H6" s="165"/>
    </row>
    <row r="7" spans="1:8" x14ac:dyDescent="0.15">
      <c r="A7" s="146" t="s">
        <v>522</v>
      </c>
      <c r="B7" s="151"/>
      <c r="C7" s="152"/>
      <c r="D7" s="153">
        <v>55447</v>
      </c>
      <c r="E7" s="154"/>
      <c r="F7" s="155">
        <v>56181</v>
      </c>
      <c r="G7" s="156"/>
      <c r="H7" s="157"/>
    </row>
    <row r="8" spans="1:8" x14ac:dyDescent="0.15">
      <c r="A8" s="158"/>
      <c r="B8" s="159"/>
      <c r="C8" s="160"/>
      <c r="D8" s="161">
        <v>20516</v>
      </c>
      <c r="E8" s="162"/>
      <c r="F8" s="163">
        <v>32039</v>
      </c>
      <c r="G8" s="164"/>
      <c r="H8" s="165"/>
    </row>
    <row r="9" spans="1:8" x14ac:dyDescent="0.15">
      <c r="A9" s="146" t="s">
        <v>523</v>
      </c>
      <c r="B9" s="151"/>
      <c r="C9" s="152"/>
      <c r="D9" s="153">
        <v>93259</v>
      </c>
      <c r="E9" s="154"/>
      <c r="F9" s="155">
        <v>47730</v>
      </c>
      <c r="G9" s="156"/>
      <c r="H9" s="157"/>
    </row>
    <row r="10" spans="1:8" x14ac:dyDescent="0.15">
      <c r="A10" s="158"/>
      <c r="B10" s="159"/>
      <c r="C10" s="160"/>
      <c r="D10" s="161">
        <v>35267</v>
      </c>
      <c r="E10" s="162"/>
      <c r="F10" s="163">
        <v>26378</v>
      </c>
      <c r="G10" s="164"/>
      <c r="H10" s="165"/>
    </row>
    <row r="11" spans="1:8" x14ac:dyDescent="0.15">
      <c r="A11" s="146" t="s">
        <v>524</v>
      </c>
      <c r="B11" s="151"/>
      <c r="C11" s="152"/>
      <c r="D11" s="153">
        <v>113217</v>
      </c>
      <c r="E11" s="154"/>
      <c r="F11" s="155">
        <v>61921</v>
      </c>
      <c r="G11" s="156"/>
      <c r="H11" s="157"/>
    </row>
    <row r="12" spans="1:8" x14ac:dyDescent="0.15">
      <c r="A12" s="158"/>
      <c r="B12" s="159"/>
      <c r="C12" s="166"/>
      <c r="D12" s="161">
        <v>71151</v>
      </c>
      <c r="E12" s="162"/>
      <c r="F12" s="163">
        <v>34719</v>
      </c>
      <c r="G12" s="164"/>
      <c r="H12" s="165"/>
    </row>
    <row r="13" spans="1:8" x14ac:dyDescent="0.15">
      <c r="A13" s="146"/>
      <c r="B13" s="151"/>
      <c r="C13" s="152"/>
      <c r="D13" s="153">
        <v>80899</v>
      </c>
      <c r="E13" s="154"/>
      <c r="F13" s="155">
        <v>55769</v>
      </c>
      <c r="G13" s="167"/>
      <c r="H13" s="157"/>
    </row>
    <row r="14" spans="1:8" x14ac:dyDescent="0.15">
      <c r="A14" s="158"/>
      <c r="B14" s="159"/>
      <c r="C14" s="160"/>
      <c r="D14" s="161">
        <v>42663</v>
      </c>
      <c r="E14" s="162"/>
      <c r="F14" s="163">
        <v>30852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2.04</v>
      </c>
      <c r="C19" s="168">
        <f>ROUND(VALUE(SUBSTITUTE(実質収支比率等に係る経年分析!G$48,"▲","-")),2)</f>
        <v>2.59</v>
      </c>
      <c r="D19" s="168">
        <f>ROUND(VALUE(SUBSTITUTE(実質収支比率等に係る経年分析!H$48,"▲","-")),2)</f>
        <v>3.04</v>
      </c>
      <c r="E19" s="168">
        <f>ROUND(VALUE(SUBSTITUTE(実質収支比率等に係る経年分析!I$48,"▲","-")),2)</f>
        <v>4.0599999999999996</v>
      </c>
      <c r="F19" s="168">
        <f>ROUND(VALUE(SUBSTITUTE(実質収支比率等に係る経年分析!J$48,"▲","-")),2)</f>
        <v>4.51</v>
      </c>
    </row>
    <row r="20" spans="1:11" x14ac:dyDescent="0.15">
      <c r="A20" s="168" t="s">
        <v>53</v>
      </c>
      <c r="B20" s="168">
        <f>ROUND(VALUE(SUBSTITUTE(実質収支比率等に係る経年分析!F$47,"▲","-")),2)</f>
        <v>47.03</v>
      </c>
      <c r="C20" s="168">
        <f>ROUND(VALUE(SUBSTITUTE(実質収支比率等に係る経年分析!G$47,"▲","-")),2)</f>
        <v>37.340000000000003</v>
      </c>
      <c r="D20" s="168">
        <f>ROUND(VALUE(SUBSTITUTE(実質収支比率等に係る経年分析!H$47,"▲","-")),2)</f>
        <v>41.79</v>
      </c>
      <c r="E20" s="168">
        <f>ROUND(VALUE(SUBSTITUTE(実質収支比率等に係る経年分析!I$47,"▲","-")),2)</f>
        <v>43.28</v>
      </c>
      <c r="F20" s="168">
        <f>ROUND(VALUE(SUBSTITUTE(実質収支比率等に係る経年分析!J$47,"▲","-")),2)</f>
        <v>38.909999999999997</v>
      </c>
    </row>
    <row r="21" spans="1:11" x14ac:dyDescent="0.15">
      <c r="A21" s="168" t="s">
        <v>54</v>
      </c>
      <c r="B21" s="168">
        <f>IF(ISNUMBER(VALUE(SUBSTITUTE(実質収支比率等に係る経年分析!F$49,"▲","-"))),ROUND(VALUE(SUBSTITUTE(実質収支比率等に係る経年分析!F$49,"▲","-")),2),NA())</f>
        <v>0.71</v>
      </c>
      <c r="C21" s="168">
        <f>IF(ISNUMBER(VALUE(SUBSTITUTE(実質収支比率等に係る経年分析!G$49,"▲","-"))),ROUND(VALUE(SUBSTITUTE(実質収支比率等に係る経年分析!G$49,"▲","-")),2),NA())</f>
        <v>-4.9400000000000004</v>
      </c>
      <c r="D21" s="168">
        <f>IF(ISNUMBER(VALUE(SUBSTITUTE(実質収支比率等に係る経年分析!H$49,"▲","-"))),ROUND(VALUE(SUBSTITUTE(実質収支比率等に係る経年分析!H$49,"▲","-")),2),NA())</f>
        <v>-1.26</v>
      </c>
      <c r="E21" s="168">
        <f>IF(ISNUMBER(VALUE(SUBSTITUTE(実質収支比率等に係る経年分析!I$49,"▲","-"))),ROUND(VALUE(SUBSTITUTE(実質収支比率等に係る経年分析!I$49,"▲","-")),2),NA())</f>
        <v>5.4</v>
      </c>
      <c r="F21" s="168">
        <f>IF(ISNUMBER(VALUE(SUBSTITUTE(実質収支比率等に係る経年分析!J$49,"▲","-"))),ROUND(VALUE(SUBSTITUTE(実質収支比率等に係る経年分析!J$49,"▲","-")),2),NA())</f>
        <v>0.87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次世代育成事業特別会計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土地取得特別会計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1.1599999999999999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国際交流事業特別会計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0.28999999999999998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0.03</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0.61</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#VALUE!</v>
      </c>
      <c r="G35" s="169" t="e">
        <f>IF(ROUND(VALUE(SUBSTITUTE(連結実質赤字比率に係る赤字・黒字の構成分析!H$35,"▲", "-")), 2) &gt;= 0, ABS(ROUND(VALUE(SUBSTITUTE(連結実質赤字比率に係る赤字・黒字の構成分析!H$35,"▲", "-")), 2)), NA())</f>
        <v>#VALUE!</v>
      </c>
      <c r="H35" s="169" t="e">
        <f>IF(ROUND(VALUE(SUBSTITUTE(連結実質赤字比率に係る赤字・黒字の構成分析!I$35,"▲", "-")), 2) &lt; 0, ABS(ROUND(VALUE(SUBSTITUTE(連結実質赤字比率に係る赤字・黒字の構成分析!I$35,"▲", "-")), 2)), NA())</f>
        <v>#VALUE!</v>
      </c>
      <c r="I35" s="169" t="e">
        <f>IF(ROUND(VALUE(SUBSTITUTE(連結実質赤字比率に係る赤字・黒字の構成分析!I$35,"▲", "-")), 2) &gt;= 0, ABS(ROUND(VALUE(SUBSTITUTE(連結実質赤字比率に係る赤字・黒字の構成分析!I$35,"▲", "-")), 2)), NA())</f>
        <v>#VALUE!</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2.58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4.05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4.51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455</v>
      </c>
      <c r="E42" s="170"/>
      <c r="F42" s="170"/>
      <c r="G42" s="170">
        <f>'実質公債費比率（分子）の構造'!L$52</f>
        <v>440</v>
      </c>
      <c r="H42" s="170"/>
      <c r="I42" s="170"/>
      <c r="J42" s="170">
        <f>'実質公債費比率（分子）の構造'!M$52</f>
        <v>420</v>
      </c>
      <c r="K42" s="170"/>
      <c r="L42" s="170"/>
      <c r="M42" s="170">
        <f>'実質公債費比率（分子）の構造'!N$52</f>
        <v>397</v>
      </c>
      <c r="N42" s="170"/>
      <c r="O42" s="170"/>
      <c r="P42" s="170">
        <f>'実質公債費比率（分子）の構造'!O$52</f>
        <v>353</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36</v>
      </c>
      <c r="C45" s="170"/>
      <c r="D45" s="170"/>
      <c r="E45" s="170">
        <f>'実質公債費比率（分子）の構造'!L$49</f>
        <v>34</v>
      </c>
      <c r="F45" s="170"/>
      <c r="G45" s="170"/>
      <c r="H45" s="170">
        <f>'実質公債費比率（分子）の構造'!M$49</f>
        <v>20</v>
      </c>
      <c r="I45" s="170"/>
      <c r="J45" s="170"/>
      <c r="K45" s="170">
        <f>'実質公債費比率（分子）の構造'!N$49</f>
        <v>8</v>
      </c>
      <c r="L45" s="170"/>
      <c r="M45" s="170"/>
      <c r="N45" s="170">
        <f>'実質公債費比率（分子）の構造'!O$49</f>
        <v>8</v>
      </c>
      <c r="O45" s="170"/>
      <c r="P45" s="170"/>
    </row>
    <row r="46" spans="1:16" x14ac:dyDescent="0.15">
      <c r="A46" s="170" t="s">
        <v>64</v>
      </c>
      <c r="B46" s="170">
        <f>'実質公債費比率（分子）の構造'!K$48</f>
        <v>252</v>
      </c>
      <c r="C46" s="170"/>
      <c r="D46" s="170"/>
      <c r="E46" s="170">
        <f>'実質公債費比率（分子）の構造'!L$48</f>
        <v>292</v>
      </c>
      <c r="F46" s="170"/>
      <c r="G46" s="170"/>
      <c r="H46" s="170">
        <f>'実質公債費比率（分子）の構造'!M$48</f>
        <v>252</v>
      </c>
      <c r="I46" s="170"/>
      <c r="J46" s="170"/>
      <c r="K46" s="170">
        <f>'実質公債費比率（分子）の構造'!N$48</f>
        <v>210</v>
      </c>
      <c r="L46" s="170"/>
      <c r="M46" s="170"/>
      <c r="N46" s="170">
        <f>'実質公債費比率（分子）の構造'!O$48</f>
        <v>171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203</v>
      </c>
      <c r="C49" s="170"/>
      <c r="D49" s="170"/>
      <c r="E49" s="170">
        <f>'実質公債費比率（分子）の構造'!L$45</f>
        <v>215</v>
      </c>
      <c r="F49" s="170"/>
      <c r="G49" s="170"/>
      <c r="H49" s="170">
        <f>'実質公債費比率（分子）の構造'!M$45</f>
        <v>234</v>
      </c>
      <c r="I49" s="170"/>
      <c r="J49" s="170"/>
      <c r="K49" s="170">
        <f>'実質公債費比率（分子）の構造'!N$45</f>
        <v>246</v>
      </c>
      <c r="L49" s="170"/>
      <c r="M49" s="170"/>
      <c r="N49" s="170">
        <f>'実質公債費比率（分子）の構造'!O$45</f>
        <v>300</v>
      </c>
      <c r="O49" s="170"/>
      <c r="P49" s="170"/>
    </row>
    <row r="50" spans="1:16" x14ac:dyDescent="0.15">
      <c r="A50" s="170" t="s">
        <v>67</v>
      </c>
      <c r="B50" s="170" t="e">
        <f>NA()</f>
        <v>#N/A</v>
      </c>
      <c r="C50" s="170">
        <f>IF(ISNUMBER('実質公債費比率（分子）の構造'!K$53),'実質公債費比率（分子）の構造'!K$53,NA())</f>
        <v>36</v>
      </c>
      <c r="D50" s="170" t="e">
        <f>NA()</f>
        <v>#N/A</v>
      </c>
      <c r="E50" s="170" t="e">
        <f>NA()</f>
        <v>#N/A</v>
      </c>
      <c r="F50" s="170">
        <f>IF(ISNUMBER('実質公債費比率（分子）の構造'!L$53),'実質公債費比率（分子）の構造'!L$53,NA())</f>
        <v>101</v>
      </c>
      <c r="G50" s="170" t="e">
        <f>NA()</f>
        <v>#N/A</v>
      </c>
      <c r="H50" s="170" t="e">
        <f>NA()</f>
        <v>#N/A</v>
      </c>
      <c r="I50" s="170">
        <f>IF(ISNUMBER('実質公債費比率（分子）の構造'!M$53),'実質公債費比率（分子）の構造'!M$53,NA())</f>
        <v>86</v>
      </c>
      <c r="J50" s="170" t="e">
        <f>NA()</f>
        <v>#N/A</v>
      </c>
      <c r="K50" s="170" t="e">
        <f>NA()</f>
        <v>#N/A</v>
      </c>
      <c r="L50" s="170">
        <f>IF(ISNUMBER('実質公債費比率（分子）の構造'!N$53),'実質公債費比率（分子）の構造'!N$53,NA())</f>
        <v>67</v>
      </c>
      <c r="M50" s="170" t="e">
        <f>NA()</f>
        <v>#N/A</v>
      </c>
      <c r="N50" s="170" t="e">
        <f>NA()</f>
        <v>#N/A</v>
      </c>
      <c r="O50" s="170">
        <f>IF(ISNUMBER('実質公債費比率（分子）の構造'!O$53),'実質公債費比率（分子）の構造'!O$53,NA())</f>
        <v>126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3384</v>
      </c>
      <c r="E56" s="169"/>
      <c r="F56" s="169"/>
      <c r="G56" s="169">
        <f>'将来負担比率（分子）の構造'!J$52</f>
        <v>3064</v>
      </c>
      <c r="H56" s="169"/>
      <c r="I56" s="169"/>
      <c r="J56" s="169">
        <f>'将来負担比率（分子）の構造'!K$52</f>
        <v>2897</v>
      </c>
      <c r="K56" s="169"/>
      <c r="L56" s="169"/>
      <c r="M56" s="169">
        <f>'将来負担比率（分子）の構造'!L$52</f>
        <v>2729</v>
      </c>
      <c r="N56" s="169"/>
      <c r="O56" s="169"/>
      <c r="P56" s="169">
        <f>'将来負担比率（分子）の構造'!M$52</f>
        <v>2453</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4626</v>
      </c>
      <c r="E58" s="169"/>
      <c r="F58" s="169"/>
      <c r="G58" s="169">
        <f>'将来負担比率（分子）の構造'!J$50</f>
        <v>4175</v>
      </c>
      <c r="H58" s="169"/>
      <c r="I58" s="169"/>
      <c r="J58" s="169">
        <f>'将来負担比率（分子）の構造'!K$50</f>
        <v>4219</v>
      </c>
      <c r="K58" s="169"/>
      <c r="L58" s="169"/>
      <c r="M58" s="169">
        <f>'将来負担比率（分子）の構造'!L$50</f>
        <v>4718</v>
      </c>
      <c r="N58" s="169"/>
      <c r="O58" s="169"/>
      <c r="P58" s="169">
        <f>'将来負担比率（分子）の構造'!M$50</f>
        <v>4616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1545</v>
      </c>
      <c r="C62" s="169"/>
      <c r="D62" s="169"/>
      <c r="E62" s="169">
        <f>'将来負担比率（分子）の構造'!J$45</f>
        <v>1563</v>
      </c>
      <c r="F62" s="169"/>
      <c r="G62" s="169"/>
      <c r="H62" s="169">
        <f>'将来負担比率（分子）の構造'!K$45</f>
        <v>1580</v>
      </c>
      <c r="I62" s="169"/>
      <c r="J62" s="169"/>
      <c r="K62" s="169">
        <f>'将来負担比率（分子）の構造'!L$45</f>
        <v>1586</v>
      </c>
      <c r="L62" s="169"/>
      <c r="M62" s="169"/>
      <c r="N62" s="169">
        <f>'将来負担比率（分子）の構造'!M$45</f>
        <v>1585</v>
      </c>
      <c r="O62" s="169"/>
      <c r="P62" s="169"/>
    </row>
    <row r="63" spans="1:16" x14ac:dyDescent="0.15">
      <c r="A63" s="169" t="s">
        <v>34</v>
      </c>
      <c r="B63" s="169">
        <f>'将来負担比率（分子）の構造'!I$44</f>
        <v>78</v>
      </c>
      <c r="C63" s="169"/>
      <c r="D63" s="169"/>
      <c r="E63" s="169">
        <f>'将来負担比率（分子）の構造'!J$44</f>
        <v>48</v>
      </c>
      <c r="F63" s="169"/>
      <c r="G63" s="169"/>
      <c r="H63" s="169">
        <f>'将来負担比率（分子）の構造'!K$44</f>
        <v>28</v>
      </c>
      <c r="I63" s="169"/>
      <c r="J63" s="169"/>
      <c r="K63" s="169">
        <f>'将来負担比率（分子）の構造'!L$44</f>
        <v>35</v>
      </c>
      <c r="L63" s="169"/>
      <c r="M63" s="169"/>
      <c r="N63" s="169">
        <f>'将来負担比率（分子）の構造'!M$44</f>
        <v>34</v>
      </c>
      <c r="O63" s="169"/>
      <c r="P63" s="169"/>
    </row>
    <row r="64" spans="1:16" x14ac:dyDescent="0.15">
      <c r="A64" s="169" t="s">
        <v>33</v>
      </c>
      <c r="B64" s="169">
        <f>'将来負担比率（分子）の構造'!I$43</f>
        <v>2450</v>
      </c>
      <c r="C64" s="169"/>
      <c r="D64" s="169"/>
      <c r="E64" s="169">
        <f>'将来負担比率（分子）の構造'!J$43</f>
        <v>2347</v>
      </c>
      <c r="F64" s="169"/>
      <c r="G64" s="169"/>
      <c r="H64" s="169">
        <f>'将来負担比率（分子）の構造'!K$43</f>
        <v>2083</v>
      </c>
      <c r="I64" s="169"/>
      <c r="J64" s="169"/>
      <c r="K64" s="169">
        <f>'将来負担比率（分子）の構造'!L$43</f>
        <v>1967</v>
      </c>
      <c r="L64" s="169"/>
      <c r="M64" s="169"/>
      <c r="N64" s="169">
        <f>'将来負担比率（分子）の構造'!M$43</f>
        <v>1704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2449</v>
      </c>
      <c r="C66" s="169"/>
      <c r="D66" s="169"/>
      <c r="E66" s="169">
        <f>'将来負担比率（分子）の構造'!J$41</f>
        <v>2485</v>
      </c>
      <c r="F66" s="169"/>
      <c r="G66" s="169"/>
      <c r="H66" s="169">
        <f>'将来負担比率（分子）の構造'!K$41</f>
        <v>2410</v>
      </c>
      <c r="I66" s="169"/>
      <c r="J66" s="169"/>
      <c r="K66" s="169">
        <f>'将来負担比率（分子）の構造'!L$41</f>
        <v>3132</v>
      </c>
      <c r="L66" s="169"/>
      <c r="M66" s="169"/>
      <c r="N66" s="169">
        <f>'将来負担比率（分子）の構造'!M$41</f>
        <v>3044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2522</v>
      </c>
      <c r="C72" s="173">
        <f>基金残高に係る経年分析!G55</f>
        <v>2792</v>
      </c>
      <c r="D72" s="173">
        <f>基金残高に係る経年分析!H55</f>
        <v>2792</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1548</v>
      </c>
      <c r="C74" s="173">
        <f>基金残高に係る経年分析!G57</f>
        <v>1777</v>
      </c>
      <c r="D74" s="173">
        <f>基金残高に係る経年分析!H57</f>
        <v>1824</v>
      </c>
    </row>
  </sheetData>
  <sheetProtection algorithmName="SHA-512" hashValue="1MBXGYqdQMgKHKQ4s7SDwBOk9SniFleuWsHmqj7H9iAKspSoU5DbjKnSf0Y2wJGHGPpU1NQP7Jc0rc+U14ZWzQ==" saltValue="6anGGT+tT5rs6RGH75ZNE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6357926</v>
      </c>
      <c r="S5" s="690"/>
      <c r="T5" s="690"/>
      <c r="U5" s="690"/>
      <c r="V5" s="690"/>
      <c r="W5" s="690"/>
      <c r="X5" s="690"/>
      <c r="Y5" s="715"/>
      <c r="Z5" s="728">
        <v>51.8</v>
      </c>
      <c r="AA5" s="728"/>
      <c r="AB5" s="728"/>
      <c r="AC5" s="728"/>
      <c r="AD5" s="729">
        <v>6357926</v>
      </c>
      <c r="AE5" s="729"/>
      <c r="AF5" s="729"/>
      <c r="AG5" s="729"/>
      <c r="AH5" s="729"/>
      <c r="AI5" s="729"/>
      <c r="AJ5" s="729"/>
      <c r="AK5" s="729"/>
      <c r="AL5" s="716">
        <v>83.9</v>
      </c>
      <c r="AM5" s="698"/>
      <c r="AN5" s="698"/>
      <c r="AO5" s="717"/>
      <c r="AP5" s="692" t="s">
        <v>217</v>
      </c>
      <c r="AQ5" s="693"/>
      <c r="AR5" s="693"/>
      <c r="AS5" s="693"/>
      <c r="AT5" s="693"/>
      <c r="AU5" s="693"/>
      <c r="AV5" s="693"/>
      <c r="AW5" s="693"/>
      <c r="AX5" s="693"/>
      <c r="AY5" s="693"/>
      <c r="AZ5" s="693"/>
      <c r="BA5" s="693"/>
      <c r="BB5" s="693"/>
      <c r="BC5" s="693"/>
      <c r="BD5" s="693"/>
      <c r="BE5" s="693"/>
      <c r="BF5" s="694"/>
      <c r="BG5" s="634">
        <v>6357926</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92879</v>
      </c>
      <c r="S6" s="635"/>
      <c r="T6" s="635"/>
      <c r="U6" s="635"/>
      <c r="V6" s="635"/>
      <c r="W6" s="635"/>
      <c r="X6" s="635"/>
      <c r="Y6" s="636"/>
      <c r="Z6" s="672">
        <v>0.8</v>
      </c>
      <c r="AA6" s="672"/>
      <c r="AB6" s="672"/>
      <c r="AC6" s="672"/>
      <c r="AD6" s="673">
        <v>92879</v>
      </c>
      <c r="AE6" s="673"/>
      <c r="AF6" s="673"/>
      <c r="AG6" s="673"/>
      <c r="AH6" s="673"/>
      <c r="AI6" s="673"/>
      <c r="AJ6" s="673"/>
      <c r="AK6" s="673"/>
      <c r="AL6" s="637">
        <v>1.2</v>
      </c>
      <c r="AM6" s="638"/>
      <c r="AN6" s="638"/>
      <c r="AO6" s="674"/>
      <c r="AP6" s="631" t="s">
        <v>222</v>
      </c>
      <c r="AQ6" s="632"/>
      <c r="AR6" s="632"/>
      <c r="AS6" s="632"/>
      <c r="AT6" s="632"/>
      <c r="AU6" s="632"/>
      <c r="AV6" s="632"/>
      <c r="AW6" s="632"/>
      <c r="AX6" s="632"/>
      <c r="AY6" s="632"/>
      <c r="AZ6" s="632"/>
      <c r="BA6" s="632"/>
      <c r="BB6" s="632"/>
      <c r="BC6" s="632"/>
      <c r="BD6" s="632"/>
      <c r="BE6" s="632"/>
      <c r="BF6" s="633"/>
      <c r="BG6" s="634">
        <v>6357926</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120589</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120589</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1651</v>
      </c>
      <c r="S7" s="635"/>
      <c r="T7" s="635"/>
      <c r="U7" s="635"/>
      <c r="V7" s="635"/>
      <c r="W7" s="635"/>
      <c r="X7" s="635"/>
      <c r="Y7" s="636"/>
      <c r="Z7" s="672">
        <v>0</v>
      </c>
      <c r="AA7" s="672"/>
      <c r="AB7" s="672"/>
      <c r="AC7" s="672"/>
      <c r="AD7" s="673">
        <v>1651</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2634844</v>
      </c>
      <c r="BH7" s="635"/>
      <c r="BI7" s="635"/>
      <c r="BJ7" s="635"/>
      <c r="BK7" s="635"/>
      <c r="BL7" s="635"/>
      <c r="BM7" s="635"/>
      <c r="BN7" s="636"/>
      <c r="BO7" s="672">
        <v>41.4</v>
      </c>
      <c r="BP7" s="672"/>
      <c r="BQ7" s="672"/>
      <c r="BR7" s="672"/>
      <c r="BS7" s="673" t="s">
        <v>122</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2000001</v>
      </c>
      <c r="CS7" s="635"/>
      <c r="CT7" s="635"/>
      <c r="CU7" s="635"/>
      <c r="CV7" s="635"/>
      <c r="CW7" s="635"/>
      <c r="CX7" s="635"/>
      <c r="CY7" s="636"/>
      <c r="CZ7" s="672">
        <v>17</v>
      </c>
      <c r="DA7" s="672"/>
      <c r="DB7" s="672"/>
      <c r="DC7" s="672"/>
      <c r="DD7" s="640">
        <v>115634</v>
      </c>
      <c r="DE7" s="635"/>
      <c r="DF7" s="635"/>
      <c r="DG7" s="635"/>
      <c r="DH7" s="635"/>
      <c r="DI7" s="635"/>
      <c r="DJ7" s="635"/>
      <c r="DK7" s="635"/>
      <c r="DL7" s="635"/>
      <c r="DM7" s="635"/>
      <c r="DN7" s="635"/>
      <c r="DO7" s="635"/>
      <c r="DP7" s="636"/>
      <c r="DQ7" s="640">
        <v>1649046</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34313</v>
      </c>
      <c r="S8" s="635"/>
      <c r="T8" s="635"/>
      <c r="U8" s="635"/>
      <c r="V8" s="635"/>
      <c r="W8" s="635"/>
      <c r="X8" s="635"/>
      <c r="Y8" s="636"/>
      <c r="Z8" s="672">
        <v>0.3</v>
      </c>
      <c r="AA8" s="672"/>
      <c r="AB8" s="672"/>
      <c r="AC8" s="672"/>
      <c r="AD8" s="673">
        <v>34313</v>
      </c>
      <c r="AE8" s="673"/>
      <c r="AF8" s="673"/>
      <c r="AG8" s="673"/>
      <c r="AH8" s="673"/>
      <c r="AI8" s="673"/>
      <c r="AJ8" s="673"/>
      <c r="AK8" s="673"/>
      <c r="AL8" s="637">
        <v>0.5</v>
      </c>
      <c r="AM8" s="638"/>
      <c r="AN8" s="638"/>
      <c r="AO8" s="674"/>
      <c r="AP8" s="631" t="s">
        <v>228</v>
      </c>
      <c r="AQ8" s="632"/>
      <c r="AR8" s="632"/>
      <c r="AS8" s="632"/>
      <c r="AT8" s="632"/>
      <c r="AU8" s="632"/>
      <c r="AV8" s="632"/>
      <c r="AW8" s="632"/>
      <c r="AX8" s="632"/>
      <c r="AY8" s="632"/>
      <c r="AZ8" s="632"/>
      <c r="BA8" s="632"/>
      <c r="BB8" s="632"/>
      <c r="BC8" s="632"/>
      <c r="BD8" s="632"/>
      <c r="BE8" s="632"/>
      <c r="BF8" s="633"/>
      <c r="BG8" s="634">
        <v>46548</v>
      </c>
      <c r="BH8" s="635"/>
      <c r="BI8" s="635"/>
      <c r="BJ8" s="635"/>
      <c r="BK8" s="635"/>
      <c r="BL8" s="635"/>
      <c r="BM8" s="635"/>
      <c r="BN8" s="636"/>
      <c r="BO8" s="672">
        <v>0.7</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3403048</v>
      </c>
      <c r="CS8" s="635"/>
      <c r="CT8" s="635"/>
      <c r="CU8" s="635"/>
      <c r="CV8" s="635"/>
      <c r="CW8" s="635"/>
      <c r="CX8" s="635"/>
      <c r="CY8" s="636"/>
      <c r="CZ8" s="672">
        <v>28.9</v>
      </c>
      <c r="DA8" s="672"/>
      <c r="DB8" s="672"/>
      <c r="DC8" s="672"/>
      <c r="DD8" s="640">
        <v>30968</v>
      </c>
      <c r="DE8" s="635"/>
      <c r="DF8" s="635"/>
      <c r="DG8" s="635"/>
      <c r="DH8" s="635"/>
      <c r="DI8" s="635"/>
      <c r="DJ8" s="635"/>
      <c r="DK8" s="635"/>
      <c r="DL8" s="635"/>
      <c r="DM8" s="635"/>
      <c r="DN8" s="635"/>
      <c r="DO8" s="635"/>
      <c r="DP8" s="636"/>
      <c r="DQ8" s="640">
        <v>2182445</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35329</v>
      </c>
      <c r="S9" s="635"/>
      <c r="T9" s="635"/>
      <c r="U9" s="635"/>
      <c r="V9" s="635"/>
      <c r="W9" s="635"/>
      <c r="X9" s="635"/>
      <c r="Y9" s="636"/>
      <c r="Z9" s="672">
        <v>0.3</v>
      </c>
      <c r="AA9" s="672"/>
      <c r="AB9" s="672"/>
      <c r="AC9" s="672"/>
      <c r="AD9" s="673">
        <v>35329</v>
      </c>
      <c r="AE9" s="673"/>
      <c r="AF9" s="673"/>
      <c r="AG9" s="673"/>
      <c r="AH9" s="673"/>
      <c r="AI9" s="673"/>
      <c r="AJ9" s="673"/>
      <c r="AK9" s="673"/>
      <c r="AL9" s="637">
        <v>0.5</v>
      </c>
      <c r="AM9" s="638"/>
      <c r="AN9" s="638"/>
      <c r="AO9" s="674"/>
      <c r="AP9" s="631" t="s">
        <v>231</v>
      </c>
      <c r="AQ9" s="632"/>
      <c r="AR9" s="632"/>
      <c r="AS9" s="632"/>
      <c r="AT9" s="632"/>
      <c r="AU9" s="632"/>
      <c r="AV9" s="632"/>
      <c r="AW9" s="632"/>
      <c r="AX9" s="632"/>
      <c r="AY9" s="632"/>
      <c r="AZ9" s="632"/>
      <c r="BA9" s="632"/>
      <c r="BB9" s="632"/>
      <c r="BC9" s="632"/>
      <c r="BD9" s="632"/>
      <c r="BE9" s="632"/>
      <c r="BF9" s="633"/>
      <c r="BG9" s="634">
        <v>1550965</v>
      </c>
      <c r="BH9" s="635"/>
      <c r="BI9" s="635"/>
      <c r="BJ9" s="635"/>
      <c r="BK9" s="635"/>
      <c r="BL9" s="635"/>
      <c r="BM9" s="635"/>
      <c r="BN9" s="636"/>
      <c r="BO9" s="672">
        <v>24.4</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906925</v>
      </c>
      <c r="CS9" s="635"/>
      <c r="CT9" s="635"/>
      <c r="CU9" s="635"/>
      <c r="CV9" s="635"/>
      <c r="CW9" s="635"/>
      <c r="CX9" s="635"/>
      <c r="CY9" s="636"/>
      <c r="CZ9" s="672">
        <v>7.7</v>
      </c>
      <c r="DA9" s="672"/>
      <c r="DB9" s="672"/>
      <c r="DC9" s="672"/>
      <c r="DD9" s="640">
        <v>15210</v>
      </c>
      <c r="DE9" s="635"/>
      <c r="DF9" s="635"/>
      <c r="DG9" s="635"/>
      <c r="DH9" s="635"/>
      <c r="DI9" s="635"/>
      <c r="DJ9" s="635"/>
      <c r="DK9" s="635"/>
      <c r="DL9" s="635"/>
      <c r="DM9" s="635"/>
      <c r="DN9" s="635"/>
      <c r="DO9" s="635"/>
      <c r="DP9" s="636"/>
      <c r="DQ9" s="640">
        <v>794714</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99854</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3179</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179</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767077</v>
      </c>
      <c r="S11" s="635"/>
      <c r="T11" s="635"/>
      <c r="U11" s="635"/>
      <c r="V11" s="635"/>
      <c r="W11" s="635"/>
      <c r="X11" s="635"/>
      <c r="Y11" s="636"/>
      <c r="Z11" s="637">
        <v>6.2</v>
      </c>
      <c r="AA11" s="638"/>
      <c r="AB11" s="638"/>
      <c r="AC11" s="639"/>
      <c r="AD11" s="640">
        <v>767077</v>
      </c>
      <c r="AE11" s="635"/>
      <c r="AF11" s="635"/>
      <c r="AG11" s="635"/>
      <c r="AH11" s="635"/>
      <c r="AI11" s="635"/>
      <c r="AJ11" s="635"/>
      <c r="AK11" s="636"/>
      <c r="AL11" s="637">
        <v>10.1</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937477</v>
      </c>
      <c r="BH11" s="635"/>
      <c r="BI11" s="635"/>
      <c r="BJ11" s="635"/>
      <c r="BK11" s="635"/>
      <c r="BL11" s="635"/>
      <c r="BM11" s="635"/>
      <c r="BN11" s="636"/>
      <c r="BO11" s="672">
        <v>14.7</v>
      </c>
      <c r="BP11" s="672"/>
      <c r="BQ11" s="672"/>
      <c r="BR11" s="672"/>
      <c r="BS11" s="673" t="s">
        <v>122</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91821</v>
      </c>
      <c r="CS11" s="635"/>
      <c r="CT11" s="635"/>
      <c r="CU11" s="635"/>
      <c r="CV11" s="635"/>
      <c r="CW11" s="635"/>
      <c r="CX11" s="635"/>
      <c r="CY11" s="636"/>
      <c r="CZ11" s="672">
        <v>0.8</v>
      </c>
      <c r="DA11" s="672"/>
      <c r="DB11" s="672"/>
      <c r="DC11" s="672"/>
      <c r="DD11" s="640">
        <v>29149</v>
      </c>
      <c r="DE11" s="635"/>
      <c r="DF11" s="635"/>
      <c r="DG11" s="635"/>
      <c r="DH11" s="635"/>
      <c r="DI11" s="635"/>
      <c r="DJ11" s="635"/>
      <c r="DK11" s="635"/>
      <c r="DL11" s="635"/>
      <c r="DM11" s="635"/>
      <c r="DN11" s="635"/>
      <c r="DO11" s="635"/>
      <c r="DP11" s="636"/>
      <c r="DQ11" s="640">
        <v>80241</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3464289</v>
      </c>
      <c r="BH12" s="635"/>
      <c r="BI12" s="635"/>
      <c r="BJ12" s="635"/>
      <c r="BK12" s="635"/>
      <c r="BL12" s="635"/>
      <c r="BM12" s="635"/>
      <c r="BN12" s="636"/>
      <c r="BO12" s="672">
        <v>54.5</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1162651</v>
      </c>
      <c r="CS12" s="635"/>
      <c r="CT12" s="635"/>
      <c r="CU12" s="635"/>
      <c r="CV12" s="635"/>
      <c r="CW12" s="635"/>
      <c r="CX12" s="635"/>
      <c r="CY12" s="636"/>
      <c r="CZ12" s="672">
        <v>9.9</v>
      </c>
      <c r="DA12" s="672"/>
      <c r="DB12" s="672"/>
      <c r="DC12" s="672"/>
      <c r="DD12" s="640">
        <v>1017163</v>
      </c>
      <c r="DE12" s="635"/>
      <c r="DF12" s="635"/>
      <c r="DG12" s="635"/>
      <c r="DH12" s="635"/>
      <c r="DI12" s="635"/>
      <c r="DJ12" s="635"/>
      <c r="DK12" s="635"/>
      <c r="DL12" s="635"/>
      <c r="DM12" s="635"/>
      <c r="DN12" s="635"/>
      <c r="DO12" s="635"/>
      <c r="DP12" s="636"/>
      <c r="DQ12" s="640">
        <v>584381</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3448720</v>
      </c>
      <c r="BH13" s="635"/>
      <c r="BI13" s="635"/>
      <c r="BJ13" s="635"/>
      <c r="BK13" s="635"/>
      <c r="BL13" s="635"/>
      <c r="BM13" s="635"/>
      <c r="BN13" s="636"/>
      <c r="BO13" s="672">
        <v>54.2</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1542251</v>
      </c>
      <c r="CS13" s="635"/>
      <c r="CT13" s="635"/>
      <c r="CU13" s="635"/>
      <c r="CV13" s="635"/>
      <c r="CW13" s="635"/>
      <c r="CX13" s="635"/>
      <c r="CY13" s="636"/>
      <c r="CZ13" s="672">
        <v>13.1</v>
      </c>
      <c r="DA13" s="672"/>
      <c r="DB13" s="672"/>
      <c r="DC13" s="672"/>
      <c r="DD13" s="640">
        <v>870151</v>
      </c>
      <c r="DE13" s="635"/>
      <c r="DF13" s="635"/>
      <c r="DG13" s="635"/>
      <c r="DH13" s="635"/>
      <c r="DI13" s="635"/>
      <c r="DJ13" s="635"/>
      <c r="DK13" s="635"/>
      <c r="DL13" s="635"/>
      <c r="DM13" s="635"/>
      <c r="DN13" s="635"/>
      <c r="DO13" s="635"/>
      <c r="DP13" s="636"/>
      <c r="DQ13" s="640">
        <v>1173065</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182</v>
      </c>
      <c r="S14" s="635"/>
      <c r="T14" s="635"/>
      <c r="U14" s="635"/>
      <c r="V14" s="635"/>
      <c r="W14" s="635"/>
      <c r="X14" s="635"/>
      <c r="Y14" s="636"/>
      <c r="Z14" s="672">
        <v>0</v>
      </c>
      <c r="AA14" s="672"/>
      <c r="AB14" s="672"/>
      <c r="AC14" s="672"/>
      <c r="AD14" s="673">
        <v>182</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69509</v>
      </c>
      <c r="BH14" s="635"/>
      <c r="BI14" s="635"/>
      <c r="BJ14" s="635"/>
      <c r="BK14" s="635"/>
      <c r="BL14" s="635"/>
      <c r="BM14" s="635"/>
      <c r="BN14" s="636"/>
      <c r="BO14" s="672">
        <v>1.1000000000000001</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413661</v>
      </c>
      <c r="CS14" s="635"/>
      <c r="CT14" s="635"/>
      <c r="CU14" s="635"/>
      <c r="CV14" s="635"/>
      <c r="CW14" s="635"/>
      <c r="CX14" s="635"/>
      <c r="CY14" s="636"/>
      <c r="CZ14" s="672">
        <v>3.5</v>
      </c>
      <c r="DA14" s="672"/>
      <c r="DB14" s="672"/>
      <c r="DC14" s="672"/>
      <c r="DD14" s="640">
        <v>7565</v>
      </c>
      <c r="DE14" s="635"/>
      <c r="DF14" s="635"/>
      <c r="DG14" s="635"/>
      <c r="DH14" s="635"/>
      <c r="DI14" s="635"/>
      <c r="DJ14" s="635"/>
      <c r="DK14" s="635"/>
      <c r="DL14" s="635"/>
      <c r="DM14" s="635"/>
      <c r="DN14" s="635"/>
      <c r="DO14" s="635"/>
      <c r="DP14" s="636"/>
      <c r="DQ14" s="640">
        <v>409463</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189284</v>
      </c>
      <c r="BH15" s="635"/>
      <c r="BI15" s="635"/>
      <c r="BJ15" s="635"/>
      <c r="BK15" s="635"/>
      <c r="BL15" s="635"/>
      <c r="BM15" s="635"/>
      <c r="BN15" s="636"/>
      <c r="BO15" s="672">
        <v>3</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1711605</v>
      </c>
      <c r="CS15" s="635"/>
      <c r="CT15" s="635"/>
      <c r="CU15" s="635"/>
      <c r="CV15" s="635"/>
      <c r="CW15" s="635"/>
      <c r="CX15" s="635"/>
      <c r="CY15" s="636"/>
      <c r="CZ15" s="672">
        <v>14.5</v>
      </c>
      <c r="DA15" s="672"/>
      <c r="DB15" s="672"/>
      <c r="DC15" s="672"/>
      <c r="DD15" s="640">
        <v>655377</v>
      </c>
      <c r="DE15" s="635"/>
      <c r="DF15" s="635"/>
      <c r="DG15" s="635"/>
      <c r="DH15" s="635"/>
      <c r="DI15" s="635"/>
      <c r="DJ15" s="635"/>
      <c r="DK15" s="635"/>
      <c r="DL15" s="635"/>
      <c r="DM15" s="635"/>
      <c r="DN15" s="635"/>
      <c r="DO15" s="635"/>
      <c r="DP15" s="636"/>
      <c r="DQ15" s="640">
        <v>916963</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22821</v>
      </c>
      <c r="S16" s="635"/>
      <c r="T16" s="635"/>
      <c r="U16" s="635"/>
      <c r="V16" s="635"/>
      <c r="W16" s="635"/>
      <c r="X16" s="635"/>
      <c r="Y16" s="636"/>
      <c r="Z16" s="672">
        <v>0.2</v>
      </c>
      <c r="AA16" s="672"/>
      <c r="AB16" s="672"/>
      <c r="AC16" s="672"/>
      <c r="AD16" s="673">
        <v>22821</v>
      </c>
      <c r="AE16" s="673"/>
      <c r="AF16" s="673"/>
      <c r="AG16" s="673"/>
      <c r="AH16" s="673"/>
      <c r="AI16" s="673"/>
      <c r="AJ16" s="673"/>
      <c r="AK16" s="673"/>
      <c r="AL16" s="637">
        <v>0.3</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192763</v>
      </c>
      <c r="S17" s="635"/>
      <c r="T17" s="635"/>
      <c r="U17" s="635"/>
      <c r="V17" s="635"/>
      <c r="W17" s="635"/>
      <c r="X17" s="635"/>
      <c r="Y17" s="636"/>
      <c r="Z17" s="672">
        <v>1.6</v>
      </c>
      <c r="AA17" s="672"/>
      <c r="AB17" s="672"/>
      <c r="AC17" s="672"/>
      <c r="AD17" s="673">
        <v>192763</v>
      </c>
      <c r="AE17" s="673"/>
      <c r="AF17" s="673"/>
      <c r="AG17" s="673"/>
      <c r="AH17" s="673"/>
      <c r="AI17" s="673"/>
      <c r="AJ17" s="673"/>
      <c r="AK17" s="673"/>
      <c r="AL17" s="637">
        <v>2.5</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416651</v>
      </c>
      <c r="CS17" s="635"/>
      <c r="CT17" s="635"/>
      <c r="CU17" s="635"/>
      <c r="CV17" s="635"/>
      <c r="CW17" s="635"/>
      <c r="CX17" s="635"/>
      <c r="CY17" s="636"/>
      <c r="CZ17" s="672">
        <v>3.5</v>
      </c>
      <c r="DA17" s="672"/>
      <c r="DB17" s="672"/>
      <c r="DC17" s="672"/>
      <c r="DD17" s="640" t="s">
        <v>122</v>
      </c>
      <c r="DE17" s="635"/>
      <c r="DF17" s="635"/>
      <c r="DG17" s="635"/>
      <c r="DH17" s="635"/>
      <c r="DI17" s="635"/>
      <c r="DJ17" s="635"/>
      <c r="DK17" s="635"/>
      <c r="DL17" s="635"/>
      <c r="DM17" s="635"/>
      <c r="DN17" s="635"/>
      <c r="DO17" s="635"/>
      <c r="DP17" s="636"/>
      <c r="DQ17" s="640">
        <v>416651</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50286</v>
      </c>
      <c r="S18" s="635"/>
      <c r="T18" s="635"/>
      <c r="U18" s="635"/>
      <c r="V18" s="635"/>
      <c r="W18" s="635"/>
      <c r="X18" s="635"/>
      <c r="Y18" s="636"/>
      <c r="Z18" s="672">
        <v>0.4</v>
      </c>
      <c r="AA18" s="672"/>
      <c r="AB18" s="672"/>
      <c r="AC18" s="672"/>
      <c r="AD18" s="673">
        <v>50286</v>
      </c>
      <c r="AE18" s="673"/>
      <c r="AF18" s="673"/>
      <c r="AG18" s="673"/>
      <c r="AH18" s="673"/>
      <c r="AI18" s="673"/>
      <c r="AJ18" s="673"/>
      <c r="AK18" s="673"/>
      <c r="AL18" s="637">
        <v>0.7</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40525</v>
      </c>
      <c r="S19" s="635"/>
      <c r="T19" s="635"/>
      <c r="U19" s="635"/>
      <c r="V19" s="635"/>
      <c r="W19" s="635"/>
      <c r="X19" s="635"/>
      <c r="Y19" s="636"/>
      <c r="Z19" s="672">
        <v>0.3</v>
      </c>
      <c r="AA19" s="672"/>
      <c r="AB19" s="672"/>
      <c r="AC19" s="672"/>
      <c r="AD19" s="673">
        <v>40525</v>
      </c>
      <c r="AE19" s="673"/>
      <c r="AF19" s="673"/>
      <c r="AG19" s="673"/>
      <c r="AH19" s="673"/>
      <c r="AI19" s="673"/>
      <c r="AJ19" s="673"/>
      <c r="AK19" s="673"/>
      <c r="AL19" s="637">
        <v>0.5</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9761</v>
      </c>
      <c r="S20" s="635"/>
      <c r="T20" s="635"/>
      <c r="U20" s="635"/>
      <c r="V20" s="635"/>
      <c r="W20" s="635"/>
      <c r="X20" s="635"/>
      <c r="Y20" s="636"/>
      <c r="Z20" s="672">
        <v>0.1</v>
      </c>
      <c r="AA20" s="672"/>
      <c r="AB20" s="672"/>
      <c r="AC20" s="672"/>
      <c r="AD20" s="673">
        <v>9761</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11772382</v>
      </c>
      <c r="CS20" s="635"/>
      <c r="CT20" s="635"/>
      <c r="CU20" s="635"/>
      <c r="CV20" s="635"/>
      <c r="CW20" s="635"/>
      <c r="CX20" s="635"/>
      <c r="CY20" s="636"/>
      <c r="CZ20" s="672">
        <v>100</v>
      </c>
      <c r="DA20" s="672"/>
      <c r="DB20" s="672"/>
      <c r="DC20" s="672"/>
      <c r="DD20" s="640">
        <v>2741217</v>
      </c>
      <c r="DE20" s="635"/>
      <c r="DF20" s="635"/>
      <c r="DG20" s="635"/>
      <c r="DH20" s="635"/>
      <c r="DI20" s="635"/>
      <c r="DJ20" s="635"/>
      <c r="DK20" s="635"/>
      <c r="DL20" s="635"/>
      <c r="DM20" s="635"/>
      <c r="DN20" s="635"/>
      <c r="DO20" s="635"/>
      <c r="DP20" s="636"/>
      <c r="DQ20" s="640">
        <v>8327737</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19536</v>
      </c>
      <c r="S21" s="635"/>
      <c r="T21" s="635"/>
      <c r="U21" s="635"/>
      <c r="V21" s="635"/>
      <c r="W21" s="635"/>
      <c r="X21" s="635"/>
      <c r="Y21" s="636"/>
      <c r="Z21" s="672">
        <v>0.2</v>
      </c>
      <c r="AA21" s="672"/>
      <c r="AB21" s="672"/>
      <c r="AC21" s="672"/>
      <c r="AD21" s="673" t="s">
        <v>122</v>
      </c>
      <c r="AE21" s="673"/>
      <c r="AF21" s="673"/>
      <c r="AG21" s="673"/>
      <c r="AH21" s="673"/>
      <c r="AI21" s="673"/>
      <c r="AJ21" s="673"/>
      <c r="AK21" s="673"/>
      <c r="AL21" s="637" t="s">
        <v>122</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19536</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4109082</v>
      </c>
      <c r="CS24" s="690"/>
      <c r="CT24" s="690"/>
      <c r="CU24" s="690"/>
      <c r="CV24" s="690"/>
      <c r="CW24" s="690"/>
      <c r="CX24" s="690"/>
      <c r="CY24" s="715"/>
      <c r="CZ24" s="716">
        <v>34.9</v>
      </c>
      <c r="DA24" s="698"/>
      <c r="DB24" s="698"/>
      <c r="DC24" s="718"/>
      <c r="DD24" s="714">
        <v>3018821</v>
      </c>
      <c r="DE24" s="690"/>
      <c r="DF24" s="690"/>
      <c r="DG24" s="690"/>
      <c r="DH24" s="690"/>
      <c r="DI24" s="690"/>
      <c r="DJ24" s="690"/>
      <c r="DK24" s="715"/>
      <c r="DL24" s="714">
        <v>2839629</v>
      </c>
      <c r="DM24" s="690"/>
      <c r="DN24" s="690"/>
      <c r="DO24" s="690"/>
      <c r="DP24" s="690"/>
      <c r="DQ24" s="690"/>
      <c r="DR24" s="690"/>
      <c r="DS24" s="690"/>
      <c r="DT24" s="690"/>
      <c r="DU24" s="690"/>
      <c r="DV24" s="715"/>
      <c r="DW24" s="716">
        <v>37.5</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7574763</v>
      </c>
      <c r="S25" s="635"/>
      <c r="T25" s="635"/>
      <c r="U25" s="635"/>
      <c r="V25" s="635"/>
      <c r="W25" s="635"/>
      <c r="X25" s="635"/>
      <c r="Y25" s="636"/>
      <c r="Z25" s="672">
        <v>61.7</v>
      </c>
      <c r="AA25" s="672"/>
      <c r="AB25" s="672"/>
      <c r="AC25" s="672"/>
      <c r="AD25" s="673">
        <v>7555227</v>
      </c>
      <c r="AE25" s="673"/>
      <c r="AF25" s="673"/>
      <c r="AG25" s="673"/>
      <c r="AH25" s="673"/>
      <c r="AI25" s="673"/>
      <c r="AJ25" s="673"/>
      <c r="AK25" s="673"/>
      <c r="AL25" s="637">
        <v>99.7</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2030944</v>
      </c>
      <c r="CS25" s="647"/>
      <c r="CT25" s="647"/>
      <c r="CU25" s="647"/>
      <c r="CV25" s="647"/>
      <c r="CW25" s="647"/>
      <c r="CX25" s="647"/>
      <c r="CY25" s="648"/>
      <c r="CZ25" s="637">
        <v>17.3</v>
      </c>
      <c r="DA25" s="649"/>
      <c r="DB25" s="649"/>
      <c r="DC25" s="650"/>
      <c r="DD25" s="640">
        <v>1844454</v>
      </c>
      <c r="DE25" s="647"/>
      <c r="DF25" s="647"/>
      <c r="DG25" s="647"/>
      <c r="DH25" s="647"/>
      <c r="DI25" s="647"/>
      <c r="DJ25" s="647"/>
      <c r="DK25" s="648"/>
      <c r="DL25" s="640">
        <v>1839202</v>
      </c>
      <c r="DM25" s="647"/>
      <c r="DN25" s="647"/>
      <c r="DO25" s="647"/>
      <c r="DP25" s="647"/>
      <c r="DQ25" s="647"/>
      <c r="DR25" s="647"/>
      <c r="DS25" s="647"/>
      <c r="DT25" s="647"/>
      <c r="DU25" s="647"/>
      <c r="DV25" s="648"/>
      <c r="DW25" s="637">
        <v>24.3</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3982</v>
      </c>
      <c r="S26" s="635"/>
      <c r="T26" s="635"/>
      <c r="U26" s="635"/>
      <c r="V26" s="635"/>
      <c r="W26" s="635"/>
      <c r="X26" s="635"/>
      <c r="Y26" s="636"/>
      <c r="Z26" s="672">
        <v>0</v>
      </c>
      <c r="AA26" s="672"/>
      <c r="AB26" s="672"/>
      <c r="AC26" s="672"/>
      <c r="AD26" s="673">
        <v>3982</v>
      </c>
      <c r="AE26" s="673"/>
      <c r="AF26" s="673"/>
      <c r="AG26" s="673"/>
      <c r="AH26" s="673"/>
      <c r="AI26" s="673"/>
      <c r="AJ26" s="673"/>
      <c r="AK26" s="673"/>
      <c r="AL26" s="637">
        <v>0.1</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1052571</v>
      </c>
      <c r="CS26" s="635"/>
      <c r="CT26" s="635"/>
      <c r="CU26" s="635"/>
      <c r="CV26" s="635"/>
      <c r="CW26" s="635"/>
      <c r="CX26" s="635"/>
      <c r="CY26" s="636"/>
      <c r="CZ26" s="637">
        <v>8.9</v>
      </c>
      <c r="DA26" s="649"/>
      <c r="DB26" s="649"/>
      <c r="DC26" s="650"/>
      <c r="DD26" s="640">
        <v>942771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9628</v>
      </c>
      <c r="S27" s="635"/>
      <c r="T27" s="635"/>
      <c r="U27" s="635"/>
      <c r="V27" s="635"/>
      <c r="W27" s="635"/>
      <c r="X27" s="635"/>
      <c r="Y27" s="636"/>
      <c r="Z27" s="672">
        <v>0.1</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6357926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1662665</v>
      </c>
      <c r="CS27" s="647"/>
      <c r="CT27" s="647"/>
      <c r="CU27" s="647"/>
      <c r="CV27" s="647"/>
      <c r="CW27" s="647"/>
      <c r="CX27" s="647"/>
      <c r="CY27" s="648"/>
      <c r="CZ27" s="637">
        <v>14.1</v>
      </c>
      <c r="DA27" s="649"/>
      <c r="DB27" s="649"/>
      <c r="DC27" s="650"/>
      <c r="DD27" s="640">
        <v>758894</v>
      </c>
      <c r="DE27" s="647"/>
      <c r="DF27" s="647"/>
      <c r="DG27" s="647"/>
      <c r="DH27" s="647"/>
      <c r="DI27" s="647"/>
      <c r="DJ27" s="647"/>
      <c r="DK27" s="648"/>
      <c r="DL27" s="640">
        <v>584954</v>
      </c>
      <c r="DM27" s="647"/>
      <c r="DN27" s="647"/>
      <c r="DO27" s="647"/>
      <c r="DP27" s="647"/>
      <c r="DQ27" s="647"/>
      <c r="DR27" s="647"/>
      <c r="DS27" s="647"/>
      <c r="DT27" s="647"/>
      <c r="DU27" s="647"/>
      <c r="DV27" s="648"/>
      <c r="DW27" s="637">
        <v>7.7</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79390</v>
      </c>
      <c r="S28" s="635"/>
      <c r="T28" s="635"/>
      <c r="U28" s="635"/>
      <c r="V28" s="635"/>
      <c r="W28" s="635"/>
      <c r="X28" s="635"/>
      <c r="Y28" s="636"/>
      <c r="Z28" s="672">
        <v>0.6</v>
      </c>
      <c r="AA28" s="672"/>
      <c r="AB28" s="672"/>
      <c r="AC28" s="672"/>
      <c r="AD28" s="673">
        <v>22095</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415473</v>
      </c>
      <c r="CS28" s="635"/>
      <c r="CT28" s="635"/>
      <c r="CU28" s="635"/>
      <c r="CV28" s="635"/>
      <c r="CW28" s="635"/>
      <c r="CX28" s="635"/>
      <c r="CY28" s="636"/>
      <c r="CZ28" s="637">
        <v>3.5</v>
      </c>
      <c r="DA28" s="649"/>
      <c r="DB28" s="649"/>
      <c r="DC28" s="650"/>
      <c r="DD28" s="640">
        <v>415473</v>
      </c>
      <c r="DE28" s="635"/>
      <c r="DF28" s="635"/>
      <c r="DG28" s="635"/>
      <c r="DH28" s="635"/>
      <c r="DI28" s="635"/>
      <c r="DJ28" s="635"/>
      <c r="DK28" s="636"/>
      <c r="DL28" s="640">
        <v>415473</v>
      </c>
      <c r="DM28" s="635"/>
      <c r="DN28" s="635"/>
      <c r="DO28" s="635"/>
      <c r="DP28" s="635"/>
      <c r="DQ28" s="635"/>
      <c r="DR28" s="635"/>
      <c r="DS28" s="635"/>
      <c r="DT28" s="635"/>
      <c r="DU28" s="635"/>
      <c r="DV28" s="636"/>
      <c r="DW28" s="637">
        <v>5.5</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22207</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415473</v>
      </c>
      <c r="CS29" s="647"/>
      <c r="CT29" s="647"/>
      <c r="CU29" s="647"/>
      <c r="CV29" s="647"/>
      <c r="CW29" s="647"/>
      <c r="CX29" s="647"/>
      <c r="CY29" s="648"/>
      <c r="CZ29" s="637">
        <v>3.5</v>
      </c>
      <c r="DA29" s="649"/>
      <c r="DB29" s="649"/>
      <c r="DC29" s="650"/>
      <c r="DD29" s="640">
        <v>415473</v>
      </c>
      <c r="DE29" s="647"/>
      <c r="DF29" s="647"/>
      <c r="DG29" s="647"/>
      <c r="DH29" s="647"/>
      <c r="DI29" s="647"/>
      <c r="DJ29" s="647"/>
      <c r="DK29" s="648"/>
      <c r="DL29" s="640">
        <v>415473</v>
      </c>
      <c r="DM29" s="647"/>
      <c r="DN29" s="647"/>
      <c r="DO29" s="647"/>
      <c r="DP29" s="647"/>
      <c r="DQ29" s="647"/>
      <c r="DR29" s="647"/>
      <c r="DS29" s="647"/>
      <c r="DT29" s="647"/>
      <c r="DU29" s="647"/>
      <c r="DV29" s="648"/>
      <c r="DW29" s="637">
        <v>5.5</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1213184</v>
      </c>
      <c r="S30" s="635"/>
      <c r="T30" s="635"/>
      <c r="U30" s="635"/>
      <c r="V30" s="635"/>
      <c r="W30" s="635"/>
      <c r="X30" s="635"/>
      <c r="Y30" s="636"/>
      <c r="Z30" s="672">
        <v>9.9</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387573</v>
      </c>
      <c r="CS30" s="635"/>
      <c r="CT30" s="635"/>
      <c r="CU30" s="635"/>
      <c r="CV30" s="635"/>
      <c r="CW30" s="635"/>
      <c r="CX30" s="635"/>
      <c r="CY30" s="636"/>
      <c r="CZ30" s="637">
        <v>3.3</v>
      </c>
      <c r="DA30" s="649"/>
      <c r="DB30" s="649"/>
      <c r="DC30" s="650"/>
      <c r="DD30" s="640">
        <v>387573</v>
      </c>
      <c r="DE30" s="635"/>
      <c r="DF30" s="635"/>
      <c r="DG30" s="635"/>
      <c r="DH30" s="635"/>
      <c r="DI30" s="635"/>
      <c r="DJ30" s="635"/>
      <c r="DK30" s="636"/>
      <c r="DL30" s="640">
        <v>387573</v>
      </c>
      <c r="DM30" s="635"/>
      <c r="DN30" s="635"/>
      <c r="DO30" s="635"/>
      <c r="DP30" s="635"/>
      <c r="DQ30" s="635"/>
      <c r="DR30" s="635"/>
      <c r="DS30" s="635"/>
      <c r="DT30" s="635"/>
      <c r="DU30" s="635"/>
      <c r="DV30" s="636"/>
      <c r="DW30" s="637">
        <v>5.0999999999999996</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99.6</v>
      </c>
      <c r="BH31" s="697"/>
      <c r="BI31" s="697"/>
      <c r="BJ31" s="697"/>
      <c r="BK31" s="697"/>
      <c r="BL31" s="697"/>
      <c r="BM31" s="698">
        <v>98.9</v>
      </c>
      <c r="BN31" s="697"/>
      <c r="BO31" s="697"/>
      <c r="BP31" s="697"/>
      <c r="BQ31" s="699"/>
      <c r="BR31" s="696">
        <v>99.6</v>
      </c>
      <c r="BS31" s="697"/>
      <c r="BT31" s="697"/>
      <c r="BU31" s="697"/>
      <c r="BV31" s="697"/>
      <c r="BW31" s="697"/>
      <c r="BX31" s="698">
        <v>98.9</v>
      </c>
      <c r="BY31" s="697"/>
      <c r="BZ31" s="697"/>
      <c r="CA31" s="697"/>
      <c r="CB31" s="699"/>
      <c r="CD31" s="655"/>
      <c r="CE31" s="656"/>
      <c r="CF31" s="631" t="s">
        <v>301</v>
      </c>
      <c r="CG31" s="632"/>
      <c r="CH31" s="632"/>
      <c r="CI31" s="632"/>
      <c r="CJ31" s="632"/>
      <c r="CK31" s="632"/>
      <c r="CL31" s="632"/>
      <c r="CM31" s="632"/>
      <c r="CN31" s="632"/>
      <c r="CO31" s="632"/>
      <c r="CP31" s="632"/>
      <c r="CQ31" s="633"/>
      <c r="CR31" s="634">
        <v>27900</v>
      </c>
      <c r="CS31" s="647"/>
      <c r="CT31" s="647"/>
      <c r="CU31" s="647"/>
      <c r="CV31" s="647"/>
      <c r="CW31" s="647"/>
      <c r="CX31" s="647"/>
      <c r="CY31" s="648"/>
      <c r="CZ31" s="637">
        <v>0.2</v>
      </c>
      <c r="DA31" s="649"/>
      <c r="DB31" s="649"/>
      <c r="DC31" s="650"/>
      <c r="DD31" s="640">
        <v>27900</v>
      </c>
      <c r="DE31" s="647"/>
      <c r="DF31" s="647"/>
      <c r="DG31" s="647"/>
      <c r="DH31" s="647"/>
      <c r="DI31" s="647"/>
      <c r="DJ31" s="647"/>
      <c r="DK31" s="648"/>
      <c r="DL31" s="640">
        <v>27900</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1039029</v>
      </c>
      <c r="S32" s="635"/>
      <c r="T32" s="635"/>
      <c r="U32" s="635"/>
      <c r="V32" s="635"/>
      <c r="W32" s="635"/>
      <c r="X32" s="635"/>
      <c r="Y32" s="636"/>
      <c r="Z32" s="672">
        <v>8.5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99.4</v>
      </c>
      <c r="BH32" s="647"/>
      <c r="BI32" s="647"/>
      <c r="BJ32" s="647"/>
      <c r="BK32" s="647"/>
      <c r="BL32" s="647"/>
      <c r="BM32" s="638">
        <v>98.4</v>
      </c>
      <c r="BN32" s="647"/>
      <c r="BO32" s="647"/>
      <c r="BP32" s="647"/>
      <c r="BQ32" s="670"/>
      <c r="BR32" s="700">
        <v>99.5</v>
      </c>
      <c r="BS32" s="647"/>
      <c r="BT32" s="647"/>
      <c r="BU32" s="647"/>
      <c r="BV32" s="647"/>
      <c r="BW32" s="647"/>
      <c r="BX32" s="638">
        <v>98.4</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17071</v>
      </c>
      <c r="S33" s="635"/>
      <c r="T33" s="635"/>
      <c r="U33" s="635"/>
      <c r="V33" s="635"/>
      <c r="W33" s="635"/>
      <c r="X33" s="635"/>
      <c r="Y33" s="636"/>
      <c r="Z33" s="672">
        <v>0.1</v>
      </c>
      <c r="AA33" s="672"/>
      <c r="AB33" s="672"/>
      <c r="AC33" s="672"/>
      <c r="AD33" s="673">
        <v>1</v>
      </c>
      <c r="AE33" s="673"/>
      <c r="AF33" s="673"/>
      <c r="AG33" s="673"/>
      <c r="AH33" s="673"/>
      <c r="AI33" s="673"/>
      <c r="AJ33" s="673"/>
      <c r="AK33" s="673"/>
      <c r="AL33" s="637">
        <v>0</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99.7</v>
      </c>
      <c r="BH33" s="619"/>
      <c r="BI33" s="619"/>
      <c r="BJ33" s="619"/>
      <c r="BK33" s="619"/>
      <c r="BL33" s="619"/>
      <c r="BM33" s="665">
        <v>99.3</v>
      </c>
      <c r="BN33" s="619"/>
      <c r="BO33" s="619"/>
      <c r="BP33" s="619"/>
      <c r="BQ33" s="682"/>
      <c r="BR33" s="695">
        <v>99.7</v>
      </c>
      <c r="BS33" s="619"/>
      <c r="BT33" s="619"/>
      <c r="BU33" s="619"/>
      <c r="BV33" s="619"/>
      <c r="BW33" s="619"/>
      <c r="BX33" s="665">
        <v>99.3</v>
      </c>
      <c r="BY33" s="619"/>
      <c r="BZ33" s="619"/>
      <c r="CA33" s="619"/>
      <c r="CB33" s="682"/>
      <c r="CD33" s="631" t="s">
        <v>308</v>
      </c>
      <c r="CE33" s="632"/>
      <c r="CF33" s="632"/>
      <c r="CG33" s="632"/>
      <c r="CH33" s="632"/>
      <c r="CI33" s="632"/>
      <c r="CJ33" s="632"/>
      <c r="CK33" s="632"/>
      <c r="CL33" s="632"/>
      <c r="CM33" s="632"/>
      <c r="CN33" s="632"/>
      <c r="CO33" s="632"/>
      <c r="CP33" s="632"/>
      <c r="CQ33" s="633"/>
      <c r="CR33" s="634">
        <v>4922083</v>
      </c>
      <c r="CS33" s="647"/>
      <c r="CT33" s="647"/>
      <c r="CU33" s="647"/>
      <c r="CV33" s="647"/>
      <c r="CW33" s="647"/>
      <c r="CX33" s="647"/>
      <c r="CY33" s="648"/>
      <c r="CZ33" s="637">
        <v>41.8</v>
      </c>
      <c r="DA33" s="649"/>
      <c r="DB33" s="649"/>
      <c r="DC33" s="650"/>
      <c r="DD33" s="640">
        <v>4130387</v>
      </c>
      <c r="DE33" s="647"/>
      <c r="DF33" s="647"/>
      <c r="DG33" s="647"/>
      <c r="DH33" s="647"/>
      <c r="DI33" s="647"/>
      <c r="DJ33" s="647"/>
      <c r="DK33" s="648"/>
      <c r="DL33" s="640">
        <v>2827610</v>
      </c>
      <c r="DM33" s="647"/>
      <c r="DN33" s="647"/>
      <c r="DO33" s="647"/>
      <c r="DP33" s="647"/>
      <c r="DQ33" s="647"/>
      <c r="DR33" s="647"/>
      <c r="DS33" s="647"/>
      <c r="DT33" s="647"/>
      <c r="DU33" s="647"/>
      <c r="DV33" s="648"/>
      <c r="DW33" s="637">
        <v>37.299999999999997</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97743</v>
      </c>
      <c r="S34" s="635"/>
      <c r="T34" s="635"/>
      <c r="U34" s="635"/>
      <c r="V34" s="635"/>
      <c r="W34" s="635"/>
      <c r="X34" s="635"/>
      <c r="Y34" s="636"/>
      <c r="Z34" s="672">
        <v>0.8</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1615280</v>
      </c>
      <c r="CS34" s="635"/>
      <c r="CT34" s="635"/>
      <c r="CU34" s="635"/>
      <c r="CV34" s="635"/>
      <c r="CW34" s="635"/>
      <c r="CX34" s="635"/>
      <c r="CY34" s="636"/>
      <c r="CZ34" s="637">
        <v>13.7</v>
      </c>
      <c r="DA34" s="649"/>
      <c r="DB34" s="649"/>
      <c r="DC34" s="650"/>
      <c r="DD34" s="640">
        <v>1283286</v>
      </c>
      <c r="DE34" s="635"/>
      <c r="DF34" s="635"/>
      <c r="DG34" s="635"/>
      <c r="DH34" s="635"/>
      <c r="DI34" s="635"/>
      <c r="DJ34" s="635"/>
      <c r="DK34" s="636"/>
      <c r="DL34" s="640">
        <v>1116617</v>
      </c>
      <c r="DM34" s="635"/>
      <c r="DN34" s="635"/>
      <c r="DO34" s="635"/>
      <c r="DP34" s="635"/>
      <c r="DQ34" s="635"/>
      <c r="DR34" s="635"/>
      <c r="DS34" s="635"/>
      <c r="DT34" s="635"/>
      <c r="DU34" s="635"/>
      <c r="DV34" s="636"/>
      <c r="DW34" s="637">
        <v>14.7</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984740</v>
      </c>
      <c r="S35" s="635"/>
      <c r="T35" s="635"/>
      <c r="U35" s="635"/>
      <c r="V35" s="635"/>
      <c r="W35" s="635"/>
      <c r="X35" s="635"/>
      <c r="Y35" s="636"/>
      <c r="Z35" s="672">
        <v>8</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95016</v>
      </c>
      <c r="CS35" s="647"/>
      <c r="CT35" s="647"/>
      <c r="CU35" s="647"/>
      <c r="CV35" s="647"/>
      <c r="CW35" s="647"/>
      <c r="CX35" s="647"/>
      <c r="CY35" s="648"/>
      <c r="CZ35" s="637">
        <v>0.8</v>
      </c>
      <c r="DA35" s="649"/>
      <c r="DB35" s="649"/>
      <c r="DC35" s="650"/>
      <c r="DD35" s="640">
        <v>86842</v>
      </c>
      <c r="DE35" s="647"/>
      <c r="DF35" s="647"/>
      <c r="DG35" s="647"/>
      <c r="DH35" s="647"/>
      <c r="DI35" s="647"/>
      <c r="DJ35" s="647"/>
      <c r="DK35" s="648"/>
      <c r="DL35" s="640">
        <v>86842</v>
      </c>
      <c r="DM35" s="647"/>
      <c r="DN35" s="647"/>
      <c r="DO35" s="647"/>
      <c r="DP35" s="647"/>
      <c r="DQ35" s="647"/>
      <c r="DR35" s="647"/>
      <c r="DS35" s="647"/>
      <c r="DT35" s="647"/>
      <c r="DU35" s="647"/>
      <c r="DV35" s="648"/>
      <c r="DW35" s="637">
        <v>1.1000000000000001</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604166</v>
      </c>
      <c r="S36" s="635"/>
      <c r="T36" s="635"/>
      <c r="U36" s="635"/>
      <c r="V36" s="635"/>
      <c r="W36" s="635"/>
      <c r="X36" s="635"/>
      <c r="Y36" s="636"/>
      <c r="Z36" s="672">
        <v>4.9000000000000004</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1018478</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43805</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1511455</v>
      </c>
      <c r="CS36" s="635"/>
      <c r="CT36" s="635"/>
      <c r="CU36" s="635"/>
      <c r="CV36" s="635"/>
      <c r="CW36" s="635"/>
      <c r="CX36" s="635"/>
      <c r="CY36" s="636"/>
      <c r="CZ36" s="637">
        <v>12.8</v>
      </c>
      <c r="DA36" s="649"/>
      <c r="DB36" s="649"/>
      <c r="DC36" s="650"/>
      <c r="DD36" s="640">
        <v>1282686</v>
      </c>
      <c r="DE36" s="635"/>
      <c r="DF36" s="635"/>
      <c r="DG36" s="635"/>
      <c r="DH36" s="635"/>
      <c r="DI36" s="635"/>
      <c r="DJ36" s="635"/>
      <c r="DK36" s="636"/>
      <c r="DL36" s="640">
        <v>1029437</v>
      </c>
      <c r="DM36" s="635"/>
      <c r="DN36" s="635"/>
      <c r="DO36" s="635"/>
      <c r="DP36" s="635"/>
      <c r="DQ36" s="635"/>
      <c r="DR36" s="635"/>
      <c r="DS36" s="635"/>
      <c r="DT36" s="635"/>
      <c r="DU36" s="635"/>
      <c r="DV36" s="636"/>
      <c r="DW36" s="637">
        <v>13.6</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335127</v>
      </c>
      <c r="S37" s="635"/>
      <c r="T37" s="635"/>
      <c r="U37" s="635"/>
      <c r="V37" s="635"/>
      <c r="W37" s="635"/>
      <c r="X37" s="635"/>
      <c r="Y37" s="636"/>
      <c r="Z37" s="672">
        <v>2.7</v>
      </c>
      <c r="AA37" s="672"/>
      <c r="AB37" s="672"/>
      <c r="AC37" s="672"/>
      <c r="AD37" s="673" t="s">
        <v>122</v>
      </c>
      <c r="AE37" s="673"/>
      <c r="AF37" s="673"/>
      <c r="AG37" s="673"/>
      <c r="AH37" s="673"/>
      <c r="AI37" s="673"/>
      <c r="AJ37" s="673"/>
      <c r="AK37" s="673"/>
      <c r="AL37" s="637" t="s">
        <v>122</v>
      </c>
      <c r="AM37" s="638"/>
      <c r="AN37" s="638"/>
      <c r="AO37" s="674"/>
      <c r="AQ37" s="667" t="s">
        <v>320</v>
      </c>
      <c r="AR37" s="668"/>
      <c r="AS37" s="668"/>
      <c r="AT37" s="668"/>
      <c r="AU37" s="668"/>
      <c r="AV37" s="668"/>
      <c r="AW37" s="668"/>
      <c r="AX37" s="668"/>
      <c r="AY37" s="669"/>
      <c r="AZ37" s="634">
        <v>294640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-2091</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597566</v>
      </c>
      <c r="CS37" s="647"/>
      <c r="CT37" s="647"/>
      <c r="CU37" s="647"/>
      <c r="CV37" s="647"/>
      <c r="CW37" s="647"/>
      <c r="CX37" s="647"/>
      <c r="CY37" s="648"/>
      <c r="CZ37" s="637">
        <v>5.0999999999999996</v>
      </c>
      <c r="DA37" s="649"/>
      <c r="DB37" s="649"/>
      <c r="DC37" s="650"/>
      <c r="DD37" s="640">
        <v>592711</v>
      </c>
      <c r="DE37" s="647"/>
      <c r="DF37" s="647"/>
      <c r="DG37" s="647"/>
      <c r="DH37" s="647"/>
      <c r="DI37" s="647"/>
      <c r="DJ37" s="647"/>
      <c r="DK37" s="648"/>
      <c r="DL37" s="640">
        <v>592711</v>
      </c>
      <c r="DM37" s="647"/>
      <c r="DN37" s="647"/>
      <c r="DO37" s="647"/>
      <c r="DP37" s="647"/>
      <c r="DQ37" s="647"/>
      <c r="DR37" s="647"/>
      <c r="DS37" s="647"/>
      <c r="DT37" s="647"/>
      <c r="DU37" s="647"/>
      <c r="DV37" s="648"/>
      <c r="DW37" s="637">
        <v>7.8</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300000</v>
      </c>
      <c r="S38" s="635"/>
      <c r="T38" s="635"/>
      <c r="U38" s="635"/>
      <c r="V38" s="635"/>
      <c r="W38" s="635"/>
      <c r="X38" s="635"/>
      <c r="Y38" s="636"/>
      <c r="Z38" s="672">
        <v>2.4</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44036</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2304</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679802</v>
      </c>
      <c r="CS38" s="635"/>
      <c r="CT38" s="635"/>
      <c r="CU38" s="635"/>
      <c r="CV38" s="635"/>
      <c r="CW38" s="635"/>
      <c r="CX38" s="635"/>
      <c r="CY38" s="636"/>
      <c r="CZ38" s="637">
        <v>5.8</v>
      </c>
      <c r="DA38" s="649"/>
      <c r="DB38" s="649"/>
      <c r="DC38" s="650"/>
      <c r="DD38" s="640">
        <v>565404</v>
      </c>
      <c r="DE38" s="635"/>
      <c r="DF38" s="635"/>
      <c r="DG38" s="635"/>
      <c r="DH38" s="635"/>
      <c r="DI38" s="635"/>
      <c r="DJ38" s="635"/>
      <c r="DK38" s="636"/>
      <c r="DL38" s="640">
        <v>489456</v>
      </c>
      <c r="DM38" s="635"/>
      <c r="DN38" s="635"/>
      <c r="DO38" s="635"/>
      <c r="DP38" s="635"/>
      <c r="DQ38" s="635"/>
      <c r="DR38" s="635"/>
      <c r="DS38" s="635"/>
      <c r="DT38" s="635"/>
      <c r="DU38" s="635"/>
      <c r="DV38" s="636"/>
      <c r="DW38" s="637">
        <v>6.5</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3494</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872272</v>
      </c>
      <c r="CS39" s="647"/>
      <c r="CT39" s="647"/>
      <c r="CU39" s="647"/>
      <c r="CV39" s="647"/>
      <c r="CW39" s="647"/>
      <c r="CX39" s="647"/>
      <c r="CY39" s="648"/>
      <c r="CZ39" s="637">
        <v>7.4</v>
      </c>
      <c r="DA39" s="649"/>
      <c r="DB39" s="649"/>
      <c r="DC39" s="650"/>
      <c r="DD39" s="640">
        <v>806911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117</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148258</v>
      </c>
      <c r="CS40" s="635"/>
      <c r="CT40" s="635"/>
      <c r="CU40" s="635"/>
      <c r="CV40" s="635"/>
      <c r="CW40" s="635"/>
      <c r="CX40" s="635"/>
      <c r="CY40" s="636"/>
      <c r="CZ40" s="637">
        <v>1.3</v>
      </c>
      <c r="DA40" s="649"/>
      <c r="DB40" s="649"/>
      <c r="DC40" s="650"/>
      <c r="DD40" s="640">
        <v>105258</v>
      </c>
      <c r="DE40" s="635"/>
      <c r="DF40" s="635"/>
      <c r="DG40" s="635"/>
      <c r="DH40" s="635"/>
      <c r="DI40" s="635"/>
      <c r="DJ40" s="635"/>
      <c r="DK40" s="636"/>
      <c r="DL40" s="640">
        <v>105258</v>
      </c>
      <c r="DM40" s="635"/>
      <c r="DN40" s="635"/>
      <c r="DO40" s="635"/>
      <c r="DP40" s="635"/>
      <c r="DQ40" s="635"/>
      <c r="DR40" s="635"/>
      <c r="DS40" s="635"/>
      <c r="DT40" s="635"/>
      <c r="DU40" s="635"/>
      <c r="DV40" s="636"/>
      <c r="DW40" s="637">
        <v>1.4</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12281030</v>
      </c>
      <c r="S41" s="659"/>
      <c r="T41" s="659"/>
      <c r="U41" s="659"/>
      <c r="V41" s="659"/>
      <c r="W41" s="659"/>
      <c r="X41" s="659"/>
      <c r="Y41" s="662"/>
      <c r="Z41" s="663">
        <v>100</v>
      </c>
      <c r="AA41" s="663"/>
      <c r="AB41" s="663"/>
      <c r="AC41" s="663"/>
      <c r="AD41" s="664">
        <v>7581305</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171036</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508766</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321</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2741217</v>
      </c>
      <c r="CS42" s="647"/>
      <c r="CT42" s="647"/>
      <c r="CU42" s="647"/>
      <c r="CV42" s="647"/>
      <c r="CW42" s="647"/>
      <c r="CX42" s="647"/>
      <c r="CY42" s="648"/>
      <c r="CZ42" s="637">
        <v>23.3</v>
      </c>
      <c r="DA42" s="649"/>
      <c r="DB42" s="649"/>
      <c r="DC42" s="650"/>
      <c r="DD42" s="640">
        <v>1178529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23308</v>
      </c>
      <c r="CS43" s="647"/>
      <c r="CT43" s="647"/>
      <c r="CU43" s="647"/>
      <c r="CV43" s="647"/>
      <c r="CW43" s="647"/>
      <c r="CX43" s="647"/>
      <c r="CY43" s="648"/>
      <c r="CZ43" s="637">
        <v>0.2</v>
      </c>
      <c r="DA43" s="649"/>
      <c r="DB43" s="649"/>
      <c r="DC43" s="650"/>
      <c r="DD43" s="640">
        <v>23308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2741217</v>
      </c>
      <c r="CS44" s="635"/>
      <c r="CT44" s="635"/>
      <c r="CU44" s="635"/>
      <c r="CV44" s="635"/>
      <c r="CW44" s="635"/>
      <c r="CX44" s="635"/>
      <c r="CY44" s="636"/>
      <c r="CZ44" s="637">
        <v>23.3</v>
      </c>
      <c r="DA44" s="638"/>
      <c r="DB44" s="638"/>
      <c r="DC44" s="639"/>
      <c r="DD44" s="640">
        <v>1178529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1009593</v>
      </c>
      <c r="CS45" s="647"/>
      <c r="CT45" s="647"/>
      <c r="CU45" s="647"/>
      <c r="CV45" s="647"/>
      <c r="CW45" s="647"/>
      <c r="CX45" s="647"/>
      <c r="CY45" s="648"/>
      <c r="CZ45" s="637">
        <v>8.6</v>
      </c>
      <c r="DA45" s="649"/>
      <c r="DB45" s="649"/>
      <c r="DC45" s="650"/>
      <c r="DD45" s="640">
        <v>208014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1722706</v>
      </c>
      <c r="CS46" s="635"/>
      <c r="CT46" s="635"/>
      <c r="CU46" s="635"/>
      <c r="CV46" s="635"/>
      <c r="CW46" s="635"/>
      <c r="CX46" s="635"/>
      <c r="CY46" s="636"/>
      <c r="CZ46" s="637">
        <v>14.6</v>
      </c>
      <c r="DA46" s="638"/>
      <c r="DB46" s="638"/>
      <c r="DC46" s="639"/>
      <c r="DD46" s="640">
        <v>961597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11772382</v>
      </c>
      <c r="CS49" s="619"/>
      <c r="CT49" s="619"/>
      <c r="CU49" s="619"/>
      <c r="CV49" s="619"/>
      <c r="CW49" s="619"/>
      <c r="CX49" s="619"/>
      <c r="CY49" s="620"/>
      <c r="CZ49" s="621">
        <v>100</v>
      </c>
      <c r="DA49" s="622"/>
      <c r="DB49" s="622"/>
      <c r="DC49" s="623"/>
      <c r="DD49" s="624">
        <v>8327737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s6AveK3fJf+iWJMcFF1U1LH+HkV1x5yvx7BtjfI10SkO/66K6wRK7AqXwyjWWDRTifdhiLBM72Swp1Y6eAw9pA==" saltValue="gT3M2uK/IQR1+KaqO3pP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375</v>
      </c>
      <c r="C7" s="1061"/>
      <c r="D7" s="1061"/>
      <c r="E7" s="1061"/>
      <c r="F7" s="1061"/>
      <c r="G7" s="1061"/>
      <c r="H7" s="1061"/>
      <c r="I7" s="1061"/>
      <c r="J7" s="1061"/>
      <c r="K7" s="1061"/>
      <c r="L7" s="1061"/>
      <c r="M7" s="1061"/>
      <c r="N7" s="1061"/>
      <c r="O7" s="1061"/>
      <c r="P7" s="1062"/>
      <c r="Q7" s="1115">
        <v>12112</v>
      </c>
      <c r="R7" s="1116"/>
      <c r="S7" s="1116"/>
      <c r="T7" s="1116"/>
      <c r="U7" s="1116"/>
      <c r="V7" s="1116">
        <v>11630</v>
      </c>
      <c r="W7" s="1116"/>
      <c r="X7" s="1116"/>
      <c r="Y7" s="1116"/>
      <c r="Z7" s="1116"/>
      <c r="AA7" s="1116">
        <v>482</v>
      </c>
      <c r="AB7" s="1116"/>
      <c r="AC7" s="1116"/>
      <c r="AD7" s="1116"/>
      <c r="AE7" s="1117"/>
      <c r="AF7" s="1118">
        <v>324</v>
      </c>
      <c r="AG7" s="1119"/>
      <c r="AH7" s="1119"/>
      <c r="AI7" s="1119"/>
      <c r="AJ7" s="1120"/>
      <c r="AK7" s="1121">
        <v>0</v>
      </c>
      <c r="AL7" s="1122"/>
      <c r="AM7" s="1122"/>
      <c r="AN7" s="1122"/>
      <c r="AO7" s="1122"/>
      <c r="AP7" s="1122">
        <v>3044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t="s">
        <v>376</v>
      </c>
      <c r="C8" s="1044"/>
      <c r="D8" s="1044"/>
      <c r="E8" s="1044"/>
      <c r="F8" s="1044"/>
      <c r="G8" s="1044"/>
      <c r="H8" s="1044"/>
      <c r="I8" s="1044"/>
      <c r="J8" s="1044"/>
      <c r="K8" s="1044"/>
      <c r="L8" s="1044"/>
      <c r="M8" s="1044"/>
      <c r="N8" s="1044"/>
      <c r="O8" s="1044"/>
      <c r="P8" s="1045"/>
      <c r="Q8" s="1051">
        <v>2</v>
      </c>
      <c r="R8" s="1052"/>
      <c r="S8" s="1052"/>
      <c r="T8" s="1052"/>
      <c r="U8" s="1052"/>
      <c r="V8" s="1052">
        <v>2</v>
      </c>
      <c r="W8" s="1052"/>
      <c r="X8" s="1052"/>
      <c r="Y8" s="1052"/>
      <c r="Z8" s="1052"/>
      <c r="AA8" s="1052" t="s">
        <v>549</v>
      </c>
      <c r="AB8" s="1052"/>
      <c r="AC8" s="1052"/>
      <c r="AD8" s="1052"/>
      <c r="AE8" s="1053"/>
      <c r="AF8" s="1048" t="s">
        <v>122</v>
      </c>
      <c r="AG8" s="1049"/>
      <c r="AH8" s="1049"/>
      <c r="AI8" s="1049"/>
      <c r="AJ8" s="1050"/>
      <c r="AK8" s="1093">
        <v>1</v>
      </c>
      <c r="AL8" s="1094"/>
      <c r="AM8" s="1094"/>
      <c r="AN8" s="1094"/>
      <c r="AO8" s="1094"/>
      <c r="AP8" s="1094" t="s">
        <v>549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t="s">
        <v>377</v>
      </c>
      <c r="C9" s="1044"/>
      <c r="D9" s="1044"/>
      <c r="E9" s="1044"/>
      <c r="F9" s="1044"/>
      <c r="G9" s="1044"/>
      <c r="H9" s="1044"/>
      <c r="I9" s="1044"/>
      <c r="J9" s="1044"/>
      <c r="K9" s="1044"/>
      <c r="L9" s="1044"/>
      <c r="M9" s="1044"/>
      <c r="N9" s="1044"/>
      <c r="O9" s="1044"/>
      <c r="P9" s="1045"/>
      <c r="Q9" s="1051">
        <v>170</v>
      </c>
      <c r="R9" s="1052"/>
      <c r="S9" s="1052"/>
      <c r="T9" s="1052"/>
      <c r="U9" s="1052"/>
      <c r="V9" s="1052">
        <v>143</v>
      </c>
      <c r="W9" s="1052"/>
      <c r="X9" s="1052"/>
      <c r="Y9" s="1052"/>
      <c r="Z9" s="1052"/>
      <c r="AA9" s="1052">
        <v>27</v>
      </c>
      <c r="AB9" s="1052"/>
      <c r="AC9" s="1052"/>
      <c r="AD9" s="1052"/>
      <c r="AE9" s="1053"/>
      <c r="AF9" s="1048" t="s">
        <v>122</v>
      </c>
      <c r="AG9" s="1049"/>
      <c r="AH9" s="1049"/>
      <c r="AI9" s="1049"/>
      <c r="AJ9" s="1050"/>
      <c r="AK9" s="1093">
        <v>10</v>
      </c>
      <c r="AL9" s="1094"/>
      <c r="AM9" s="1094"/>
      <c r="AN9" s="1094"/>
      <c r="AO9" s="1094"/>
      <c r="AP9" s="1094" t="s">
        <v>549</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t="s">
        <v>378</v>
      </c>
      <c r="C10" s="1044"/>
      <c r="D10" s="1044"/>
      <c r="E10" s="1044"/>
      <c r="F10" s="1044"/>
      <c r="G10" s="1044"/>
      <c r="H10" s="1044"/>
      <c r="I10" s="1044"/>
      <c r="J10" s="1044"/>
      <c r="K10" s="1044"/>
      <c r="L10" s="1044"/>
      <c r="M10" s="1044"/>
      <c r="N10" s="1044"/>
      <c r="O10" s="1044"/>
      <c r="P10" s="1045"/>
      <c r="Q10" s="1051">
        <v>12</v>
      </c>
      <c r="R10" s="1052"/>
      <c r="S10" s="1052"/>
      <c r="T10" s="1052"/>
      <c r="U10" s="1052"/>
      <c r="V10" s="1052">
        <v>12</v>
      </c>
      <c r="W10" s="1052"/>
      <c r="X10" s="1052"/>
      <c r="Y10" s="1052"/>
      <c r="Z10" s="1052"/>
      <c r="AA10" s="1052" t="s">
        <v>549</v>
      </c>
      <c r="AB10" s="1052"/>
      <c r="AC10" s="1052"/>
      <c r="AD10" s="1052"/>
      <c r="AE10" s="1053"/>
      <c r="AF10" s="1048" t="s">
        <v>122</v>
      </c>
      <c r="AG10" s="1049"/>
      <c r="AH10" s="1049"/>
      <c r="AI10" s="1049"/>
      <c r="AJ10" s="1050"/>
      <c r="AK10" s="1093">
        <v>4</v>
      </c>
      <c r="AL10" s="1094"/>
      <c r="AM10" s="1094"/>
      <c r="AN10" s="1094"/>
      <c r="AO10" s="1094"/>
      <c r="AP10" s="1094" t="s">
        <v>549</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379</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380</v>
      </c>
      <c r="B23" s="950" t="s">
        <v>381</v>
      </c>
      <c r="C23" s="951"/>
      <c r="D23" s="951"/>
      <c r="E23" s="951"/>
      <c r="F23" s="951"/>
      <c r="G23" s="951"/>
      <c r="H23" s="951"/>
      <c r="I23" s="951"/>
      <c r="J23" s="951"/>
      <c r="K23" s="951"/>
      <c r="L23" s="951"/>
      <c r="M23" s="951"/>
      <c r="N23" s="951"/>
      <c r="O23" s="951"/>
      <c r="P23" s="961"/>
      <c r="Q23" s="1080">
        <v>12281</v>
      </c>
      <c r="R23" s="1074"/>
      <c r="S23" s="1074"/>
      <c r="T23" s="1074"/>
      <c r="U23" s="1074"/>
      <c r="V23" s="1074">
        <v>11772</v>
      </c>
      <c r="W23" s="1074"/>
      <c r="X23" s="1074"/>
      <c r="Y23" s="1074"/>
      <c r="Z23" s="1074"/>
      <c r="AA23" s="1074">
        <v>509</v>
      </c>
      <c r="AB23" s="1074"/>
      <c r="AC23" s="1074"/>
      <c r="AD23" s="1074"/>
      <c r="AE23" s="1081"/>
      <c r="AF23" s="1082">
        <v>324</v>
      </c>
      <c r="AG23" s="1074"/>
      <c r="AH23" s="1074"/>
      <c r="AI23" s="1074"/>
      <c r="AJ23" s="1083"/>
      <c r="AK23" s="1084"/>
      <c r="AL23" s="1085"/>
      <c r="AM23" s="1085"/>
      <c r="AN23" s="1085"/>
      <c r="AO23" s="1085"/>
      <c r="AP23" s="1074">
        <v>3044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382</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383</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384</v>
      </c>
      <c r="R26" s="1015"/>
      <c r="S26" s="1015"/>
      <c r="T26" s="1015"/>
      <c r="U26" s="1016"/>
      <c r="V26" s="1014" t="s">
        <v>385</v>
      </c>
      <c r="W26" s="1015"/>
      <c r="X26" s="1015"/>
      <c r="Y26" s="1015"/>
      <c r="Z26" s="1016"/>
      <c r="AA26" s="1014" t="s">
        <v>386</v>
      </c>
      <c r="AB26" s="1015"/>
      <c r="AC26" s="1015"/>
      <c r="AD26" s="1015"/>
      <c r="AE26" s="1015"/>
      <c r="AF26" s="1068" t="s">
        <v>387</v>
      </c>
      <c r="AG26" s="1021"/>
      <c r="AH26" s="1021"/>
      <c r="AI26" s="1021"/>
      <c r="AJ26" s="1069"/>
      <c r="AK26" s="1015" t="s">
        <v>388</v>
      </c>
      <c r="AL26" s="1015"/>
      <c r="AM26" s="1015"/>
      <c r="AN26" s="1015"/>
      <c r="AO26" s="1016"/>
      <c r="AP26" s="1014" t="s">
        <v>389</v>
      </c>
      <c r="AQ26" s="1015"/>
      <c r="AR26" s="1015"/>
      <c r="AS26" s="1015"/>
      <c r="AT26" s="1016"/>
      <c r="AU26" s="1014" t="s">
        <v>390</v>
      </c>
      <c r="AV26" s="1015"/>
      <c r="AW26" s="1015"/>
      <c r="AX26" s="1015"/>
      <c r="AY26" s="1016"/>
      <c r="AZ26" s="1014" t="s">
        <v>391</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392</v>
      </c>
      <c r="C28" s="1061"/>
      <c r="D28" s="1061"/>
      <c r="E28" s="1061"/>
      <c r="F28" s="1061"/>
      <c r="G28" s="1061"/>
      <c r="H28" s="1061"/>
      <c r="I28" s="1061"/>
      <c r="J28" s="1061"/>
      <c r="K28" s="1061"/>
      <c r="L28" s="1061"/>
      <c r="M28" s="1061"/>
      <c r="N28" s="1061"/>
      <c r="O28" s="1061"/>
      <c r="P28" s="1062"/>
      <c r="Q28" s="1063">
        <v>1813</v>
      </c>
      <c r="R28" s="1064"/>
      <c r="S28" s="1064"/>
      <c r="T28" s="1064"/>
      <c r="U28" s="1064"/>
      <c r="V28" s="1064">
        <v>1769</v>
      </c>
      <c r="W28" s="1064"/>
      <c r="X28" s="1064"/>
      <c r="Y28" s="1064"/>
      <c r="Z28" s="1064"/>
      <c r="AA28" s="1064">
        <v>44</v>
      </c>
      <c r="AB28" s="1064"/>
      <c r="AC28" s="1064"/>
      <c r="AD28" s="1064"/>
      <c r="AE28" s="1065"/>
      <c r="AF28" s="1066">
        <v>44</v>
      </c>
      <c r="AG28" s="1064"/>
      <c r="AH28" s="1064"/>
      <c r="AI28" s="1064"/>
      <c r="AJ28" s="1067"/>
      <c r="AK28" s="1055">
        <v>171</v>
      </c>
      <c r="AL28" s="1056"/>
      <c r="AM28" s="1056"/>
      <c r="AN28" s="1056"/>
      <c r="AO28" s="1056"/>
      <c r="AP28" s="1056" t="s">
        <v>549</v>
      </c>
      <c r="AQ28" s="1056"/>
      <c r="AR28" s="1056"/>
      <c r="AS28" s="1056"/>
      <c r="AT28" s="1056"/>
      <c r="AU28" s="1056" t="s">
        <v>549</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393</v>
      </c>
      <c r="C29" s="1044"/>
      <c r="D29" s="1044"/>
      <c r="E29" s="1044"/>
      <c r="F29" s="1044"/>
      <c r="G29" s="1044"/>
      <c r="H29" s="1044"/>
      <c r="I29" s="1044"/>
      <c r="J29" s="1044"/>
      <c r="K29" s="1044"/>
      <c r="L29" s="1044"/>
      <c r="M29" s="1044"/>
      <c r="N29" s="1044"/>
      <c r="O29" s="1044"/>
      <c r="P29" s="1045"/>
      <c r="Q29" s="1051">
        <v>380</v>
      </c>
      <c r="R29" s="1052"/>
      <c r="S29" s="1052"/>
      <c r="T29" s="1052"/>
      <c r="U29" s="1052"/>
      <c r="V29" s="1052">
        <v>379</v>
      </c>
      <c r="W29" s="1052"/>
      <c r="X29" s="1052"/>
      <c r="Y29" s="1052"/>
      <c r="Z29" s="1052"/>
      <c r="AA29" s="1052">
        <v>1</v>
      </c>
      <c r="AB29" s="1052"/>
      <c r="AC29" s="1052"/>
      <c r="AD29" s="1052"/>
      <c r="AE29" s="1053"/>
      <c r="AF29" s="1048">
        <v>1</v>
      </c>
      <c r="AG29" s="1049"/>
      <c r="AH29" s="1049"/>
      <c r="AI29" s="1049"/>
      <c r="AJ29" s="1050"/>
      <c r="AK29" s="993">
        <v>50</v>
      </c>
      <c r="AL29" s="984"/>
      <c r="AM29" s="984"/>
      <c r="AN29" s="984"/>
      <c r="AO29" s="984"/>
      <c r="AP29" s="984" t="s">
        <v>549</v>
      </c>
      <c r="AQ29" s="984"/>
      <c r="AR29" s="984"/>
      <c r="AS29" s="984"/>
      <c r="AT29" s="984"/>
      <c r="AU29" s="984" t="s">
        <v>549</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394</v>
      </c>
      <c r="C30" s="1044"/>
      <c r="D30" s="1044"/>
      <c r="E30" s="1044"/>
      <c r="F30" s="1044"/>
      <c r="G30" s="1044"/>
      <c r="H30" s="1044"/>
      <c r="I30" s="1044"/>
      <c r="J30" s="1044"/>
      <c r="K30" s="1044"/>
      <c r="L30" s="1044"/>
      <c r="M30" s="1044"/>
      <c r="N30" s="1044"/>
      <c r="O30" s="1044"/>
      <c r="P30" s="1045"/>
      <c r="Q30" s="1051">
        <v>1479</v>
      </c>
      <c r="R30" s="1052"/>
      <c r="S30" s="1052"/>
      <c r="T30" s="1052"/>
      <c r="U30" s="1052"/>
      <c r="V30" s="1052">
        <v>1477</v>
      </c>
      <c r="W30" s="1052"/>
      <c r="X30" s="1052"/>
      <c r="Y30" s="1052"/>
      <c r="Z30" s="1052"/>
      <c r="AA30" s="1052">
        <v>3</v>
      </c>
      <c r="AB30" s="1052"/>
      <c r="AC30" s="1052"/>
      <c r="AD30" s="1052"/>
      <c r="AE30" s="1053"/>
      <c r="AF30" s="1048">
        <v>3</v>
      </c>
      <c r="AG30" s="1049"/>
      <c r="AH30" s="1049"/>
      <c r="AI30" s="1049"/>
      <c r="AJ30" s="1050"/>
      <c r="AK30" s="993">
        <v>244</v>
      </c>
      <c r="AL30" s="984"/>
      <c r="AM30" s="984"/>
      <c r="AN30" s="984"/>
      <c r="AO30" s="984"/>
      <c r="AP30" s="984" t="s">
        <v>549</v>
      </c>
      <c r="AQ30" s="984"/>
      <c r="AR30" s="984"/>
      <c r="AS30" s="984"/>
      <c r="AT30" s="984"/>
      <c r="AU30" s="984" t="s">
        <v>549</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395</v>
      </c>
      <c r="C31" s="1044"/>
      <c r="D31" s="1044"/>
      <c r="E31" s="1044"/>
      <c r="F31" s="1044"/>
      <c r="G31" s="1044"/>
      <c r="H31" s="1044"/>
      <c r="I31" s="1044"/>
      <c r="J31" s="1044"/>
      <c r="K31" s="1044"/>
      <c r="L31" s="1044"/>
      <c r="M31" s="1044"/>
      <c r="N31" s="1044"/>
      <c r="O31" s="1044"/>
      <c r="P31" s="1045"/>
      <c r="Q31" s="1051">
        <v>664</v>
      </c>
      <c r="R31" s="1052"/>
      <c r="S31" s="1052"/>
      <c r="T31" s="1052"/>
      <c r="U31" s="1052"/>
      <c r="V31" s="1052">
        <v>634</v>
      </c>
      <c r="W31" s="1052"/>
      <c r="X31" s="1052"/>
      <c r="Y31" s="1052"/>
      <c r="Z31" s="1052"/>
      <c r="AA31" s="1052">
        <v>30</v>
      </c>
      <c r="AB31" s="1052"/>
      <c r="AC31" s="1052"/>
      <c r="AD31" s="1052"/>
      <c r="AE31" s="1053"/>
      <c r="AF31" s="1048">
        <v>56</v>
      </c>
      <c r="AG31" s="1049"/>
      <c r="AH31" s="1049"/>
      <c r="AI31" s="1049"/>
      <c r="AJ31" s="1050"/>
      <c r="AK31" s="993">
        <v>295</v>
      </c>
      <c r="AL31" s="984"/>
      <c r="AM31" s="984"/>
      <c r="AN31" s="984"/>
      <c r="AO31" s="984"/>
      <c r="AP31" s="984">
        <v>2431</v>
      </c>
      <c r="AQ31" s="984"/>
      <c r="AR31" s="984"/>
      <c r="AS31" s="984"/>
      <c r="AT31" s="984"/>
      <c r="AU31" s="984">
        <v>1704</v>
      </c>
      <c r="AV31" s="984"/>
      <c r="AW31" s="984"/>
      <c r="AX31" s="984"/>
      <c r="AY31" s="984"/>
      <c r="AZ31" s="1054" t="s">
        <v>549</v>
      </c>
      <c r="BA31" s="1054"/>
      <c r="BB31" s="1054"/>
      <c r="BC31" s="1054"/>
      <c r="BD31" s="1054"/>
      <c r="BE31" s="985" t="s">
        <v>396</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380</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103</v>
      </c>
      <c r="AG63" s="972"/>
      <c r="AH63" s="972"/>
      <c r="AI63" s="972"/>
      <c r="AJ63" s="1035"/>
      <c r="AK63" s="1036"/>
      <c r="AL63" s="976"/>
      <c r="AM63" s="976"/>
      <c r="AN63" s="976"/>
      <c r="AO63" s="976"/>
      <c r="AP63" s="972">
        <v>2431</v>
      </c>
      <c r="AQ63" s="972"/>
      <c r="AR63" s="972"/>
      <c r="AS63" s="972"/>
      <c r="AT63" s="972"/>
      <c r="AU63" s="972">
        <v>1704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400</v>
      </c>
      <c r="B66" s="1009"/>
      <c r="C66" s="1009"/>
      <c r="D66" s="1009"/>
      <c r="E66" s="1009"/>
      <c r="F66" s="1009"/>
      <c r="G66" s="1009"/>
      <c r="H66" s="1009"/>
      <c r="I66" s="1009"/>
      <c r="J66" s="1009"/>
      <c r="K66" s="1009"/>
      <c r="L66" s="1009"/>
      <c r="M66" s="1009"/>
      <c r="N66" s="1009"/>
      <c r="O66" s="1009"/>
      <c r="P66" s="1010"/>
      <c r="Q66" s="1014" t="s">
        <v>384</v>
      </c>
      <c r="R66" s="1015"/>
      <c r="S66" s="1015"/>
      <c r="T66" s="1015"/>
      <c r="U66" s="1016"/>
      <c r="V66" s="1014" t="s">
        <v>385</v>
      </c>
      <c r="W66" s="1015"/>
      <c r="X66" s="1015"/>
      <c r="Y66" s="1015"/>
      <c r="Z66" s="1016"/>
      <c r="AA66" s="1014" t="s">
        <v>386</v>
      </c>
      <c r="AB66" s="1015"/>
      <c r="AC66" s="1015"/>
      <c r="AD66" s="1015"/>
      <c r="AE66" s="1016"/>
      <c r="AF66" s="1020" t="s">
        <v>387</v>
      </c>
      <c r="AG66" s="1021"/>
      <c r="AH66" s="1021"/>
      <c r="AI66" s="1021"/>
      <c r="AJ66" s="1022"/>
      <c r="AK66" s="1014" t="s">
        <v>388</v>
      </c>
      <c r="AL66" s="1009"/>
      <c r="AM66" s="1009"/>
      <c r="AN66" s="1009"/>
      <c r="AO66" s="1010"/>
      <c r="AP66" s="1014" t="s">
        <v>389</v>
      </c>
      <c r="AQ66" s="1015"/>
      <c r="AR66" s="1015"/>
      <c r="AS66" s="1015"/>
      <c r="AT66" s="1016"/>
      <c r="AU66" s="1014" t="s">
        <v>401</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550</v>
      </c>
      <c r="C68" s="999"/>
      <c r="D68" s="999"/>
      <c r="E68" s="999"/>
      <c r="F68" s="999"/>
      <c r="G68" s="999"/>
      <c r="H68" s="999"/>
      <c r="I68" s="999"/>
      <c r="J68" s="999"/>
      <c r="K68" s="999"/>
      <c r="L68" s="999"/>
      <c r="M68" s="999"/>
      <c r="N68" s="999"/>
      <c r="O68" s="999"/>
      <c r="P68" s="1000"/>
      <c r="Q68" s="1001">
        <v>7139</v>
      </c>
      <c r="R68" s="995"/>
      <c r="S68" s="995"/>
      <c r="T68" s="995"/>
      <c r="U68" s="995"/>
      <c r="V68" s="995">
        <v>6167</v>
      </c>
      <c r="W68" s="995"/>
      <c r="X68" s="995"/>
      <c r="Y68" s="995"/>
      <c r="Z68" s="995"/>
      <c r="AA68" s="995">
        <v>972</v>
      </c>
      <c r="AB68" s="995"/>
      <c r="AC68" s="995"/>
      <c r="AD68" s="995"/>
      <c r="AE68" s="995"/>
      <c r="AF68" s="995">
        <v>972</v>
      </c>
      <c r="AG68" s="995"/>
      <c r="AH68" s="995"/>
      <c r="AI68" s="995"/>
      <c r="AJ68" s="995"/>
      <c r="AK68" s="995" t="s">
        <v>549</v>
      </c>
      <c r="AL68" s="995"/>
      <c r="AM68" s="995"/>
      <c r="AN68" s="995"/>
      <c r="AO68" s="995"/>
      <c r="AP68" s="995" t="s">
        <v>549</v>
      </c>
      <c r="AQ68" s="995"/>
      <c r="AR68" s="995"/>
      <c r="AS68" s="995"/>
      <c r="AT68" s="995"/>
      <c r="AU68" s="995" t="s">
        <v>549</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551</v>
      </c>
      <c r="C69" s="988"/>
      <c r="D69" s="988"/>
      <c r="E69" s="988"/>
      <c r="F69" s="988"/>
      <c r="G69" s="988"/>
      <c r="H69" s="988"/>
      <c r="I69" s="988"/>
      <c r="J69" s="988"/>
      <c r="K69" s="988"/>
      <c r="L69" s="988"/>
      <c r="M69" s="988"/>
      <c r="N69" s="988"/>
      <c r="O69" s="988"/>
      <c r="P69" s="989"/>
      <c r="Q69" s="990">
        <v>2063</v>
      </c>
      <c r="R69" s="984"/>
      <c r="S69" s="984"/>
      <c r="T69" s="984"/>
      <c r="U69" s="984"/>
      <c r="V69" s="984">
        <v>1802</v>
      </c>
      <c r="W69" s="984"/>
      <c r="X69" s="984"/>
      <c r="Y69" s="984"/>
      <c r="Z69" s="984"/>
      <c r="AA69" s="984">
        <v>261</v>
      </c>
      <c r="AB69" s="984"/>
      <c r="AC69" s="984"/>
      <c r="AD69" s="984"/>
      <c r="AE69" s="984"/>
      <c r="AF69" s="984">
        <v>261</v>
      </c>
      <c r="AG69" s="984"/>
      <c r="AH69" s="984"/>
      <c r="AI69" s="984"/>
      <c r="AJ69" s="984"/>
      <c r="AK69" s="984" t="s">
        <v>549</v>
      </c>
      <c r="AL69" s="984"/>
      <c r="AM69" s="984"/>
      <c r="AN69" s="984"/>
      <c r="AO69" s="984"/>
      <c r="AP69" s="984" t="s">
        <v>549</v>
      </c>
      <c r="AQ69" s="984"/>
      <c r="AR69" s="984"/>
      <c r="AS69" s="984"/>
      <c r="AT69" s="984"/>
      <c r="AU69" s="984" t="s">
        <v>549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552</v>
      </c>
      <c r="C70" s="988"/>
      <c r="D70" s="988"/>
      <c r="E70" s="988"/>
      <c r="F70" s="988"/>
      <c r="G70" s="988"/>
      <c r="H70" s="988"/>
      <c r="I70" s="988"/>
      <c r="J70" s="988"/>
      <c r="K70" s="988"/>
      <c r="L70" s="988"/>
      <c r="M70" s="988"/>
      <c r="N70" s="988"/>
      <c r="O70" s="988"/>
      <c r="P70" s="989"/>
      <c r="Q70" s="990">
        <v>1017156</v>
      </c>
      <c r="R70" s="984"/>
      <c r="S70" s="984"/>
      <c r="T70" s="984"/>
      <c r="U70" s="984"/>
      <c r="V70" s="984">
        <v>995709</v>
      </c>
      <c r="W70" s="984"/>
      <c r="X70" s="984"/>
      <c r="Y70" s="984"/>
      <c r="Z70" s="984"/>
      <c r="AA70" s="984">
        <v>21447</v>
      </c>
      <c r="AB70" s="984"/>
      <c r="AC70" s="984"/>
      <c r="AD70" s="984"/>
      <c r="AE70" s="984"/>
      <c r="AF70" s="984">
        <v>21447</v>
      </c>
      <c r="AG70" s="984"/>
      <c r="AH70" s="984"/>
      <c r="AI70" s="984"/>
      <c r="AJ70" s="984"/>
      <c r="AK70" s="984">
        <v>1</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553</v>
      </c>
      <c r="C71" s="988"/>
      <c r="D71" s="988"/>
      <c r="E71" s="988"/>
      <c r="F71" s="988"/>
      <c r="G71" s="988"/>
      <c r="H71" s="988"/>
      <c r="I71" s="988"/>
      <c r="J71" s="988"/>
      <c r="K71" s="988"/>
      <c r="L71" s="988"/>
      <c r="M71" s="988"/>
      <c r="N71" s="988"/>
      <c r="O71" s="988"/>
      <c r="P71" s="989"/>
      <c r="Q71" s="990">
        <v>892</v>
      </c>
      <c r="R71" s="984"/>
      <c r="S71" s="984"/>
      <c r="T71" s="984"/>
      <c r="U71" s="984"/>
      <c r="V71" s="984">
        <v>875</v>
      </c>
      <c r="W71" s="984"/>
      <c r="X71" s="984"/>
      <c r="Y71" s="984"/>
      <c r="Z71" s="984"/>
      <c r="AA71" s="984">
        <v>17</v>
      </c>
      <c r="AB71" s="984"/>
      <c r="AC71" s="984"/>
      <c r="AD71" s="984"/>
      <c r="AE71" s="984"/>
      <c r="AF71" s="984">
        <v>17</v>
      </c>
      <c r="AG71" s="984"/>
      <c r="AH71" s="984"/>
      <c r="AI71" s="984"/>
      <c r="AJ71" s="984"/>
      <c r="AK71" s="984">
        <v>19</v>
      </c>
      <c r="AL71" s="984"/>
      <c r="AM71" s="984"/>
      <c r="AN71" s="984"/>
      <c r="AO71" s="984"/>
      <c r="AP71" s="984">
        <v>72</v>
      </c>
      <c r="AQ71" s="984"/>
      <c r="AR71" s="984"/>
      <c r="AS71" s="984"/>
      <c r="AT71" s="984"/>
      <c r="AU71" s="984">
        <v>34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554</v>
      </c>
      <c r="C72" s="988"/>
      <c r="D72" s="988"/>
      <c r="E72" s="988"/>
      <c r="F72" s="988"/>
      <c r="G72" s="988"/>
      <c r="H72" s="988"/>
      <c r="I72" s="988"/>
      <c r="J72" s="988"/>
      <c r="K72" s="988"/>
      <c r="L72" s="988"/>
      <c r="M72" s="988"/>
      <c r="N72" s="988"/>
      <c r="O72" s="988"/>
      <c r="P72" s="989"/>
      <c r="Q72" s="990">
        <v>1055</v>
      </c>
      <c r="R72" s="984"/>
      <c r="S72" s="984"/>
      <c r="T72" s="984"/>
      <c r="U72" s="984"/>
      <c r="V72" s="984">
        <v>942</v>
      </c>
      <c r="W72" s="984"/>
      <c r="X72" s="984"/>
      <c r="Y72" s="984"/>
      <c r="Z72" s="984"/>
      <c r="AA72" s="984">
        <v>113</v>
      </c>
      <c r="AB72" s="984"/>
      <c r="AC72" s="984"/>
      <c r="AD72" s="984"/>
      <c r="AE72" s="984"/>
      <c r="AF72" s="984">
        <v>817</v>
      </c>
      <c r="AG72" s="984"/>
      <c r="AH72" s="984"/>
      <c r="AI72" s="984"/>
      <c r="AJ72" s="984"/>
      <c r="AK72" s="984">
        <v>49</v>
      </c>
      <c r="AL72" s="984"/>
      <c r="AM72" s="984"/>
      <c r="AN72" s="984"/>
      <c r="AO72" s="984"/>
      <c r="AP72" s="984">
        <v>1254</v>
      </c>
      <c r="AQ72" s="984"/>
      <c r="AR72" s="984"/>
      <c r="AS72" s="984"/>
      <c r="AT72" s="984"/>
      <c r="AU72" s="984" t="s">
        <v>549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555</v>
      </c>
      <c r="C73" s="988"/>
      <c r="D73" s="988"/>
      <c r="E73" s="988"/>
      <c r="F73" s="988"/>
      <c r="G73" s="988"/>
      <c r="H73" s="988"/>
      <c r="I73" s="988"/>
      <c r="J73" s="988"/>
      <c r="K73" s="988"/>
      <c r="L73" s="988"/>
      <c r="M73" s="988"/>
      <c r="N73" s="988"/>
      <c r="O73" s="988"/>
      <c r="P73" s="989"/>
      <c r="Q73" s="990">
        <v>1205</v>
      </c>
      <c r="R73" s="984"/>
      <c r="S73" s="984"/>
      <c r="T73" s="984"/>
      <c r="U73" s="984"/>
      <c r="V73" s="984">
        <v>1167</v>
      </c>
      <c r="W73" s="984"/>
      <c r="X73" s="984"/>
      <c r="Y73" s="984"/>
      <c r="Z73" s="984"/>
      <c r="AA73" s="984">
        <v>38</v>
      </c>
      <c r="AB73" s="984"/>
      <c r="AC73" s="984"/>
      <c r="AD73" s="984"/>
      <c r="AE73" s="984"/>
      <c r="AF73" s="984">
        <v>38</v>
      </c>
      <c r="AG73" s="984"/>
      <c r="AH73" s="984"/>
      <c r="AI73" s="984"/>
      <c r="AJ73" s="984"/>
      <c r="AK73" s="984" t="s">
        <v>549</v>
      </c>
      <c r="AL73" s="984"/>
      <c r="AM73" s="984"/>
      <c r="AN73" s="984"/>
      <c r="AO73" s="984"/>
      <c r="AP73" s="984">
        <v>0</v>
      </c>
      <c r="AQ73" s="984"/>
      <c r="AR73" s="984"/>
      <c r="AS73" s="984"/>
      <c r="AT73" s="984"/>
      <c r="AU73" s="984" t="s">
        <v>549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556</v>
      </c>
      <c r="C74" s="988"/>
      <c r="D74" s="988"/>
      <c r="E74" s="988"/>
      <c r="F74" s="988"/>
      <c r="G74" s="988"/>
      <c r="H74" s="988"/>
      <c r="I74" s="988"/>
      <c r="J74" s="988"/>
      <c r="K74" s="988"/>
      <c r="L74" s="988"/>
      <c r="M74" s="988"/>
      <c r="N74" s="988"/>
      <c r="O74" s="988"/>
      <c r="P74" s="989"/>
      <c r="Q74" s="990">
        <v>206</v>
      </c>
      <c r="R74" s="984"/>
      <c r="S74" s="984"/>
      <c r="T74" s="984"/>
      <c r="U74" s="984"/>
      <c r="V74" s="984">
        <v>179</v>
      </c>
      <c r="W74" s="984"/>
      <c r="X74" s="984"/>
      <c r="Y74" s="984"/>
      <c r="Z74" s="984"/>
      <c r="AA74" s="984">
        <v>27</v>
      </c>
      <c r="AB74" s="984"/>
      <c r="AC74" s="984"/>
      <c r="AD74" s="984"/>
      <c r="AE74" s="984"/>
      <c r="AF74" s="984">
        <v>5</v>
      </c>
      <c r="AG74" s="984"/>
      <c r="AH74" s="984"/>
      <c r="AI74" s="984"/>
      <c r="AJ74" s="984"/>
      <c r="AK74" s="984" t="s">
        <v>549</v>
      </c>
      <c r="AL74" s="984"/>
      <c r="AM74" s="984"/>
      <c r="AN74" s="984"/>
      <c r="AO74" s="984"/>
      <c r="AP74" s="984" t="s">
        <v>549</v>
      </c>
      <c r="AQ74" s="984"/>
      <c r="AR74" s="984"/>
      <c r="AS74" s="984"/>
      <c r="AT74" s="984"/>
      <c r="AU74" s="984" t="s">
        <v>549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557</v>
      </c>
      <c r="C75" s="988"/>
      <c r="D75" s="988"/>
      <c r="E75" s="988"/>
      <c r="F75" s="988"/>
      <c r="G75" s="988"/>
      <c r="H75" s="988"/>
      <c r="I75" s="988"/>
      <c r="J75" s="988"/>
      <c r="K75" s="988"/>
      <c r="L75" s="988"/>
      <c r="M75" s="988"/>
      <c r="N75" s="988"/>
      <c r="O75" s="988"/>
      <c r="P75" s="989"/>
      <c r="Q75" s="991">
        <v>549</v>
      </c>
      <c r="R75" s="992"/>
      <c r="S75" s="992"/>
      <c r="T75" s="992"/>
      <c r="U75" s="993"/>
      <c r="V75" s="994">
        <v>506</v>
      </c>
      <c r="W75" s="992"/>
      <c r="X75" s="992"/>
      <c r="Y75" s="992"/>
      <c r="Z75" s="993"/>
      <c r="AA75" s="994">
        <v>43</v>
      </c>
      <c r="AB75" s="992"/>
      <c r="AC75" s="992"/>
      <c r="AD75" s="992"/>
      <c r="AE75" s="993"/>
      <c r="AF75" s="994">
        <v>43</v>
      </c>
      <c r="AG75" s="992"/>
      <c r="AH75" s="992"/>
      <c r="AI75" s="992"/>
      <c r="AJ75" s="993"/>
      <c r="AK75" s="994" t="s">
        <v>549</v>
      </c>
      <c r="AL75" s="992"/>
      <c r="AM75" s="992"/>
      <c r="AN75" s="992"/>
      <c r="AO75" s="993"/>
      <c r="AP75" s="994" t="s">
        <v>549</v>
      </c>
      <c r="AQ75" s="992"/>
      <c r="AR75" s="992"/>
      <c r="AS75" s="992"/>
      <c r="AT75" s="993"/>
      <c r="AU75" s="994" t="s">
        <v>549</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380</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23600</v>
      </c>
      <c r="AG88" s="972"/>
      <c r="AH88" s="972"/>
      <c r="AI88" s="972"/>
      <c r="AJ88" s="972"/>
      <c r="AK88" s="976"/>
      <c r="AL88" s="976"/>
      <c r="AM88" s="976"/>
      <c r="AN88" s="976"/>
      <c r="AO88" s="976"/>
      <c r="AP88" s="972">
        <v>1326</v>
      </c>
      <c r="AQ88" s="972"/>
      <c r="AR88" s="972"/>
      <c r="AS88" s="972"/>
      <c r="AT88" s="972"/>
      <c r="AU88" s="972">
        <v>34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380</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295</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295</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295</v>
      </c>
      <c r="DR109" s="909"/>
      <c r="DS109" s="909"/>
      <c r="DT109" s="909"/>
      <c r="DU109" s="910"/>
      <c r="DV109" s="911" t="s">
        <v>413</v>
      </c>
      <c r="DW109" s="909"/>
      <c r="DX109" s="909"/>
      <c r="DY109" s="909"/>
      <c r="DZ109" s="942"/>
    </row>
    <row r="110" spans="1:131" s="224" customFormat="1" ht="26.25" customHeight="1" x14ac:dyDescent="0.15">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234045</v>
      </c>
      <c r="AB110" s="902"/>
      <c r="AC110" s="902"/>
      <c r="AD110" s="902"/>
      <c r="AE110" s="903"/>
      <c r="AF110" s="904">
        <v>246394</v>
      </c>
      <c r="AG110" s="902"/>
      <c r="AH110" s="902"/>
      <c r="AI110" s="902"/>
      <c r="AJ110" s="903"/>
      <c r="AK110" s="904">
        <v>299666</v>
      </c>
      <c r="AL110" s="902"/>
      <c r="AM110" s="902"/>
      <c r="AN110" s="902"/>
      <c r="AO110" s="903"/>
      <c r="AP110" s="905">
        <v>4.4000000000000004</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2409526</v>
      </c>
      <c r="BR110" s="855"/>
      <c r="BS110" s="855"/>
      <c r="BT110" s="855"/>
      <c r="BU110" s="855"/>
      <c r="BV110" s="855">
        <v>3132002</v>
      </c>
      <c r="BW110" s="855"/>
      <c r="BX110" s="855"/>
      <c r="BY110" s="855"/>
      <c r="BZ110" s="855"/>
      <c r="CA110" s="855">
        <v>3044429</v>
      </c>
      <c r="CB110" s="855"/>
      <c r="CC110" s="855"/>
      <c r="CD110" s="855"/>
      <c r="CE110" s="855"/>
      <c r="CF110" s="879">
        <v>44.6</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2082942</v>
      </c>
      <c r="BR112" s="830"/>
      <c r="BS112" s="830"/>
      <c r="BT112" s="830"/>
      <c r="BU112" s="830"/>
      <c r="BV112" s="830">
        <v>1966751</v>
      </c>
      <c r="BW112" s="830"/>
      <c r="BX112" s="830"/>
      <c r="BY112" s="830"/>
      <c r="BZ112" s="830"/>
      <c r="CA112" s="830">
        <v>1704374</v>
      </c>
      <c r="CB112" s="830"/>
      <c r="CC112" s="830"/>
      <c r="CD112" s="830"/>
      <c r="CE112" s="830"/>
      <c r="CF112" s="888">
        <v>25</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252201</v>
      </c>
      <c r="AB113" s="932"/>
      <c r="AC113" s="932"/>
      <c r="AD113" s="932"/>
      <c r="AE113" s="933"/>
      <c r="AF113" s="934">
        <v>209524</v>
      </c>
      <c r="AG113" s="932"/>
      <c r="AH113" s="932"/>
      <c r="AI113" s="932"/>
      <c r="AJ113" s="933"/>
      <c r="AK113" s="934">
        <v>171004</v>
      </c>
      <c r="AL113" s="932"/>
      <c r="AM113" s="932"/>
      <c r="AN113" s="932"/>
      <c r="AO113" s="933"/>
      <c r="AP113" s="935">
        <v>2.5</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28206</v>
      </c>
      <c r="BR113" s="830"/>
      <c r="BS113" s="830"/>
      <c r="BT113" s="830"/>
      <c r="BU113" s="830"/>
      <c r="BV113" s="830">
        <v>35372</v>
      </c>
      <c r="BW113" s="830"/>
      <c r="BX113" s="830"/>
      <c r="BY113" s="830"/>
      <c r="BZ113" s="830"/>
      <c r="CA113" s="830">
        <v>33663</v>
      </c>
      <c r="CB113" s="830"/>
      <c r="CC113" s="830"/>
      <c r="CD113" s="830"/>
      <c r="CE113" s="830"/>
      <c r="CF113" s="888">
        <v>0.5</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20269</v>
      </c>
      <c r="AB114" s="793"/>
      <c r="AC114" s="793"/>
      <c r="AD114" s="793"/>
      <c r="AE114" s="794"/>
      <c r="AF114" s="795">
        <v>7961</v>
      </c>
      <c r="AG114" s="793"/>
      <c r="AH114" s="793"/>
      <c r="AI114" s="793"/>
      <c r="AJ114" s="794"/>
      <c r="AK114" s="795">
        <v>8017</v>
      </c>
      <c r="AL114" s="793"/>
      <c r="AM114" s="793"/>
      <c r="AN114" s="793"/>
      <c r="AO114" s="794"/>
      <c r="AP114" s="837">
        <v>0.1</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1579507</v>
      </c>
      <c r="BR114" s="830"/>
      <c r="BS114" s="830"/>
      <c r="BT114" s="830"/>
      <c r="BU114" s="830"/>
      <c r="BV114" s="830">
        <v>1585834</v>
      </c>
      <c r="BW114" s="830"/>
      <c r="BX114" s="830"/>
      <c r="BY114" s="830"/>
      <c r="BZ114" s="830"/>
      <c r="CA114" s="830">
        <v>1585055</v>
      </c>
      <c r="CB114" s="830"/>
      <c r="CC114" s="830"/>
      <c r="CD114" s="830"/>
      <c r="CE114" s="830"/>
      <c r="CF114" s="888">
        <v>23.2</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506515</v>
      </c>
      <c r="AB117" s="916"/>
      <c r="AC117" s="916"/>
      <c r="AD117" s="916"/>
      <c r="AE117" s="917"/>
      <c r="AF117" s="918">
        <v>463879</v>
      </c>
      <c r="AG117" s="916"/>
      <c r="AH117" s="916"/>
      <c r="AI117" s="916"/>
      <c r="AJ117" s="917"/>
      <c r="AK117" s="918">
        <v>478687</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295</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443</v>
      </c>
      <c r="BP119" s="891"/>
      <c r="BQ119" s="892">
        <v>6100181</v>
      </c>
      <c r="BR119" s="858"/>
      <c r="BS119" s="858"/>
      <c r="BT119" s="858"/>
      <c r="BU119" s="858"/>
      <c r="BV119" s="858">
        <v>6719959</v>
      </c>
      <c r="BW119" s="858"/>
      <c r="BX119" s="858"/>
      <c r="BY119" s="858"/>
      <c r="BZ119" s="858"/>
      <c r="CA119" s="858">
        <v>6367521</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4219286</v>
      </c>
      <c r="BR120" s="855"/>
      <c r="BS120" s="855"/>
      <c r="BT120" s="855"/>
      <c r="BU120" s="855"/>
      <c r="BV120" s="855">
        <v>4718344</v>
      </c>
      <c r="BW120" s="855"/>
      <c r="BX120" s="855"/>
      <c r="BY120" s="855"/>
      <c r="BZ120" s="855"/>
      <c r="CA120" s="855">
        <v>4615884</v>
      </c>
      <c r="CB120" s="855"/>
      <c r="CC120" s="855"/>
      <c r="CD120" s="855"/>
      <c r="CE120" s="855"/>
      <c r="CF120" s="879">
        <v>67.7</v>
      </c>
      <c r="CG120" s="880"/>
      <c r="CH120" s="880"/>
      <c r="CI120" s="880"/>
      <c r="CJ120" s="880"/>
      <c r="CK120" s="881" t="s">
        <v>447</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1704374</v>
      </c>
      <c r="DR120" s="855"/>
      <c r="DS120" s="855"/>
      <c r="DT120" s="855"/>
      <c r="DU120" s="855"/>
      <c r="DV120" s="856">
        <v>25</v>
      </c>
      <c r="DW120" s="856"/>
      <c r="DX120" s="856"/>
      <c r="DY120" s="856"/>
      <c r="DZ120" s="857"/>
    </row>
    <row r="121" spans="1:130" s="224" customFormat="1" ht="26.25" customHeight="1" x14ac:dyDescent="0.15">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15">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2896834</v>
      </c>
      <c r="BR122" s="858"/>
      <c r="BS122" s="858"/>
      <c r="BT122" s="858"/>
      <c r="BU122" s="858"/>
      <c r="BV122" s="858">
        <v>2728546</v>
      </c>
      <c r="BW122" s="858"/>
      <c r="BX122" s="858"/>
      <c r="BY122" s="858"/>
      <c r="BZ122" s="858"/>
      <c r="CA122" s="858">
        <v>2453322</v>
      </c>
      <c r="CB122" s="858"/>
      <c r="CC122" s="858"/>
      <c r="CD122" s="858"/>
      <c r="CE122" s="858"/>
      <c r="CF122" s="859">
        <v>36</v>
      </c>
      <c r="CG122" s="860"/>
      <c r="CH122" s="860"/>
      <c r="CI122" s="860"/>
      <c r="CJ122" s="860"/>
      <c r="CK122" s="882"/>
      <c r="CL122" s="868"/>
      <c r="CM122" s="868"/>
      <c r="CN122" s="868"/>
      <c r="CO122" s="869"/>
      <c r="CP122" s="848" t="s">
        <v>393</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451</v>
      </c>
      <c r="BP123" s="891"/>
      <c r="BQ123" s="845">
        <v>7116120</v>
      </c>
      <c r="BR123" s="846"/>
      <c r="BS123" s="846"/>
      <c r="BT123" s="846"/>
      <c r="BU123" s="846"/>
      <c r="BV123" s="846">
        <v>7446890</v>
      </c>
      <c r="BW123" s="846"/>
      <c r="BX123" s="846"/>
      <c r="BY123" s="846"/>
      <c r="BZ123" s="846"/>
      <c r="CA123" s="846">
        <v>7069206</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v>2132288</v>
      </c>
      <c r="DH124" s="777"/>
      <c r="DI124" s="777"/>
      <c r="DJ124" s="777"/>
      <c r="DK124" s="778"/>
      <c r="DL124" s="779">
        <v>1966751</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13.99</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6033182</v>
      </c>
      <c r="AB129" s="793"/>
      <c r="AC129" s="793"/>
      <c r="AD129" s="793"/>
      <c r="AE129" s="794"/>
      <c r="AF129" s="795">
        <v>6449849</v>
      </c>
      <c r="AG129" s="793"/>
      <c r="AH129" s="793"/>
      <c r="AI129" s="793"/>
      <c r="AJ129" s="794"/>
      <c r="AK129" s="795">
        <v>7173927</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18.989999999999998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420799</v>
      </c>
      <c r="AB130" s="793"/>
      <c r="AC130" s="793"/>
      <c r="AD130" s="793"/>
      <c r="AE130" s="794"/>
      <c r="AF130" s="795">
        <v>396798</v>
      </c>
      <c r="AG130" s="793"/>
      <c r="AH130" s="793"/>
      <c r="AI130" s="793"/>
      <c r="AJ130" s="794"/>
      <c r="AK130" s="795">
        <v>353085</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1.4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5612383</v>
      </c>
      <c r="AB131" s="777"/>
      <c r="AC131" s="777"/>
      <c r="AD131" s="777"/>
      <c r="AE131" s="778"/>
      <c r="AF131" s="779">
        <v>6053051</v>
      </c>
      <c r="AG131" s="777"/>
      <c r="AH131" s="777"/>
      <c r="AI131" s="777"/>
      <c r="AJ131" s="778"/>
      <c r="AK131" s="779">
        <v>6820842</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1.527265691</v>
      </c>
      <c r="AB132" s="758"/>
      <c r="AC132" s="758"/>
      <c r="AD132" s="758"/>
      <c r="AE132" s="759"/>
      <c r="AF132" s="760">
        <v>1.108217988</v>
      </c>
      <c r="AG132" s="758"/>
      <c r="AH132" s="758"/>
      <c r="AI132" s="758"/>
      <c r="AJ132" s="759"/>
      <c r="AK132" s="760">
        <v>1.8414442090000001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1.2</v>
      </c>
      <c r="AB133" s="737"/>
      <c r="AC133" s="737"/>
      <c r="AD133" s="737"/>
      <c r="AE133" s="738"/>
      <c r="AF133" s="736">
        <v>1.3</v>
      </c>
      <c r="AG133" s="737"/>
      <c r="AH133" s="737"/>
      <c r="AI133" s="737"/>
      <c r="AJ133" s="738"/>
      <c r="AK133" s="736">
        <v>1.4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WQNEbod9xiZJ5/DlJnHKTVCZg3KByJwcod+W7wkyvY0fpSigLJ8bEUUgFLrF7TSmOMjtZ1/WbzJuTKOxZrcdw==" saltValue="Y/unK/uH/sEZeW/Q+NVi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qFHNoZ6Lpf4sXrOICz6qCY4TX1ASka4QJZ+99+/yer6I4qvEmHEfTIxgUzaja9bIDSg0TsKCCIB/d3LQLJbXg==" saltValue="MflH0WuKApbToVOTjtT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SOnTm50PYWDHZbrDXAvA9n1E/flRTQUNi4AD0XMZIcF1hs9rDGUcWdT5hw1eiHnHXVMCB3k6l1L5K8k2CZFjQ==" saltValue="lK+mz8BaWQVuI2vfNh3d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31" t="s">
        <v>480</v>
      </c>
      <c r="AP7" s="265"/>
      <c r="AQ7" s="266" t="s">
        <v>481</v>
      </c>
      <c r="AR7" s="267"/>
    </row>
    <row r="8" spans="1:46" x14ac:dyDescent="0.15">
      <c r="A8" s="259"/>
      <c r="AK8" s="268"/>
      <c r="AL8" s="269"/>
      <c r="AM8" s="269"/>
      <c r="AN8" s="270"/>
      <c r="AO8" s="1132"/>
      <c r="AP8" s="271" t="s">
        <v>482</v>
      </c>
      <c r="AQ8" s="272" t="s">
        <v>483</v>
      </c>
      <c r="AR8" s="273" t="s">
        <v>484</v>
      </c>
    </row>
    <row r="9" spans="1:46" x14ac:dyDescent="0.15">
      <c r="A9" s="259"/>
      <c r="AK9" s="1143" t="s">
        <v>485</v>
      </c>
      <c r="AL9" s="1144"/>
      <c r="AM9" s="1144"/>
      <c r="AN9" s="1145"/>
      <c r="AO9" s="274">
        <v>2030944</v>
      </c>
      <c r="AP9" s="274">
        <v>83882</v>
      </c>
      <c r="AQ9" s="275">
        <v>78624</v>
      </c>
      <c r="AR9" s="276">
        <v>6.7</v>
      </c>
    </row>
    <row r="10" spans="1:46" ht="13.5" customHeight="1" x14ac:dyDescent="0.15">
      <c r="A10" s="259"/>
      <c r="AK10" s="1143" t="s">
        <v>486</v>
      </c>
      <c r="AL10" s="1144"/>
      <c r="AM10" s="1144"/>
      <c r="AN10" s="1145"/>
      <c r="AO10" s="277">
        <v>335635</v>
      </c>
      <c r="AP10" s="277">
        <v>13862</v>
      </c>
      <c r="AQ10" s="278">
        <v>8393</v>
      </c>
      <c r="AR10" s="279">
        <v>65.2</v>
      </c>
    </row>
    <row r="11" spans="1:46" ht="13.5" customHeight="1" x14ac:dyDescent="0.15">
      <c r="A11" s="259"/>
      <c r="AK11" s="1143" t="s">
        <v>487</v>
      </c>
      <c r="AL11" s="1144"/>
      <c r="AM11" s="1144"/>
      <c r="AN11" s="1145"/>
      <c r="AO11" s="277">
        <v>13711</v>
      </c>
      <c r="AP11" s="277">
        <v>566</v>
      </c>
      <c r="AQ11" s="278">
        <v>566</v>
      </c>
      <c r="AR11" s="279">
        <v>0</v>
      </c>
    </row>
    <row r="12" spans="1:46" ht="13.5" customHeight="1" x14ac:dyDescent="0.15">
      <c r="A12" s="259"/>
      <c r="AK12" s="1143" t="s">
        <v>488</v>
      </c>
      <c r="AL12" s="1144"/>
      <c r="AM12" s="1144"/>
      <c r="AN12" s="1145"/>
      <c r="AO12" s="277" t="s">
        <v>489</v>
      </c>
      <c r="AP12" s="277" t="s">
        <v>489</v>
      </c>
      <c r="AQ12" s="278">
        <v>4</v>
      </c>
      <c r="AR12" s="279" t="s">
        <v>489</v>
      </c>
    </row>
    <row r="13" spans="1:46" ht="13.5" customHeight="1" x14ac:dyDescent="0.15">
      <c r="A13" s="259"/>
      <c r="AK13" s="1143" t="s">
        <v>490</v>
      </c>
      <c r="AL13" s="1144"/>
      <c r="AM13" s="1144"/>
      <c r="AN13" s="1145"/>
      <c r="AO13" s="277">
        <v>68702</v>
      </c>
      <c r="AP13" s="277">
        <v>2838</v>
      </c>
      <c r="AQ13" s="278">
        <v>2520</v>
      </c>
      <c r="AR13" s="279">
        <v>12.6</v>
      </c>
    </row>
    <row r="14" spans="1:46" ht="13.5" customHeight="1" x14ac:dyDescent="0.15">
      <c r="A14" s="259"/>
      <c r="AK14" s="1143" t="s">
        <v>491</v>
      </c>
      <c r="AL14" s="1144"/>
      <c r="AM14" s="1144"/>
      <c r="AN14" s="1145"/>
      <c r="AO14" s="277">
        <v>23308</v>
      </c>
      <c r="AP14" s="277">
        <v>963</v>
      </c>
      <c r="AQ14" s="278">
        <v>1291</v>
      </c>
      <c r="AR14" s="279">
        <v>-25.4</v>
      </c>
    </row>
    <row r="15" spans="1:46" ht="13.5" customHeight="1" x14ac:dyDescent="0.15">
      <c r="A15" s="259"/>
      <c r="AK15" s="1146" t="s">
        <v>492</v>
      </c>
      <c r="AL15" s="1147"/>
      <c r="AM15" s="1147"/>
      <c r="AN15" s="1148"/>
      <c r="AO15" s="277">
        <v>-100238</v>
      </c>
      <c r="AP15" s="277">
        <v>-4140</v>
      </c>
      <c r="AQ15" s="278">
        <v>-4844</v>
      </c>
      <c r="AR15" s="279">
        <v>-14.5</v>
      </c>
    </row>
    <row r="16" spans="1:46" x14ac:dyDescent="0.15">
      <c r="A16" s="259"/>
      <c r="AK16" s="1146" t="s">
        <v>178</v>
      </c>
      <c r="AL16" s="1147"/>
      <c r="AM16" s="1147"/>
      <c r="AN16" s="1148"/>
      <c r="AO16" s="277">
        <v>2372062</v>
      </c>
      <c r="AP16" s="277">
        <v>97971</v>
      </c>
      <c r="AQ16" s="278">
        <v>86555</v>
      </c>
      <c r="AR16" s="279">
        <v>13.2</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49" t="s">
        <v>497</v>
      </c>
      <c r="AL21" s="1150"/>
      <c r="AM21" s="1150"/>
      <c r="AN21" s="1151"/>
      <c r="AO21" s="289">
        <v>7.48</v>
      </c>
      <c r="AP21" s="290">
        <v>7.95</v>
      </c>
      <c r="AQ21" s="291">
        <v>-0.47</v>
      </c>
      <c r="AS21" s="292"/>
      <c r="AT21" s="288"/>
    </row>
    <row r="22" spans="1:46" s="260" customFormat="1" x14ac:dyDescent="0.15">
      <c r="A22" s="288"/>
      <c r="AK22" s="1149" t="s">
        <v>498</v>
      </c>
      <c r="AL22" s="1150"/>
      <c r="AM22" s="1150"/>
      <c r="AN22" s="1151"/>
      <c r="AO22" s="293">
        <v>94.9</v>
      </c>
      <c r="AP22" s="294">
        <v>97.2</v>
      </c>
      <c r="AQ22" s="295">
        <v>-2.2999999999999998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31" t="s">
        <v>480</v>
      </c>
      <c r="AP30" s="265"/>
      <c r="AQ30" s="266" t="s">
        <v>481</v>
      </c>
      <c r="AR30" s="267"/>
    </row>
    <row r="31" spans="1:46" x14ac:dyDescent="0.15">
      <c r="A31" s="259"/>
      <c r="AK31" s="268"/>
      <c r="AL31" s="269"/>
      <c r="AM31" s="269"/>
      <c r="AN31" s="270"/>
      <c r="AO31" s="1132"/>
      <c r="AP31" s="271" t="s">
        <v>482</v>
      </c>
      <c r="AQ31" s="272" t="s">
        <v>483</v>
      </c>
      <c r="AR31" s="273" t="s">
        <v>484</v>
      </c>
    </row>
    <row r="32" spans="1:46" ht="27" customHeight="1" x14ac:dyDescent="0.15">
      <c r="A32" s="259"/>
      <c r="AK32" s="1133" t="s">
        <v>502</v>
      </c>
      <c r="AL32" s="1134"/>
      <c r="AM32" s="1134"/>
      <c r="AN32" s="1135"/>
      <c r="AO32" s="303">
        <v>299666</v>
      </c>
      <c r="AP32" s="303">
        <v>12377</v>
      </c>
      <c r="AQ32" s="304">
        <v>34484</v>
      </c>
      <c r="AR32" s="305">
        <v>-64.099999999999994</v>
      </c>
    </row>
    <row r="33" spans="1:46" ht="13.5" customHeight="1" x14ac:dyDescent="0.15">
      <c r="A33" s="259"/>
      <c r="AK33" s="1133" t="s">
        <v>503</v>
      </c>
      <c r="AL33" s="1134"/>
      <c r="AM33" s="1134"/>
      <c r="AN33" s="1135"/>
      <c r="AO33" s="303" t="s">
        <v>489</v>
      </c>
      <c r="AP33" s="303" t="s">
        <v>489</v>
      </c>
      <c r="AQ33" s="304" t="s">
        <v>489</v>
      </c>
      <c r="AR33" s="305" t="s">
        <v>489</v>
      </c>
    </row>
    <row r="34" spans="1:46" ht="27" customHeight="1" x14ac:dyDescent="0.15">
      <c r="A34" s="259"/>
      <c r="AK34" s="1133" t="s">
        <v>504</v>
      </c>
      <c r="AL34" s="1134"/>
      <c r="AM34" s="1134"/>
      <c r="AN34" s="1135"/>
      <c r="AO34" s="303" t="s">
        <v>489</v>
      </c>
      <c r="AP34" s="303" t="s">
        <v>489</v>
      </c>
      <c r="AQ34" s="304" t="s">
        <v>489</v>
      </c>
      <c r="AR34" s="305" t="s">
        <v>489</v>
      </c>
    </row>
    <row r="35" spans="1:46" ht="27" customHeight="1" x14ac:dyDescent="0.15">
      <c r="A35" s="259"/>
      <c r="AK35" s="1133" t="s">
        <v>505</v>
      </c>
      <c r="AL35" s="1134"/>
      <c r="AM35" s="1134"/>
      <c r="AN35" s="1135"/>
      <c r="AO35" s="303">
        <v>171004</v>
      </c>
      <c r="AP35" s="303">
        <v>7063</v>
      </c>
      <c r="AQ35" s="304">
        <v>11558</v>
      </c>
      <c r="AR35" s="305">
        <v>-38.9</v>
      </c>
    </row>
    <row r="36" spans="1:46" ht="27" customHeight="1" x14ac:dyDescent="0.15">
      <c r="A36" s="259"/>
      <c r="AK36" s="1133" t="s">
        <v>506</v>
      </c>
      <c r="AL36" s="1134"/>
      <c r="AM36" s="1134"/>
      <c r="AN36" s="1135"/>
      <c r="AO36" s="303">
        <v>8017</v>
      </c>
      <c r="AP36" s="303">
        <v>331</v>
      </c>
      <c r="AQ36" s="304">
        <v>3181</v>
      </c>
      <c r="AR36" s="305">
        <v>-89.6</v>
      </c>
    </row>
    <row r="37" spans="1:46" ht="13.5" customHeight="1" x14ac:dyDescent="0.15">
      <c r="A37" s="259"/>
      <c r="AK37" s="1133" t="s">
        <v>507</v>
      </c>
      <c r="AL37" s="1134"/>
      <c r="AM37" s="1134"/>
      <c r="AN37" s="1135"/>
      <c r="AO37" s="303" t="s">
        <v>489</v>
      </c>
      <c r="AP37" s="303" t="s">
        <v>489</v>
      </c>
      <c r="AQ37" s="304">
        <v>154</v>
      </c>
      <c r="AR37" s="305" t="s">
        <v>489</v>
      </c>
    </row>
    <row r="38" spans="1:46" ht="27" customHeight="1" x14ac:dyDescent="0.15">
      <c r="A38" s="259"/>
      <c r="AK38" s="1136" t="s">
        <v>508</v>
      </c>
      <c r="AL38" s="1137"/>
      <c r="AM38" s="1137"/>
      <c r="AN38" s="1138"/>
      <c r="AO38" s="306" t="s">
        <v>489</v>
      </c>
      <c r="AP38" s="306" t="s">
        <v>489</v>
      </c>
      <c r="AQ38" s="307">
        <v>1</v>
      </c>
      <c r="AR38" s="295" t="s">
        <v>489</v>
      </c>
      <c r="AS38" s="302"/>
    </row>
    <row r="39" spans="1:46" x14ac:dyDescent="0.15">
      <c r="A39" s="259"/>
      <c r="AK39" s="1136" t="s">
        <v>509</v>
      </c>
      <c r="AL39" s="1137"/>
      <c r="AM39" s="1137"/>
      <c r="AN39" s="1138"/>
      <c r="AO39" s="303" t="s">
        <v>489</v>
      </c>
      <c r="AP39" s="303" t="s">
        <v>489</v>
      </c>
      <c r="AQ39" s="304">
        <v>-2572</v>
      </c>
      <c r="AR39" s="305" t="s">
        <v>489</v>
      </c>
      <c r="AS39" s="302"/>
    </row>
    <row r="40" spans="1:46" ht="27" customHeight="1" x14ac:dyDescent="0.15">
      <c r="A40" s="259"/>
      <c r="AK40" s="1133" t="s">
        <v>510</v>
      </c>
      <c r="AL40" s="1134"/>
      <c r="AM40" s="1134"/>
      <c r="AN40" s="1135"/>
      <c r="AO40" s="303">
        <v>-353085</v>
      </c>
      <c r="AP40" s="303">
        <v>-14583</v>
      </c>
      <c r="AQ40" s="304">
        <v>-30360</v>
      </c>
      <c r="AR40" s="305">
        <v>-52</v>
      </c>
      <c r="AS40" s="302"/>
    </row>
    <row r="41" spans="1:46" x14ac:dyDescent="0.15">
      <c r="A41" s="259"/>
      <c r="AK41" s="1139" t="s">
        <v>288</v>
      </c>
      <c r="AL41" s="1140"/>
      <c r="AM41" s="1140"/>
      <c r="AN41" s="1141"/>
      <c r="AO41" s="303">
        <v>125602</v>
      </c>
      <c r="AP41" s="303">
        <v>5188</v>
      </c>
      <c r="AQ41" s="304">
        <v>16445</v>
      </c>
      <c r="AR41" s="305">
        <v>-68.5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26" t="s">
        <v>480</v>
      </c>
      <c r="AN49" s="1128" t="s">
        <v>513</v>
      </c>
      <c r="AO49" s="1129"/>
      <c r="AP49" s="1129"/>
      <c r="AQ49" s="1129"/>
      <c r="AR49" s="1130"/>
    </row>
    <row r="50" spans="1:44" x14ac:dyDescent="0.15">
      <c r="A50" s="259"/>
      <c r="AK50" s="317"/>
      <c r="AL50" s="318"/>
      <c r="AM50" s="1127"/>
      <c r="AN50" s="319" t="s">
        <v>514</v>
      </c>
      <c r="AO50" s="320" t="s">
        <v>515</v>
      </c>
      <c r="AP50" s="321" t="s">
        <v>516</v>
      </c>
      <c r="AQ50" s="322" t="s">
        <v>517</v>
      </c>
      <c r="AR50" s="323" t="s">
        <v>518</v>
      </c>
    </row>
    <row r="51" spans="1:44" x14ac:dyDescent="0.15">
      <c r="A51" s="259"/>
      <c r="AK51" s="315" t="s">
        <v>519</v>
      </c>
      <c r="AL51" s="316"/>
      <c r="AM51" s="324">
        <v>1609892</v>
      </c>
      <c r="AN51" s="325">
        <v>66478</v>
      </c>
      <c r="AO51" s="326">
        <v>-6.8</v>
      </c>
      <c r="AP51" s="327">
        <v>59119</v>
      </c>
      <c r="AQ51" s="328">
        <v>9.6999999999999993</v>
      </c>
      <c r="AR51" s="329">
        <v>-16.5</v>
      </c>
    </row>
    <row r="52" spans="1:44" x14ac:dyDescent="0.15">
      <c r="A52" s="259"/>
      <c r="AK52" s="330"/>
      <c r="AL52" s="331" t="s">
        <v>520</v>
      </c>
      <c r="AM52" s="332">
        <v>1100342</v>
      </c>
      <c r="AN52" s="333">
        <v>45437</v>
      </c>
      <c r="AO52" s="334">
        <v>-33.200000000000003</v>
      </c>
      <c r="AP52" s="335">
        <v>29900</v>
      </c>
      <c r="AQ52" s="336">
        <v>-14.7</v>
      </c>
      <c r="AR52" s="337">
        <v>-18.5</v>
      </c>
    </row>
    <row r="53" spans="1:44" x14ac:dyDescent="0.15">
      <c r="A53" s="259"/>
      <c r="AK53" s="315" t="s">
        <v>521</v>
      </c>
      <c r="AL53" s="316"/>
      <c r="AM53" s="324">
        <v>1850727</v>
      </c>
      <c r="AN53" s="325">
        <v>76093</v>
      </c>
      <c r="AO53" s="326">
        <v>14.5</v>
      </c>
      <c r="AP53" s="327">
        <v>53895</v>
      </c>
      <c r="AQ53" s="328">
        <v>-8.8000000000000007</v>
      </c>
      <c r="AR53" s="329">
        <v>23.3</v>
      </c>
    </row>
    <row r="54" spans="1:44" x14ac:dyDescent="0.15">
      <c r="A54" s="259"/>
      <c r="AK54" s="330"/>
      <c r="AL54" s="331" t="s">
        <v>520</v>
      </c>
      <c r="AM54" s="332">
        <v>995872</v>
      </c>
      <c r="AN54" s="333">
        <v>40945</v>
      </c>
      <c r="AO54" s="334">
        <v>-9.9</v>
      </c>
      <c r="AP54" s="335">
        <v>31224</v>
      </c>
      <c r="AQ54" s="336">
        <v>4.4000000000000004</v>
      </c>
      <c r="AR54" s="337">
        <v>-14.3</v>
      </c>
    </row>
    <row r="55" spans="1:44" x14ac:dyDescent="0.15">
      <c r="A55" s="259"/>
      <c r="AK55" s="315" t="s">
        <v>522</v>
      </c>
      <c r="AL55" s="316"/>
      <c r="AM55" s="324">
        <v>1346356</v>
      </c>
      <c r="AN55" s="325">
        <v>55447</v>
      </c>
      <c r="AO55" s="326">
        <v>-27.1</v>
      </c>
      <c r="AP55" s="327">
        <v>56181</v>
      </c>
      <c r="AQ55" s="328">
        <v>4.2</v>
      </c>
      <c r="AR55" s="329">
        <v>-31.3</v>
      </c>
    </row>
    <row r="56" spans="1:44" x14ac:dyDescent="0.15">
      <c r="A56" s="259"/>
      <c r="AK56" s="330"/>
      <c r="AL56" s="331" t="s">
        <v>520</v>
      </c>
      <c r="AM56" s="332">
        <v>498163</v>
      </c>
      <c r="AN56" s="333">
        <v>20516</v>
      </c>
      <c r="AO56" s="334">
        <v>-49.9</v>
      </c>
      <c r="AP56" s="335">
        <v>32039</v>
      </c>
      <c r="AQ56" s="336">
        <v>2.6</v>
      </c>
      <c r="AR56" s="337">
        <v>-52.5</v>
      </c>
    </row>
    <row r="57" spans="1:44" x14ac:dyDescent="0.15">
      <c r="A57" s="259"/>
      <c r="AK57" s="315" t="s">
        <v>523</v>
      </c>
      <c r="AL57" s="316"/>
      <c r="AM57" s="324">
        <v>2260038</v>
      </c>
      <c r="AN57" s="325">
        <v>93259</v>
      </c>
      <c r="AO57" s="326">
        <v>68.2</v>
      </c>
      <c r="AP57" s="327">
        <v>47730</v>
      </c>
      <c r="AQ57" s="328">
        <v>-15</v>
      </c>
      <c r="AR57" s="329">
        <v>83.2</v>
      </c>
    </row>
    <row r="58" spans="1:44" x14ac:dyDescent="0.15">
      <c r="A58" s="259"/>
      <c r="AK58" s="330"/>
      <c r="AL58" s="331" t="s">
        <v>520</v>
      </c>
      <c r="AM58" s="332">
        <v>854667</v>
      </c>
      <c r="AN58" s="333">
        <v>35267</v>
      </c>
      <c r="AO58" s="334">
        <v>71.900000000000006</v>
      </c>
      <c r="AP58" s="335">
        <v>26378</v>
      </c>
      <c r="AQ58" s="336">
        <v>-17.7</v>
      </c>
      <c r="AR58" s="337">
        <v>89.6</v>
      </c>
    </row>
    <row r="59" spans="1:44" x14ac:dyDescent="0.15">
      <c r="A59" s="259"/>
      <c r="AK59" s="315" t="s">
        <v>524</v>
      </c>
      <c r="AL59" s="316"/>
      <c r="AM59" s="324">
        <v>2741217</v>
      </c>
      <c r="AN59" s="325">
        <v>113217</v>
      </c>
      <c r="AO59" s="326">
        <v>21.4</v>
      </c>
      <c r="AP59" s="327">
        <v>61921</v>
      </c>
      <c r="AQ59" s="328">
        <v>29.7</v>
      </c>
      <c r="AR59" s="329">
        <v>-8.3000000000000007</v>
      </c>
    </row>
    <row r="60" spans="1:44" x14ac:dyDescent="0.15">
      <c r="A60" s="259"/>
      <c r="AK60" s="330"/>
      <c r="AL60" s="331" t="s">
        <v>520</v>
      </c>
      <c r="AM60" s="332">
        <v>1722706</v>
      </c>
      <c r="AN60" s="333">
        <v>71151</v>
      </c>
      <c r="AO60" s="334">
        <v>101.7</v>
      </c>
      <c r="AP60" s="335">
        <v>34719</v>
      </c>
      <c r="AQ60" s="336">
        <v>31.6</v>
      </c>
      <c r="AR60" s="337">
        <v>70.099999999999994</v>
      </c>
    </row>
    <row r="61" spans="1:44" x14ac:dyDescent="0.15">
      <c r="A61" s="259"/>
      <c r="AK61" s="315" t="s">
        <v>525</v>
      </c>
      <c r="AL61" s="338"/>
      <c r="AM61" s="324">
        <v>1961646</v>
      </c>
      <c r="AN61" s="325">
        <v>80899</v>
      </c>
      <c r="AO61" s="326">
        <v>14</v>
      </c>
      <c r="AP61" s="327">
        <v>55769</v>
      </c>
      <c r="AQ61" s="339">
        <v>4</v>
      </c>
      <c r="AR61" s="329">
        <v>10</v>
      </c>
    </row>
    <row r="62" spans="1:44" x14ac:dyDescent="0.15">
      <c r="A62" s="259"/>
      <c r="AK62" s="330"/>
      <c r="AL62" s="331" t="s">
        <v>520</v>
      </c>
      <c r="AM62" s="332">
        <v>1034350</v>
      </c>
      <c r="AN62" s="333">
        <v>42663</v>
      </c>
      <c r="AO62" s="334">
        <v>16.100000000000001</v>
      </c>
      <c r="AP62" s="335">
        <v>30852</v>
      </c>
      <c r="AQ62" s="336">
        <v>1.2</v>
      </c>
      <c r="AR62" s="337">
        <v>14.9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Tjn27DWqLnMffPv2GddJGHIWySbRbr8RDpMUZWMAUaJOSJxwz8o82R5qfMbkvbsd+V1dpqZD+Dj/urcaood1tg==" saltValue="lYwc7/ZsugzmBIis01a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4wd6RoGK+QP2IYuKPo193ihdBNWbpdY+MFxGt0DSru5qiH3WU7CahApIXrGgystlVNGrypJaZj8dP/tT4Qp5Zw==" saltValue="oQIOxaWVR1fTCM7gFDrw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5qjzI8ujeZ8RjU8eetjOAeuocwLhFIv8yyPIoOeHvbVxLYNj5ftLgG80/A0+JXFn5zmxg05nU3O/E96SVO0RAw==" saltValue="Ly/QIVWBisFq4YofDlBB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47.03</v>
      </c>
      <c r="G47" s="12">
        <v>37.340000000000003</v>
      </c>
      <c r="H47" s="12">
        <v>41.79</v>
      </c>
      <c r="I47" s="12">
        <v>43.28</v>
      </c>
      <c r="J47" s="13">
        <v>38.909999999999997</v>
      </c>
    </row>
    <row r="48" spans="2:10" ht="57.75" customHeight="1" x14ac:dyDescent="0.15">
      <c r="B48" s="14"/>
      <c r="C48" s="1154" t="s">
        <v>4</v>
      </c>
      <c r="D48" s="1154"/>
      <c r="E48" s="1155"/>
      <c r="F48" s="15">
        <v>2.04</v>
      </c>
      <c r="G48" s="16">
        <v>2.59</v>
      </c>
      <c r="H48" s="16">
        <v>3.04</v>
      </c>
      <c r="I48" s="16">
        <v>4.0599999999999996</v>
      </c>
      <c r="J48" s="17">
        <v>4.51</v>
      </c>
    </row>
    <row r="49" spans="2:10" ht="57.75" customHeight="1" thickBot="1" x14ac:dyDescent="0.2">
      <c r="B49" s="18"/>
      <c r="C49" s="1156" t="s">
        <v>5</v>
      </c>
      <c r="D49" s="1156"/>
      <c r="E49" s="1157"/>
      <c r="F49" s="19">
        <v>0.71</v>
      </c>
      <c r="G49" s="20" t="s">
        <v>532</v>
      </c>
      <c r="H49" s="20" t="s">
        <v>533</v>
      </c>
      <c r="I49" s="20">
        <v>5.4</v>
      </c>
      <c r="J49" s="21">
        <v>0.87</v>
      </c>
    </row>
    <row r="50" spans="2:10" x14ac:dyDescent="0.15"/>
  </sheetData>
  <sheetProtection algorithmName="SHA-512" hashValue="bzAFo7UlPVbhj9gMj2hHxIO/dCwpUq4UXTtWj3bkqceJqZ2DzXnTeVsUCz3x03uXmbDc4q/+y9YRCp4Tvd9HFQ==" saltValue="IHNMn1quhHCvIAvwwXRX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金子　詩緒莉</cp:lastModifiedBy>
  <cp:lastPrinted>2025-03-07T02:15:45Z</cp:lastPrinted>
  <dcterms:created xsi:type="dcterms:W3CDTF">2025-02-19T03:06:01Z</dcterms:created>
  <dcterms:modified xsi:type="dcterms:W3CDTF">2025-09-24T04:30:23Z</dcterms:modified>
  <cp:category/>
</cp:coreProperties>
</file>