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B3033244-7008-4B6E-8863-239F7B2165BE}" xr6:coauthVersionLast="47" xr6:coauthVersionMax="47" xr10:uidLastSave="{00000000-0000-0000-0000-000000000000}"/>
  <bookViews>
    <workbookView xWindow="-110" yWindow="-110" windowWidth="22780" windowHeight="14540" xr2:uid="{2AD08495-9CDF-43ED-A26A-2BD64F98AA6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W37" i="10"/>
  <c r="BW38" i="10" s="1"/>
  <c r="BW39" i="10" s="1"/>
  <c r="BE37" i="10"/>
  <c r="AM37" i="10"/>
  <c r="C37" i="10"/>
  <c r="CO36" i="10"/>
  <c r="BW36" i="10"/>
  <c r="BE36" i="10"/>
  <c r="AM36" i="10"/>
  <c r="C36" i="10"/>
  <c r="CO35" i="10"/>
  <c r="BW35" i="10"/>
  <c r="BE35" i="10"/>
  <c r="AM35" i="10"/>
  <c r="C35" i="10"/>
  <c r="CO34" i="10"/>
  <c r="BW34" i="10"/>
  <c r="BE34" i="10"/>
  <c r="C34" i="10"/>
  <c r="U34" i="10" s="1"/>
  <c r="U35" i="10" l="1"/>
  <c r="U36" i="10" s="1"/>
  <c r="U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<sst xmlns="http://schemas.openxmlformats.org/spreadsheetml/2006/main" count="1128" uniqueCount="571">
  <si>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</si>
  <si>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</si>
  <si>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</si>
  <si>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</si>
  <si>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</si>
  <si>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</si>
  <si>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</si>
  <si>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</si>
  <si>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</si>
  <si>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</si>
  <si>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</si>
  <si>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</si>
  <si>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</si>
  <si>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</si>
  <si>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</si>
  <si>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</si>
  <si>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</si>
  <si>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</si>
  <si>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</si>
  <si>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</si>
  <si>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</si>
  <si>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</si>
  <si>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</si>
  <si>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</si>
  <si>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</si>
  <si>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</si>
  <si>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</si>
  <si>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</si>
  <si>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</si>
  <si>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</si>
  <si>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</si>
  <si>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</si>
  <si>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</si>
  <si>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</si>
  <si>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</si>
  <si>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</si>
  <si>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</si>
  <si>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</si>
  <si>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</si>
  <si>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</si>
  <si>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</si>
  <si>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</si>
  <si>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</si>
  <si>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</si>
  <si>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</si>
  <si>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</si>
  <si>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</si>
  <si>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</si>
  <si>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</si>
  <si>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</si>
  <si>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</si>
  <si>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</si>
  <si>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</si>
  <si>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</si>
  <si>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</si>
  <si>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</si>
  <si>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</si>
  <si>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</si>
  <si>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</si>
  <si>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</si>
  <si>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</si>
  <si>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</si>
  <si>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</si>
  <si>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</si>
  <si>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</si>
  <si>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</si>
  <si>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</si>
  <si>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</si>
  <si>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</si>
  <si>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</si>
  <si>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</si>
  <si>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</si>
  <si>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</si>
  <si>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</si>
  <si>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</si>
  <si>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</si>
  <si>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</si>
  <si>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</si>
  <si>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</si>
  <si>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</si>
  <si>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</si>
  <si>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</si>
  <si>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</si>
  <si>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</si>
  <si>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</si>
  <si>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</si>
  <si>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</si>
  <si>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</si>
  <si>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</si>
  <si>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</si>
  <si>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</si>
  <si>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</si>
  <si>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</si>
  <si>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</si>
  <si>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東郷町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</si>
  <si>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</si>
  <si>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</si>
  <si>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</si>
  <si>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</si>
  <si>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</si>
  <si>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</si>
  <si>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</si>
  <si>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</si>
  <si>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</si>
  <si>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</si>
  <si>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</si>
  <si>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</si>
  <si>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</si>
  <si>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</si>
  <si>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</si>
  <si>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</si>
  <si>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</si>
  <si>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</si>
  <si>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</si>
  <si>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</si>
  <si>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</si>
  <si>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</si>
  <si>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</si>
  <si>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</si>
  <si>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</si>
  <si>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</si>
  <si>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</si>
  <si>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</si>
  <si>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</si>
  <si>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</si>
  <si>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</si>
  <si>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</si>
  <si>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</si>
  <si>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</si>
  <si>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</si>
  <si>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</si>
  <si>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</si>
  <si>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</si>
  <si>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</si>
  <si>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</si>
  <si>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</si>
  <si>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</si>
  <si>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</si>
  <si>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</si>
  <si>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</si>
  <si>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</si>
  <si>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</si>
  <si>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</si>
  <si>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</si>
  <si>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</si>
  <si>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</si>
  <si>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</si>
  <si>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</si>
  <si>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</si>
  <si>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</si>
  <si>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</si>
  <si>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</si>
  <si>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</si>
  <si>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</si>
  <si>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</si>
  <si>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</si>
  <si>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</si>
  <si>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</si>
  <si>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</si>
  <si>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</si>
  <si>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</si>
  <si>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</si>
  <si>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</si>
  <si>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</si>
  <si>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</si>
  <si>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</si>
  <si>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</si>
  <si>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</si>
  <si>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</si>
  <si>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</si>
  <si>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</si>
  <si>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</si>
  <si>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</si>
  <si>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</si>
  <si>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</si>
  <si>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</si>
  <si>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</si>
  <si>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</si>
  <si>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</si>
  <si>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</si>
  <si>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</si>
  <si>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</si>
  <si>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</si>
  <si>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</si>
  <si>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</si>
  <si>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</si>
  <si>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</si>
  <si>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</si>
  <si>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</si>
  <si>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</si>
  <si>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</si>
  <si>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</si>
  <si>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</si>
  <si>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</si>
  <si>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</si>
  <si>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</si>
  <si>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</si>
  <si>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</si>
  <si>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</si>
  <si>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</si>
  <si>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</si>
  <si>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</si>
  <si>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</si>
  <si>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愛知県東郷町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</si>
  <si>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</si>
  <si>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</si>
  <si>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</si>
  <si>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</si>
  <si>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</si>
  <si>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</si>
  <si>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</si>
  <si>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</si>
  <si>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</si>
  <si>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</si>
  <si>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</si>
  <si>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</si>
  <si>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</si>
  <si>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</si>
  <si>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</si>
  <si>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</si>
  <si>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</si>
  <si>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</si>
  <si>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</si>
  <si>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</si>
  <si>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</si>
  <si>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</si>
  <si>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</si>
  <si>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</si>
  <si>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</si>
  <si>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</si>
  <si>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</si>
  <si>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</si>
  <si>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</si>
  <si>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</si>
  <si>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</si>
  <si>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</si>
  <si>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</si>
  <si>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</si>
  <si>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</si>
  <si>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</si>
  <si>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</si>
  <si>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</si>
  <si>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</si>
  <si>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</si>
  <si>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</si>
  <si>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</si>
  <si>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</si>
  <si>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</si>
  <si>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</si>
  <si>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</si>
  <si>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</si>
  <si>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</si>
  <si>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</si>
  <si>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</si>
  <si>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</si>
  <si>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</si>
  <si>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</si>
  <si>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</si>
  <si>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</si>
  <si>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</si>
  <si>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</si>
  <si>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</si>
  <si>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</si>
  <si>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</si>
  <si>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</si>
  <si>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</si>
  <si>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</si>
  <si>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</si>
  <si>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</si>
  <si>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</si>
  <si>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</si>
  <si>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</si>
  <si>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</si>
  <si>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</si>
  <si>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</si>
  <si>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</si>
  <si>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</si>
  <si>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</si>
  <si>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</si>
  <si>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</si>
  <si>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</si>
  <si>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</si>
  <si>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</si>
  <si>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</si>
  <si>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</si>
  <si>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</si>
  <si>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</si>
  <si>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</si>
  <si>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</si>
  <si>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</si>
  <si>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</si>
  <si>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</si>
  <si>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</si>
  <si>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</si>
  <si>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</si>
  <si>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</si>
  <si>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</si>
  <si>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</si>
  <si>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</si>
  <si>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</si>
  <si>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</si>
  <si>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</si>
  <si>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</si>
  <si>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</si>
  <si>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</si>
  <si>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</si>
  <si>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</si>
  <si>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</si>
  <si>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</si>
  <si>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</si>
  <si>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</si>
  <si>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</si>
  <si>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</si>
  <si>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</si>
  <si>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</si>
  <si>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</si>
  <si>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</si>
  <si>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</si>
  <si>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</si>
  <si>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</si>
  <si>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</si>
  <si>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</si>
  <si>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</si>
  <si>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</si>
  <si>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</si>
  <si>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</si>
  <si>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</si>
  <si>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</si>
  <si>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</si>
  <si>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</si>
  <si>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</si>
  <si>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</si>
  <si>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</si>
  <si>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</si>
  <si>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</si>
  <si>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</si>
  <si>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</si>
  <si>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</si>
  <si>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</si>
  <si>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</si>
  <si>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</si>
  <si>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</si>
  <si>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</si>
  <si>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</si>
  <si>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</si>
  <si>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</si>
  <si>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</si>
  <si>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</si>
  <si>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</si>
  <si>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</si>
  <si>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</si>
  <si>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</si>
  <si>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</si>
  <si>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</si>
  <si>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愛知県東郷町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</si>
  <si>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</si>
  <si>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</si>
  <si>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</si>
  <si>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</si>
  <si>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</si>
  <si>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</si>
  <si>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</si>
  <si>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</si>
  <si>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</si>
  <si>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</si>
  <si>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</si>
  <si>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</si>
  <si>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</si>
  <si>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</si>
  <si>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</si>
  <si>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</si>
  <si>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</si>
  <si>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</si>
  <si>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</si>
  <si>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</si>
  <si>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</si>
  <si>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</si>
  <si>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</si>
  <si>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</si>
  <si>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</si>
  <si>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</si>
  <si>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</si>
  <si>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</si>
  <si>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</si>
  <si>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</si>
  <si>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</si>
  <si>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</si>
  <si>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</si>
  <si>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</si>
  <si>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国民健康保険東郷診療所特別会計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</si>
  <si>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</si>
  <si>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</si>
  <si>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</si>
  <si>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</si>
  <si>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</si>
  <si>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</si>
  <si>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</si>
  <si>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</si>
  <si>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</si>
  <si>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</si>
  <si>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</si>
  <si>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</si>
  <si>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</si>
  <si>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</si>
  <si>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</si>
  <si>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</si>
  <si>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</si>
  <si>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</si>
  <si>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</si>
  <si>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</si>
  <si>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</si>
  <si>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</si>
  <si>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</si>
  <si>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</si>
  <si>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</si>
  <si>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</si>
  <si>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</si>
  <si>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</si>
  <si>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</si>
  <si>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</si>
  <si>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</si>
  <si>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</si>
  <si>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</si>
  <si>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</si>
  <si>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</si>
  <si>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</si>
  <si>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</si>
  <si>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</si>
  <si>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</si>
  <si>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</si>
  <si>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</si>
  <si>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</si>
  <si>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</si>
  <si>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</si>
  <si>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</si>
  <si>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</si>
  <si>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</si>
  <si>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</si>
  <si>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</si>
  <si>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</si>
  <si>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</si>
  <si>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</si>
  <si>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</si>
  <si>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</si>
  <si>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</si>
  <si>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</si>
  <si>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</si>
  <si>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</si>
  <si>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</si>
  <si>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</si>
  <si>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</si>
  <si>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</si>
  <si>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</si>
  <si>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</si>
  <si>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</si>
  <si>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</si>
  <si>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</si>
  <si>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</si>
  <si>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</si>
  <si>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</si>
  <si>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</si>
  <si>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</si>
  <si>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</si>
  <si>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</si>
  <si>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</si>
  <si>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</si>
  <si>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</si>
  <si>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</si>
  <si>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</si>
  <si>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</si>
  <si>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</si>
  <si>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</si>
  <si>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</si>
  <si>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</si>
  <si>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</si>
  <si>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</si>
  <si>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</si>
  <si>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</si>
  <si>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</si>
  <si>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</si>
  <si>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</si>
  <si>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</si>
  <si>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</si>
  <si>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</si>
  <si>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</si>
  <si>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</si>
  <si>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</si>
  <si>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</si>
  <si>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</si>
  <si>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</si>
  <si>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</si>
  <si>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</si>
  <si>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</si>
  <si>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</si>
  <si>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</si>
  <si>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</si>
  <si>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</si>
  <si>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</si>
  <si>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</si>
  <si>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</si>
  <si>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</si>
  <si>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</si>
  <si>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</si>
  <si>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</si>
  <si>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</si>
  <si>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</si>
  <si>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</si>
  <si>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</si>
  <si>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</si>
  <si>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</si>
  <si>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</si>
  <si>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</si>
  <si>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</si>
  <si>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</si>
  <si>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</si>
  <si>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</si>
  <si>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</si>
  <si>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</si>
  <si>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</si>
  <si>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</si>
  <si>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</si>
  <si>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</si>
  <si>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</si>
  <si>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</si>
  <si>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</si>
  <si>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</si>
  <si>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</si>
  <si>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</si>
  <si>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</si>
  <si>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4.80</t>
  </si>
  <si>
    <t>▲ 5.03</t>
  </si>
  <si>
    <t>▲ 3.11</t>
  </si>
  <si>
    <t>▲ 12.73</t>
  </si>
  <si>
    <t>一般会計</t>
  </si>
  <si>
    <t>下水道事業会計</t>
  </si>
  <si>
    <t>介護保険特別会計</t>
  </si>
  <si>
    <t>国民健康保険特別会計</t>
  </si>
  <si>
    <t>後期高齢者医療特別会計</t>
  </si>
  <si>
    <t>国民健康保険東郷診療所特別会計</t>
  </si>
  <si>
    <t>その他会計（赤字）</t>
  </si>
  <si>
    <t>その他会計（黒字）</t>
  </si>
  <si>
    <t>R01</t>
    <phoneticPr fontId="5"/>
  </si>
  <si>
    <t>R02</t>
    <phoneticPr fontId="5"/>
  </si>
  <si>
    <t>R03</t>
    <phoneticPr fontId="5"/>
  </si>
  <si>
    <t>R04</t>
    <phoneticPr fontId="5"/>
  </si>
  <si>
    <t>R05</t>
    <phoneticPr fontId="5"/>
  </si>
  <si>
    <t>尾三衛生組合</t>
    <rPh sb="0" eb="1">
      <t>ビ</t>
    </rPh>
    <rPh sb="1" eb="2">
      <t>サン</t>
    </rPh>
    <rPh sb="2" eb="4">
      <t>エイセイ</t>
    </rPh>
    <rPh sb="4" eb="6">
      <t>クミアイ</t>
    </rPh>
    <phoneticPr fontId="2"/>
  </si>
  <si>
    <t>尾三消防組合</t>
    <rPh sb="0" eb="1">
      <t>ビ</t>
    </rPh>
    <rPh sb="1" eb="2">
      <t>サン</t>
    </rPh>
    <rPh sb="2" eb="4">
      <t>ショウボウ</t>
    </rPh>
    <rPh sb="4" eb="6">
      <t>クミアイ</t>
    </rPh>
    <phoneticPr fontId="2"/>
  </si>
  <si>
    <t>愛知中部水道企業団</t>
    <rPh sb="0" eb="2">
      <t>アイチ</t>
    </rPh>
    <rPh sb="2" eb="4">
      <t>チュウブ</t>
    </rPh>
    <rPh sb="4" eb="6">
      <t>スイドウ</t>
    </rPh>
    <rPh sb="6" eb="8">
      <t>キギョウ</t>
    </rPh>
    <rPh sb="8" eb="9">
      <t>ダン</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</si>
  <si>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10"/>
  </si>
  <si>
    <t>愛知県後期高齢者医療広域連合組合（一般会計）</t>
    <rPh sb="0" eb="3">
      <t>アイチケン</t>
    </rPh>
    <rPh sb="3" eb="5">
      <t>コウキ</t>
    </rPh>
    <rPh sb="5" eb="8">
      <t>コウレイシャ</t>
    </rPh>
    <rPh sb="8" eb="10">
      <t>イリョウ</t>
    </rPh>
    <rPh sb="10" eb="12">
      <t>コウイキ</t>
    </rPh>
    <rPh sb="12" eb="14">
      <t>レンゴウ</t>
    </rPh>
    <rPh sb="14" eb="16">
      <t>クミアイ</t>
    </rPh>
    <rPh sb="17" eb="19">
      <t>イッパン</t>
    </rPh>
    <rPh sb="19" eb="21">
      <t>カイケイ</t>
    </rPh>
    <phoneticPr fontId="10"/>
  </si>
  <si>
    <t>愛知県後期高齢者医療広域連合組合（後期高齢者医療特別会計）</t>
    <rPh sb="0" eb="3">
      <t>アイチケン</t>
    </rPh>
    <rPh sb="3" eb="5">
      <t>コウキ</t>
    </rPh>
    <rPh sb="5" eb="8">
      <t>コウレイシャ</t>
    </rPh>
    <rPh sb="8" eb="10">
      <t>イリョウ</t>
    </rPh>
    <rPh sb="10" eb="12">
      <t>コウイキ</t>
    </rPh>
    <rPh sb="12" eb="14">
      <t>レンゴウ</t>
    </rPh>
    <rPh sb="14" eb="16">
      <t>クミアイ</t>
    </rPh>
    <rPh sb="17" eb="19">
      <t>コウキ</t>
    </rPh>
    <rPh sb="19" eb="22">
      <t>コウレイシャ</t>
    </rPh>
    <rPh sb="22" eb="24">
      <t>イリョウ</t>
    </rPh>
    <rPh sb="24" eb="26">
      <t>トクベツ</t>
    </rPh>
    <rPh sb="26" eb="28">
      <t>カイケイ</t>
    </rPh>
    <phoneticPr fontId="10"/>
  </si>
  <si>
    <t>-</t>
    <phoneticPr fontId="2"/>
  </si>
  <si>
    <t>尾張土地開発公社</t>
    <phoneticPr fontId="2"/>
  </si>
  <si>
    <t>東郷町施設サービス株式会社</t>
    <rPh sb="0" eb="3">
      <t>トウゴウチョウ</t>
    </rPh>
    <rPh sb="3" eb="5">
      <t>シセツ</t>
    </rPh>
    <rPh sb="9" eb="13">
      <t>カブシキガイシャ</t>
    </rPh>
    <phoneticPr fontId="2"/>
  </si>
  <si>
    <t>公共施設整備基金</t>
    <rPh sb="0" eb="2">
      <t>コウキョウ</t>
    </rPh>
    <rPh sb="2" eb="4">
      <t>シセツ</t>
    </rPh>
    <rPh sb="4" eb="6">
      <t>セイビ</t>
    </rPh>
    <rPh sb="6" eb="8">
      <t>キキン</t>
    </rPh>
    <phoneticPr fontId="5"/>
  </si>
  <si>
    <t>新型コロナウイルス感染症対策基金</t>
    <rPh sb="0" eb="2">
      <t>シンガタ</t>
    </rPh>
    <rPh sb="9" eb="12">
      <t>カンセンショウ</t>
    </rPh>
    <rPh sb="12" eb="14">
      <t>タイサク</t>
    </rPh>
    <rPh sb="14" eb="16">
      <t>キキン</t>
    </rPh>
    <phoneticPr fontId="2"/>
  </si>
  <si>
    <t>森林環境譲与税基金</t>
    <rPh sb="0" eb="2">
      <t>シンリン</t>
    </rPh>
    <rPh sb="2" eb="4">
      <t>カンキョウ</t>
    </rPh>
    <rPh sb="4" eb="6">
      <t>ジョウヨ</t>
    </rPh>
    <rPh sb="6" eb="7">
      <t>ゼイ</t>
    </rPh>
    <rPh sb="7" eb="9">
      <t>キキン</t>
    </rPh>
    <phoneticPr fontId="2"/>
  </si>
  <si>
    <t>図書館整備基金</t>
    <rPh sb="0" eb="3">
      <t>トショカン</t>
    </rPh>
    <rPh sb="3" eb="5">
      <t>セイビ</t>
    </rPh>
    <rPh sb="5" eb="7">
      <t>キキン</t>
    </rPh>
    <phoneticPr fontId="2"/>
  </si>
  <si>
    <t>地域福祉基金</t>
    <rPh sb="0" eb="2">
      <t>チイキ</t>
    </rPh>
    <rPh sb="2" eb="4">
      <t>フクシ</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</si>
  <si>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</si>
  <si>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</si>
  <si>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</si>
  <si>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</si>
  <si>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</si>
  <si>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</si>
  <si>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</si>
  <si>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</si>
  <si>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</si>
  <si>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有形固定資産減価償却率は類似団体より高い水準にあり、増加傾向にあるが、各公共施設の長寿命化計画を作成し、施設の適切な維持管理を進めているところである。
　今後は小学校の大規模修繕等が計画されており、老朽化した施設の計画的な除却が行われる予定である。</t>
    <rPh sb="90" eb="91">
      <t>トウ</t>
    </rPh>
    <phoneticPr fontId="5"/>
  </si>
  <si>
    <t>　実質公債費比率は類似団体よりも低い水準にあり、減少傾向にある。
　公共施設の改修は今後も計画的に行われるうえ、東郷中央土地区画整理事業に関連した事業の償還が順次開始されていることから、公債費の額が過大にならないよう取り組んでいく必要がある。</t>
    <rPh sb="56" eb="58">
      <t>トウゴウ</t>
    </rPh>
    <rPh sb="58" eb="60">
      <t>チュウオウ</t>
    </rPh>
    <rPh sb="60" eb="62">
      <t>トチ</t>
    </rPh>
    <rPh sb="62" eb="64">
      <t>クカク</t>
    </rPh>
    <rPh sb="64" eb="66">
      <t>セイリ</t>
    </rPh>
    <rPh sb="66" eb="68">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</si>
</sst>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2DF3B8C-546E-4BE5-BEE6-64114E96887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B1CD-45DC-8DD5-B6A1AF95C0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43097</c:v>
                </c:pt>
                <c:pt idx="1">
                  <c:v>33249</c:v>
                </c:pt>
                <c:pt idx="2">
                  <c:v>26688</c:v>
                </c:pt>
                <c:pt idx="3">
                  <c:v>22239</c:v>
                </c:pt>
                <c:pt idx="4">
                  <c:v>20811</c:v>
                </c:pt>
              </c:numCache>
            </c:numRef>
          </c:val>
          <c:smooth val="0"/>
          <c:extLst>
            <c:ext xmlns:c16="http://schemas.microsoft.com/office/drawing/2014/chart" uri="{C3380CC4-5D6E-409C-BE32-E72D297353CC}">
              <c16:uniqueId val="{00000001-B1CD-45DC-8DD5-B6A1AF95C0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4.92</c:v>
                </c:pt>
                <c:pt idx="1">
                  <c:v>10.08</c:v>
                </c:pt>
                <c:pt idx="2">
                  <c:v>10.35</c:v>
                </c:pt>
                <c:pt idx="3">
                  <c:v>8.59</c:v>
                </c:pt>
                <c:pt idx="4">
                  <c:v>6.93</c:v>
                </c:pt>
              </c:numCache>
            </c:numRef>
          </c:val>
          <c:extLst>
            <c:ext xmlns:c16="http://schemas.microsoft.com/office/drawing/2014/chart" uri="{C3380CC4-5D6E-409C-BE32-E72D297353CC}">
              <c16:uniqueId val="{00000000-A041-4022-8C09-15F9E6BECA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13.65</c:v>
                </c:pt>
                <c:pt idx="1">
                  <c:v>12.63</c:v>
                </c:pt>
                <c:pt idx="2">
                  <c:v>14.3</c:v>
                </c:pt>
                <c:pt idx="3">
                  <c:v>23.61</c:v>
                </c:pt>
                <c:pt idx="4">
                  <c:v>20.239999999999998</c:v>
                </c:pt>
              </c:numCache>
            </c:numRef>
          </c:val>
          <c:extLst>
            <c:ext xmlns:c16="http://schemas.microsoft.com/office/drawing/2014/chart" uri="{C3380CC4-5D6E-409C-BE32-E72D297353CC}">
              <c16:uniqueId val="{00000001-A041-4022-8C09-15F9E6BECAF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-4.8</c:v>
                </c:pt>
                <c:pt idx="1">
                  <c:v>0.81</c:v>
                </c:pt>
                <c:pt idx="2">
                  <c:v>-5.03</c:v>
                </c:pt>
                <c:pt idx="3">
                  <c:v>-3.11</c:v>
                </c:pt>
                <c:pt idx="4">
                  <c:v>-12.73</c:v>
                </c:pt>
              </c:numCache>
            </c:numRef>
          </c:val>
          <c:smooth val="0"/>
          <c:extLst>
            <c:ext xmlns:c16="http://schemas.microsoft.com/office/drawing/2014/chart" uri="{C3380CC4-5D6E-409C-BE32-E72D297353CC}">
              <c16:uniqueId val="{00000002-A041-4022-8C09-15F9E6BECAF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29E-4BD0-B960-CF78D08585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9E-4BD0-B960-CF78D085853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29E-4BD0-B960-CF78D085853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29E-4BD0-B960-CF78D0858532}"/>
            </c:ext>
          </c:extLst>
        </c:ser>
        <c:ser>
          <c:idx val="4"/>
          <c:order val="4"/>
          <c:tx>
            <c:strRef>
              <c:f>データシート!$A$31</c:f>
              <c:strCache>
                <c:ptCount val="1"/>
                <c:pt idx="0">
                  <c:v>国民健康保険東郷診療所特別会計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0.18</c:v>
                </c:pt>
                <c:pt idx="4">
                  <c:v>#N/A</c:v>
                </c:pt>
                <c:pt idx="5">
                  <c:v>0.25</c:v>
                </c:pt>
                <c:pt idx="6">
                  <c:v>#N/A</c:v>
                </c:pt>
                <c:pt idx="7">
                  <c:v>0.27</c:v>
                </c:pt>
                <c:pt idx="8">
                  <c:v>#N/A</c:v>
                </c:pt>
                <c:pt idx="9">
                  <c:v>0</c:v>
                </c:pt>
              </c:numCache>
            </c:numRef>
          </c:val>
          <c:extLst>
            <c:ext xmlns:c16="http://schemas.microsoft.com/office/drawing/2014/chart" uri="{C3380CC4-5D6E-409C-BE32-E72D297353CC}">
              <c16:uniqueId val="{00000004-A29E-4BD0-B960-CF78D085853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0.02</c:v>
                </c:pt>
                <c:pt idx="4">
                  <c:v>#N/A</c:v>
                </c:pt>
                <c:pt idx="5">
                  <c:v>0.01</c:v>
                </c:pt>
                <c:pt idx="6">
                  <c:v>#N/A</c:v>
                </c:pt>
                <c:pt idx="7">
                  <c:v>0.01</c:v>
                </c:pt>
                <c:pt idx="8">
                  <c:v>#N/A</c:v>
                </c:pt>
                <c:pt idx="9">
                  <c:v>0.03</c:v>
                </c:pt>
              </c:numCache>
            </c:numRef>
          </c:val>
          <c:extLst>
            <c:ext xmlns:c16="http://schemas.microsoft.com/office/drawing/2014/chart" uri="{C3380CC4-5D6E-409C-BE32-E72D297353CC}">
              <c16:uniqueId val="{00000005-A29E-4BD0-B960-CF78D085853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0.49</c:v>
                </c:pt>
                <c:pt idx="2">
                  <c:v>#N/A</c:v>
                </c:pt>
                <c:pt idx="3">
                  <c:v>0.48</c:v>
                </c:pt>
                <c:pt idx="4">
                  <c:v>#N/A</c:v>
                </c:pt>
                <c:pt idx="5">
                  <c:v>0.33</c:v>
                </c:pt>
                <c:pt idx="6">
                  <c:v>#N/A</c:v>
                </c:pt>
                <c:pt idx="7">
                  <c:v>0.44</c:v>
                </c:pt>
                <c:pt idx="8">
                  <c:v>#N/A</c:v>
                </c:pt>
                <c:pt idx="9">
                  <c:v>0.49</c:v>
                </c:pt>
              </c:numCache>
            </c:numRef>
          </c:val>
          <c:extLst>
            <c:ext xmlns:c16="http://schemas.microsoft.com/office/drawing/2014/chart" uri="{C3380CC4-5D6E-409C-BE32-E72D297353CC}">
              <c16:uniqueId val="{00000006-A29E-4BD0-B960-CF78D085853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0.82</c:v>
                </c:pt>
                <c:pt idx="2">
                  <c:v>#N/A</c:v>
                </c:pt>
                <c:pt idx="3">
                  <c:v>1.67</c:v>
                </c:pt>
                <c:pt idx="4">
                  <c:v>#N/A</c:v>
                </c:pt>
                <c:pt idx="5">
                  <c:v>1.05</c:v>
                </c:pt>
                <c:pt idx="6">
                  <c:v>#N/A</c:v>
                </c:pt>
                <c:pt idx="7">
                  <c:v>0.96</c:v>
                </c:pt>
                <c:pt idx="8">
                  <c:v>#N/A</c:v>
                </c:pt>
                <c:pt idx="9">
                  <c:v>1.45</c:v>
                </c:pt>
              </c:numCache>
            </c:numRef>
          </c:val>
          <c:extLst>
            <c:ext xmlns:c16="http://schemas.microsoft.com/office/drawing/2014/chart" uri="{C3380CC4-5D6E-409C-BE32-E72D297353CC}">
              <c16:uniqueId val="{00000007-A29E-4BD0-B960-CF78D085853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0.56000000000000005</c:v>
                </c:pt>
                <c:pt idx="2">
                  <c:v>#N/A</c:v>
                </c:pt>
                <c:pt idx="3">
                  <c:v>1.31</c:v>
                </c:pt>
                <c:pt idx="4">
                  <c:v>#N/A</c:v>
                </c:pt>
                <c:pt idx="5">
                  <c:v>1.25</c:v>
                </c:pt>
                <c:pt idx="6">
                  <c:v>#N/A</c:v>
                </c:pt>
                <c:pt idx="7">
                  <c:v>1.32</c:v>
                </c:pt>
                <c:pt idx="8">
                  <c:v>#N/A</c:v>
                </c:pt>
                <c:pt idx="9">
                  <c:v>1.47</c:v>
                </c:pt>
              </c:numCache>
            </c:numRef>
          </c:val>
          <c:extLst>
            <c:ext xmlns:c16="http://schemas.microsoft.com/office/drawing/2014/chart" uri="{C3380CC4-5D6E-409C-BE32-E72D297353CC}">
              <c16:uniqueId val="{00000008-A29E-4BD0-B960-CF78D085853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4.91</c:v>
                </c:pt>
                <c:pt idx="2">
                  <c:v>#N/A</c:v>
                </c:pt>
                <c:pt idx="3">
                  <c:v>10.08</c:v>
                </c:pt>
                <c:pt idx="4">
                  <c:v>#N/A</c:v>
                </c:pt>
                <c:pt idx="5">
                  <c:v>10.35</c:v>
                </c:pt>
                <c:pt idx="6">
                  <c:v>#N/A</c:v>
                </c:pt>
                <c:pt idx="7">
                  <c:v>8.59</c:v>
                </c:pt>
                <c:pt idx="8">
                  <c:v>#N/A</c:v>
                </c:pt>
                <c:pt idx="9">
                  <c:v>6.93</c:v>
                </c:pt>
              </c:numCache>
            </c:numRef>
          </c:val>
          <c:extLst>
            <c:ext xmlns:c16="http://schemas.microsoft.com/office/drawing/2014/chart" uri="{C3380CC4-5D6E-409C-BE32-E72D297353CC}">
              <c16:uniqueId val="{00000009-A29E-4BD0-B960-CF78D08585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1142</c:v>
                </c:pt>
                <c:pt idx="5">
                  <c:v>1111</c:v>
                </c:pt>
                <c:pt idx="8">
                  <c:v>997</c:v>
                </c:pt>
                <c:pt idx="11">
                  <c:v>1140</c:v>
                </c:pt>
                <c:pt idx="14">
                  <c:v>1132</c:v>
                </c:pt>
              </c:numCache>
            </c:numRef>
          </c:val>
          <c:extLst>
            <c:ext xmlns:c16="http://schemas.microsoft.com/office/drawing/2014/chart" uri="{C3380CC4-5D6E-409C-BE32-E72D297353CC}">
              <c16:uniqueId val="{00000000-8EB4-44E1-AE92-0D13FC32B4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EB4-44E1-AE92-0D13FC32B4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163</c:v>
                </c:pt>
                <c:pt idx="3">
                  <c:v>136</c:v>
                </c:pt>
                <c:pt idx="6">
                  <c:v>133</c:v>
                </c:pt>
                <c:pt idx="9">
                  <c:v>27</c:v>
                </c:pt>
                <c:pt idx="12">
                  <c:v>27</c:v>
                </c:pt>
              </c:numCache>
            </c:numRef>
          </c:val>
          <c:extLst>
            <c:ext xmlns:c16="http://schemas.microsoft.com/office/drawing/2014/chart" uri="{C3380CC4-5D6E-409C-BE32-E72D297353CC}">
              <c16:uniqueId val="{00000002-8EB4-44E1-AE92-0D13FC32B4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c:v>
                </c:pt>
                <c:pt idx="3">
                  <c:v>24</c:v>
                </c:pt>
                <c:pt idx="6">
                  <c:v>25</c:v>
                </c:pt>
                <c:pt idx="9">
                  <c:v>26</c:v>
                </c:pt>
                <c:pt idx="12">
                  <c:v>38</c:v>
                </c:pt>
              </c:numCache>
            </c:numRef>
          </c:val>
          <c:extLst>
            <c:ext xmlns:c16="http://schemas.microsoft.com/office/drawing/2014/chart" uri="{C3380CC4-5D6E-409C-BE32-E72D297353CC}">
              <c16:uniqueId val="{00000003-8EB4-44E1-AE92-0D13FC32B4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354</c:v>
                </c:pt>
                <c:pt idx="3">
                  <c:v>303</c:v>
                </c:pt>
                <c:pt idx="6">
                  <c:v>256</c:v>
                </c:pt>
                <c:pt idx="9">
                  <c:v>223</c:v>
                </c:pt>
                <c:pt idx="12">
                  <c:v>232</c:v>
                </c:pt>
              </c:numCache>
            </c:numRef>
          </c:val>
          <c:extLst>
            <c:ext xmlns:c16="http://schemas.microsoft.com/office/drawing/2014/chart" uri="{C3380CC4-5D6E-409C-BE32-E72D297353CC}">
              <c16:uniqueId val="{00000004-8EB4-44E1-AE92-0D13FC32B4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B4-44E1-AE92-0D13FC32B4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EB4-44E1-AE92-0D13FC32B4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700</c:v>
                </c:pt>
                <c:pt idx="3">
                  <c:v>752</c:v>
                </c:pt>
                <c:pt idx="6">
                  <c:v>850</c:v>
                </c:pt>
                <c:pt idx="9">
                  <c:v>884</c:v>
                </c:pt>
                <c:pt idx="12">
                  <c:v>875</c:v>
                </c:pt>
              </c:numCache>
            </c:numRef>
          </c:val>
          <c:extLst>
            <c:ext xmlns:c16="http://schemas.microsoft.com/office/drawing/2014/chart" uri="{C3380CC4-5D6E-409C-BE32-E72D297353CC}">
              <c16:uniqueId val="{00000007-8EB4-44E1-AE92-0D13FC32B44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94</c:v>
                </c:pt>
                <c:pt idx="2">
                  <c:v>#N/A</c:v>
                </c:pt>
                <c:pt idx="3">
                  <c:v>#N/A</c:v>
                </c:pt>
                <c:pt idx="4">
                  <c:v>104</c:v>
                </c:pt>
                <c:pt idx="5">
                  <c:v>#N/A</c:v>
                </c:pt>
                <c:pt idx="6">
                  <c:v>#N/A</c:v>
                </c:pt>
                <c:pt idx="7">
                  <c:v>267</c:v>
                </c:pt>
                <c:pt idx="8">
                  <c:v>#N/A</c:v>
                </c:pt>
                <c:pt idx="9">
                  <c:v>#N/A</c:v>
                </c:pt>
                <c:pt idx="10">
                  <c:v>20</c:v>
                </c:pt>
                <c:pt idx="11">
                  <c:v>#N/A</c:v>
                </c:pt>
                <c:pt idx="12">
                  <c:v>#N/A</c:v>
                </c:pt>
                <c:pt idx="13">
                  <c:v>40</c:v>
                </c:pt>
                <c:pt idx="14">
                  <c:v>#N/A</c:v>
                </c:pt>
              </c:numCache>
            </c:numRef>
          </c:val>
          <c:smooth val="0"/>
          <c:extLst>
            <c:ext xmlns:c16="http://schemas.microsoft.com/office/drawing/2014/chart" uri="{C3380CC4-5D6E-409C-BE32-E72D297353CC}">
              <c16:uniqueId val="{00000008-8EB4-44E1-AE92-0D13FC32B44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9751</c:v>
                </c:pt>
                <c:pt idx="5">
                  <c:v>9699</c:v>
                </c:pt>
                <c:pt idx="8">
                  <c:v>9530</c:v>
                </c:pt>
                <c:pt idx="11">
                  <c:v>9017</c:v>
                </c:pt>
                <c:pt idx="14">
                  <c:v>8576</c:v>
                </c:pt>
              </c:numCache>
            </c:numRef>
          </c:val>
          <c:extLst>
            <c:ext xmlns:c16="http://schemas.microsoft.com/office/drawing/2014/chart" uri="{C3380CC4-5D6E-409C-BE32-E72D297353CC}">
              <c16:uniqueId val="{00000000-79F6-4ABE-9A6C-AAAF60CF6C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3422</c:v>
                </c:pt>
                <c:pt idx="5">
                  <c:v>3226</c:v>
                </c:pt>
                <c:pt idx="8">
                  <c:v>2993</c:v>
                </c:pt>
                <c:pt idx="11">
                  <c:v>3062</c:v>
                </c:pt>
                <c:pt idx="14">
                  <c:v>3129</c:v>
                </c:pt>
              </c:numCache>
            </c:numRef>
          </c:val>
          <c:extLst>
            <c:ext xmlns:c16="http://schemas.microsoft.com/office/drawing/2014/chart" uri="{C3380CC4-5D6E-409C-BE32-E72D297353CC}">
              <c16:uniqueId val="{00000001-79F6-4ABE-9A6C-AAAF60CF6C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2280</c:v>
                </c:pt>
                <c:pt idx="5">
                  <c:v>2647</c:v>
                </c:pt>
                <c:pt idx="8">
                  <c:v>3593</c:v>
                </c:pt>
                <c:pt idx="11">
                  <c:v>4448</c:v>
                </c:pt>
                <c:pt idx="14">
                  <c:v>4116</c:v>
                </c:pt>
              </c:numCache>
            </c:numRef>
          </c:val>
          <c:extLst>
            <c:ext xmlns:c16="http://schemas.microsoft.com/office/drawing/2014/chart" uri="{C3380CC4-5D6E-409C-BE32-E72D297353CC}">
              <c16:uniqueId val="{00000002-79F6-4ABE-9A6C-AAAF60CF6C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F6-4ABE-9A6C-AAAF60CF6C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F6-4ABE-9A6C-AAAF60CF6C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F6-4ABE-9A6C-AAAF60CF6C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1714</c:v>
                </c:pt>
                <c:pt idx="3">
                  <c:v>1582</c:v>
                </c:pt>
                <c:pt idx="6">
                  <c:v>1825</c:v>
                </c:pt>
                <c:pt idx="9">
                  <c:v>1670</c:v>
                </c:pt>
                <c:pt idx="12">
                  <c:v>1611</c:v>
                </c:pt>
              </c:numCache>
            </c:numRef>
          </c:val>
          <c:extLst>
            <c:ext xmlns:c16="http://schemas.microsoft.com/office/drawing/2014/chart" uri="{C3380CC4-5D6E-409C-BE32-E72D297353CC}">
              <c16:uniqueId val="{00000006-79F6-4ABE-9A6C-AAAF60CF6C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134</c:v>
                </c:pt>
                <c:pt idx="3">
                  <c:v>130</c:v>
                </c:pt>
                <c:pt idx="6">
                  <c:v>139</c:v>
                </c:pt>
                <c:pt idx="9">
                  <c:v>158</c:v>
                </c:pt>
                <c:pt idx="12">
                  <c:v>163</c:v>
                </c:pt>
              </c:numCache>
            </c:numRef>
          </c:val>
          <c:extLst>
            <c:ext xmlns:c16="http://schemas.microsoft.com/office/drawing/2014/chart" uri="{C3380CC4-5D6E-409C-BE32-E72D297353CC}">
              <c16:uniqueId val="{00000007-79F6-4ABE-9A6C-AAAF60CF6C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3078</c:v>
                </c:pt>
                <c:pt idx="3">
                  <c:v>2597</c:v>
                </c:pt>
                <c:pt idx="6">
                  <c:v>2326</c:v>
                </c:pt>
                <c:pt idx="9">
                  <c:v>1882</c:v>
                </c:pt>
                <c:pt idx="12">
                  <c:v>1612</c:v>
                </c:pt>
              </c:numCache>
            </c:numRef>
          </c:val>
          <c:extLst>
            <c:ext xmlns:c16="http://schemas.microsoft.com/office/drawing/2014/chart" uri="{C3380CC4-5D6E-409C-BE32-E72D297353CC}">
              <c16:uniqueId val="{00000008-79F6-4ABE-9A6C-AAAF60CF6C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237</c:v>
                </c:pt>
                <c:pt idx="3">
                  <c:v>231</c:v>
                </c:pt>
                <c:pt idx="6">
                  <c:v>89</c:v>
                </c:pt>
                <c:pt idx="9">
                  <c:v>61</c:v>
                </c:pt>
                <c:pt idx="12">
                  <c:v>34</c:v>
                </c:pt>
              </c:numCache>
            </c:numRef>
          </c:val>
          <c:extLst>
            <c:ext xmlns:c16="http://schemas.microsoft.com/office/drawing/2014/chart" uri="{C3380CC4-5D6E-409C-BE32-E72D297353CC}">
              <c16:uniqueId val="{00000009-79F6-4ABE-9A6C-AAAF60CF6C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9583</c:v>
                </c:pt>
                <c:pt idx="3">
                  <c:v>9982</c:v>
                </c:pt>
                <c:pt idx="6">
                  <c:v>10479</c:v>
                </c:pt>
                <c:pt idx="9">
                  <c:v>10204</c:v>
                </c:pt>
                <c:pt idx="12">
                  <c:v>9907</c:v>
                </c:pt>
              </c:numCache>
            </c:numRef>
          </c:val>
          <c:extLst>
            <c:ext xmlns:c16="http://schemas.microsoft.com/office/drawing/2014/chart" uri="{C3380CC4-5D6E-409C-BE32-E72D297353CC}">
              <c16:uniqueId val="{0000000A-79F6-4ABE-9A6C-AAAF60CF6CD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9F6-4ABE-9A6C-AAAF60CF6CD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1334</c:v>
                </c:pt>
                <c:pt idx="1">
                  <c:v>2163</c:v>
                </c:pt>
                <c:pt idx="2">
                  <c:v>1870</c:v>
                </c:pt>
              </c:numCache>
            </c:numRef>
          </c:val>
          <c:extLst>
            <c:ext xmlns:c16="http://schemas.microsoft.com/office/drawing/2014/chart" uri="{C3380CC4-5D6E-409C-BE32-E72D297353CC}">
              <c16:uniqueId val="{00000000-F0CD-46CC-BE41-5778467F30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727</c:v>
                </c:pt>
                <c:pt idx="1">
                  <c:v>727</c:v>
                </c:pt>
                <c:pt idx="2">
                  <c:v>771</c:v>
                </c:pt>
              </c:numCache>
            </c:numRef>
          </c:val>
          <c:extLst>
            <c:ext xmlns:c16="http://schemas.microsoft.com/office/drawing/2014/chart" uri="{C3380CC4-5D6E-409C-BE32-E72D297353CC}">
              <c16:uniqueId val="{00000001-F0CD-46CC-BE41-5778467F30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1107</c:v>
                </c:pt>
                <c:pt idx="1">
                  <c:v>1112</c:v>
                </c:pt>
                <c:pt idx="2">
                  <c:v>1111</c:v>
                </c:pt>
              </c:numCache>
            </c:numRef>
          </c:val>
          <c:extLst>
            <c:ext xmlns:c16="http://schemas.microsoft.com/office/drawing/2014/chart" uri="{C3380CC4-5D6E-409C-BE32-E72D297353CC}">
              <c16:uniqueId val="{00000002-F0CD-46CC-BE41-5778467F30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{152D25AE-1E17-4D08-A45F-4660DBFE21BD}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810-4DA3-B6B5-97B232D402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{DC9C8914-D223-493F-AE4E-57ED21AA1839}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10-4DA3-B6B5-97B232D402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{159527D3-6945-4257-904E-36FB87945727}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10-4DA3-B6B5-97B232D402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{DE73C270-8D82-4B62-AD0C-910C2A82F7CE}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10-4DA3-B6B5-97B232D402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{A43A8E57-0A93-4BD0-9432-1173DE177FF8}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10-4DA3-B6B5-97B232D4027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{9F24EB45-5C05-4F26-9291-C642E7944AB8}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810-4DA3-B6B5-97B232D4027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{4FDE2A6E-5A15-4173-B074-02BC6F8585BA}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810-4DA3-B6B5-97B232D4027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{4B5D8072-07DF-455D-A383-4765A078391A}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810-4DA3-B6B5-97B232D402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{09378FB6-71CF-413C-B32D-96279F53A1D2}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810-4DA3-B6B5-97B232D402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65.900000000000006</c:v>
                </c:pt>
                <c:pt idx="8">
                  <c:v>66.8</c:v>
                </c:pt>
                <c:pt idx="16">
                  <c:v>67.599999999999994</c:v>
                </c:pt>
                <c:pt idx="24">
                  <c:v>68.8</c:v>
                </c:pt>
                <c:pt idx="32">
                  <c:v>70.099999999999994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810-4DA3-B6B5-97B232D402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{9B1D82BA-0FC8-4B09-B94C-D8744ED0B882}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810-4DA3-B6B5-97B232D402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{656E57FE-BF7A-4493-9371-D3FE0CCFE3B0}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10-4DA3-B6B5-97B232D402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{72CE45B9-D75B-4D6D-A8DA-71D66ED1AA7D}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10-4DA3-B6B5-97B232D402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{242CE407-CB13-4AA3-ACB7-8291690C4DD5}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10-4DA3-B6B5-97B232D402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{A009FFA1-721D-4FB4-A2B9-E47826DEBC61}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10-4DA3-B6B5-97B232D4027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{30AFBF7E-5A7F-4CC1-806D-08F1BAFFD5DC}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810-4DA3-B6B5-97B232D4027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{628B6EFD-BFD2-4183-B239-E77EC0D49CF9}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810-4DA3-B6B5-97B232D4027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{B0343DD2-E70A-42F4-A2F3-8899854041F2}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810-4DA3-B6B5-97B232D402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{F9A4960F-D406-4BEF-9535-AAB48888A486}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810-4DA3-B6B5-97B232D402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7810-4DA3-B6B5-97B232D40277}"/>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{19E1D63E-8EE8-4BDC-8F4F-0C0324B13AAC}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CD8-4C89-9D1F-DB926754F7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{B2A7997E-82D2-4A03-99F1-8B9E29EDBB90}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D8-4C89-9D1F-DB926754F7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{6B00021E-7B87-475E-8C28-A2BFBBE38C73}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D8-4C89-9D1F-DB926754F7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{6315E7CD-BFA6-40A8-B859-ADEE2665D891}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D8-4C89-9D1F-DB926754F7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{709817C1-AB1E-4814-AC73-C37245B1D2BA}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D8-4C89-9D1F-DB926754F77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{8AFC1B00-2955-4E86-81D1-D493C562D254}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CD8-4C89-9D1F-DB926754F77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{EC5000EA-75E8-4A01-813B-C07FAE5A87F5}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CD8-4C89-9D1F-DB926754F77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{0DEAACFB-98EF-4508-A2D8-FA236A733029}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CD8-4C89-9D1F-DB926754F77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{25273015-104A-4380-931E-430BB1916C76}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CD8-4C89-9D1F-DB926754F7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2</c:v>
                </c:pt>
                <c:pt idx="16">
                  <c:v>1.9</c:v>
                </c:pt>
                <c:pt idx="24">
                  <c:v>1.3</c:v>
                </c:pt>
                <c:pt idx="32">
                  <c:v>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CD8-4C89-9D1F-DB926754F77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{5D0A9943-49EA-464E-AF58-564943046710}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CD8-4C89-9D1F-DB926754F77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{789FB0DF-4E14-4D6C-9977-917FC040D09C}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D8-4C89-9D1F-DB926754F7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{66CF9D70-D8E4-4FE1-A194-FC188D5A3855}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D8-4C89-9D1F-DB926754F7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{0696BC3E-883E-4E1D-95CA-14FF90202D59}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D8-4C89-9D1F-DB926754F7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{D8E4DD4E-A61B-4EDB-BAEC-7493CD6A03DF}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D8-4C89-9D1F-DB926754F77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{D28B5976-32EC-490C-84C4-6E3C916F2FBB}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CD8-4C89-9D1F-DB926754F77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{ED798A96-49DD-4E1D-BE18-D3ED0CC0BD80}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CD8-4C89-9D1F-DB926754F77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{332976A1-4997-4930-9B00-18896675CA8B}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CD8-4C89-9D1F-DB926754F77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{1E320FFC-8740-43E8-9E40-EE78E69B39F3}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CD8-4C89-9D1F-DB926754F7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0CD8-4C89-9D1F-DB926754F77D}"/>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元利償還金については、減税補てん債及び臨時財政対策債が逐次完済していることから、償還額が減少したことによって、前年度から減額となった。</a:t>
          </a:r>
        </a:p>
        <a:p>
          <a:r>
            <a:rPr kumimoji="1" lang="ja-JP" altLang="en-US" sz="1400">
              <a:latin typeface="ＭＳ ゴシック" pitchFamily="49" charset="-128"/>
              <a:ea typeface="ＭＳ ゴシック" pitchFamily="49" charset="-128"/>
            </a:rPr>
            <a:t>　組合等が起こした地方債の元利償還金に対する負担金等については、尾三消防組合の車両更新等に伴う起債によって増加傾向にある。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臨時財政対策債の発行額の減額により、将来負担額は前年度から減額となっている。</a:t>
          </a:r>
        </a:p>
        <a:p>
          <a:r>
            <a:rPr kumimoji="1" lang="ja-JP" altLang="en-US" sz="1400">
              <a:latin typeface="ＭＳ ゴシック" pitchFamily="49" charset="-128"/>
              <a:ea typeface="ＭＳ ゴシック" pitchFamily="49" charset="-128"/>
            </a:rPr>
            <a:t>　今後は、下水道築造事業のために発行した地方債が逐次完済していることから、下水道事業会計に係る償還額は減少するが、一部事務組合への負担金の増額が見込まれることや、公共施設の老朽化対策を計画的に実施していくために地方債の活用を予定していることから、結果として残高は高い水準で横ばい傾向となる見込みであるため、注意が必要である。</a:t>
          </a:r>
        </a:p>
        <a:p>
          <a:r>
            <a:rPr kumimoji="1" lang="ja-JP" altLang="en-US" sz="1400">
              <a:latin typeface="ＭＳ ゴシック" pitchFamily="49" charset="-128"/>
              <a:ea typeface="ＭＳ ゴシック" pitchFamily="49" charset="-128"/>
            </a:rPr>
            <a:t>　また、充当可能財源等のうち、基金については、残高が減少しており、今後、公共施設の改修等を実施する際には取崩しを行っていく方針であるため、残高の管理には注意が必要である。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愛知県東郷町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尾三衛生組合負担金の増、下水道事業会計繰出費の増及び日進美化センター既存施設解体費負担金の増等により、財政調整基金からの操出が増加したことで、財政調整基金の残高が減少し、基金全体の残高も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令和４年度に、基金積立方針を改定し、積立のみでなく取崩についても方向性を示す基金管理設計を策定した。この方針に従い、計画的な積立取崩を進めていく。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・新型コロナウイルス感染症対策基金：新型コロナウイルス感染症の対策に関する事業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・森林環境譲与税基金：森林の公益的機能の普及啓発及び木材の利用促進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・図書館整備基金：町立図書館整備の充実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・地域福祉基金：地域福祉の促進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・公共施設整備基金：普通財産の売払い金額の積立と、預金利息の積立により増額した。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・新型コロナウイルス感染症対策基金：消費喚起のための商品券の発行事業に対して、地方創生臨時交付金とともに本基金を充当したため減額した。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・森林環境譲与税基金：取崩しを行わず、積み立てたことにより増額した。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・図書館整備基金：増減なし。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森林環境譲与税基金については、各部署と情報共有しながら機会を逃すことなく、積極的に活用をしていきたい。</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上述の通り、尾三衛生組合負担金の増、下水道事業会計繰出費の増及び日進美化センター既存施設解体費負担金の増等により、財政調整基金からの操出が増加したことで、財政調整基金の残高が減少した。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当初予算繰入による取崩及び年度内の繰替運用を考慮し、各年度末の設定額を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財源調整機能を保持するため、毎年９月末時点の残高目安を９億とし、積立及び取崩を行う。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普通交付税の追加交付により、減債基金を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千円積み立てたことで、積立額は増額した。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今後、公共施設の長寿命化を図るため、地方債の発行が増加すると予想されるため、その償還財源として動向に注視しながら積立・取崩を行っていく。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FB7DE96-D695-42CF-BF08-1D92BDC184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EACA15C-8F88-4038-928F-0D7079D765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F6C87B0-AAB8-44FC-81E0-51E81E14B60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C52FB56-86BE-47D8-96AE-13133709B9E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9750FB3-801B-49C7-AC7B-04567D7FE19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B7DC1CF-19B8-4A83-9A90-B4A800B1922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CAB4720-1203-48FE-B9F2-853FFF76D24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71268AB-CE8D-4789-AC77-1652DE2C913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C5564DE-54C1-4EE3-8B95-F59D337AA43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BA0AC00-B0FA-43FA-824F-C58DB2D36FD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3C1C2A4-35B7-42CD-A493-EE6F912145B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0D71CE5-6994-4C7A-AD8A-6530D9954B1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DA6E7C0-3E07-4347-9DB8-18C8500020E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DEE3510-E27F-4D3F-A157-4F7680792AB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A471E81-7AC7-4302-BE86-E32F515CE8F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021CE46-A79F-4585-9A62-4CDA2A7304C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DC31DC9-F62F-48E4-9C05-F0B1D0D8DAE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81ADD8B-05C0-462D-83AF-8C6D1FDD3DB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CF02A477-E01A-491F-83E9-456B5E1B4CD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6AE1964-C4BE-46DE-8F9D-E0A79599783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6CC2DA5-79EE-4C5F-9A9B-9E73524B1F8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3E306D8-FAD5-4BFB-AFBF-138876F0A0E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43,973
42,383
18.03
15,811,087
15,085,263
640,472
9,240,409
9,906,881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78205C0-8AC3-462E-9EAB-D5C40435C0D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20020FA-32BB-4796-A882-52B9D74BEFE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52892AF-79E5-4E58-8990-F7DB867E59A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7E934C7-C404-46AC-BB69-8BCA72CBEBB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4D4984B-00DC-430C-BC0D-3F280A29CDC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23DC30F-C829-4D97-B00D-121E9CF2313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A999105-0941-42D7-A7B9-EB1917FDFE7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591E861-B90B-436C-83E4-173D570BDD8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E9E2730-BE4C-4715-8778-5C0451B69E0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D24710D-81DC-459B-9559-3C6E95F80A7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36ADC75-B7E9-4B81-B8D8-7DFDB71185E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4A4FABF-4AED-4B74-AD6F-0A33BC6B28D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71D28F7-EFF6-4902-99F3-39A78379335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ED44E2E-6700-48AA-BFA9-04F6B0588B8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E6418B3-581C-45CF-B2DC-D6AE57649D4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0F168D7-31E7-4701-8767-3080A740F11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5A5014E-FFFC-4B64-BDA0-425D40ACB1C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0144C7B-75FD-4FFF-BCB2-80936FE5C58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FCBE7E5-CA62-47E7-8C83-F5C58DCDF64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ED24B15-B0A7-48E4-9BD9-AC677B13981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CBEF0A76-FE11-46D4-BE01-76EA26F29824}"/>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7DDDFED3-D856-454C-A232-480CD22BDEF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13125AB-8580-4FC4-9DB8-F1C32193B30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8A41389-B714-48E6-9FD2-632DFDDCE35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CF6ABFF-3A0F-413C-ADD3-3AEDE86A4C6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864DDC7-EF26-4D07-827E-63E23421D01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E180342-0FED-44AA-9399-CADF77197E3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51B8332-E9CC-4DB5-9DE9-E22601EB089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219C67C-8E01-4B39-A741-B6D2442E478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CA76F04-041A-478D-9C64-97D1513B380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687B727-347E-4B63-BF63-0C6AF927340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958B26C-6AE8-40EF-BDBC-8E72E2781E7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471E689-BE14-487F-B7C9-5325EE31621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63BD2C1-244E-4501-8C78-E82600A8309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FE16996-1B8B-4C59-8C9C-5A5F7E52D22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年度末における本町の有形固定資産減価償却率は</a:t>
          </a:r>
          <a:r>
            <a:rPr kumimoji="1" lang="en-US" altLang="ja-JP" sz="1100">
              <a:latin typeface="ＭＳ Ｐゴシック" panose="020B0600070205080204" pitchFamily="50" charset="-128"/>
              <a:ea typeface="ＭＳ Ｐゴシック" panose="020B0600070205080204" pitchFamily="50" charset="-128"/>
            </a:rPr>
            <a:t>70.1%</a:t>
          </a:r>
          <a:r>
            <a:rPr kumimoji="1" lang="ja-JP" altLang="en-US" sz="1100">
              <a:latin typeface="ＭＳ Ｐゴシック" panose="020B0600070205080204" pitchFamily="50" charset="-128"/>
              <a:ea typeface="ＭＳ Ｐゴシック" panose="020B0600070205080204" pitchFamily="50" charset="-128"/>
            </a:rPr>
            <a:t>となっており、類似団体より高い水準にあり、増加傾向にある。</a:t>
          </a:r>
        </a:p>
        <a:p>
          <a:r>
            <a:rPr kumimoji="1" lang="ja-JP" altLang="en-US" sz="1100">
              <a:latin typeface="ＭＳ Ｐゴシック" panose="020B0600070205080204" pitchFamily="50" charset="-128"/>
              <a:ea typeface="ＭＳ Ｐゴシック" panose="020B0600070205080204" pitchFamily="50" charset="-128"/>
            </a:rPr>
            <a:t>　これは、建築年数が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年以上を経過し、大規模改修が必要となる公共施設が約</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に達していることが主な原因と考えられる。このため、公共施設等総合管理計画を令和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月に改訂し、その下位計画である各施設の長寿命化計画に基づき、施設の適正な維持管理、改修及び建て替えを行う予定としている。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DFF428C-2AE2-42F9-A8D0-FD7A127939B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93B4654-CFF3-4024-96D3-D939964F750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1065A25B-06B6-4079-9D05-38E3D6FBFDC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A1EF99E-93B8-426A-9878-70849526427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ADA2F67D-213A-4820-993B-1F29068BFB06}"/>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F129EC12-1EA7-44AF-A926-847A028E63B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99FD123-A423-442C-BE73-7DE22F38CA2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61B2981D-751A-429F-BFD1-B91D999EE6C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CD8FA3E5-8128-42AC-9DB6-AE8C8ED455E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3CCB585-A9AC-40E6-9988-5AAB5020639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2DF9C59A-BC94-41B5-8F7F-8CCC72B3E07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5F42DEAB-59D1-4BD8-B77E-8236E09D880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48F4CFB6-CDA5-46FA-8EAF-2214E7870C3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C0E418FB-A72C-4986-896B-F0D3946A6CC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CC021715-EB17-4055-A4DB-C4D6A13667F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8C58B308-5C04-406A-85EF-D4EB133FB4F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a:extLst>
            <a:ext uri="{FF2B5EF4-FFF2-40B4-BE49-F238E27FC236}">
              <a16:creationId xmlns:a16="http://schemas.microsoft.com/office/drawing/2014/main" id="{7AA1F30E-3AAC-4934-990D-9AFAA1B0516F}"/>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a:extLst>
            <a:ext uri="{FF2B5EF4-FFF2-40B4-BE49-F238E27FC236}">
              <a16:creationId xmlns:a16="http://schemas.microsoft.com/office/drawing/2014/main" id="{840381FE-83D8-4EC3-81FE-99CA76EC6945}"/>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a:extLst>
            <a:ext uri="{FF2B5EF4-FFF2-40B4-BE49-F238E27FC236}">
              <a16:creationId xmlns:a16="http://schemas.microsoft.com/office/drawing/2014/main" id="{AAB83008-BE88-486E-A4E5-A2A823616BC3}"/>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a:extLst>
            <a:ext uri="{FF2B5EF4-FFF2-40B4-BE49-F238E27FC236}">
              <a16:creationId xmlns:a16="http://schemas.microsoft.com/office/drawing/2014/main" id="{41DBA7C1-583D-40D5-85EE-5A5B989B3D0A}"/>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a:extLst>
            <a:ext uri="{FF2B5EF4-FFF2-40B4-BE49-F238E27FC236}">
              <a16:creationId xmlns:a16="http://schemas.microsoft.com/office/drawing/2014/main" id="{51B9B9FC-6E68-4A83-A3B1-E54BE7BFCB8D}"/>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80" name="有形固定資産減価償却率平均値テキスト">
          <a:extLst>
            <a:ext uri="{FF2B5EF4-FFF2-40B4-BE49-F238E27FC236}">
              <a16:creationId xmlns:a16="http://schemas.microsoft.com/office/drawing/2014/main" id="{1C54699F-5CFD-4065-9196-C2735304DD91}"/>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0294834F-9049-4BDF-BA7A-D8CA2EAA984A}"/>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a:extLst>
            <a:ext uri="{FF2B5EF4-FFF2-40B4-BE49-F238E27FC236}">
              <a16:creationId xmlns:a16="http://schemas.microsoft.com/office/drawing/2014/main" id="{CA32EEA2-BBCB-42D1-B32C-D6C25240C03C}"/>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FD31617E-8937-4842-92BA-1A71759E17B4}"/>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a16="http://schemas.microsoft.com/office/drawing/2014/main" id="{3E36B64B-466A-4865-A597-9EC83E7CBC32}"/>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2D731FAA-9BAA-40B1-B6B8-9BC5980BF857}"/>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D6BBE35-6F0C-4CDB-87AF-B1E7DA69CA7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6AADA40-D2DD-49F7-8F13-8024FB944C6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2C56270-7D77-4AFF-A2A3-4AE2803DD95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82579B4-D368-40D9-85A2-CAD0E7DE43F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074E360-5019-48D2-88D2-062D5B53167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87207</xdr:rowOff>
    </xdr:from>
    <xdr:to>
      <xdr:col>23</xdr:col>
      <xdr:colOff>136525</xdr:colOff>
      <xdr:row>33</xdr:row>
      <xdr:rowOff>17357</xdr:rowOff>
    </xdr:to>
    <xdr:sp macro="" textlink="">
      <xdr:nvSpPr>
        <xdr:cNvPr id="91" name="楕円 90">
          <a:extLst>
            <a:ext uri="{FF2B5EF4-FFF2-40B4-BE49-F238E27FC236}">
              <a16:creationId xmlns:a16="http://schemas.microsoft.com/office/drawing/2014/main" id="{7BAC2366-DA68-4EFB-9E11-D843FA121E9F}"/>
            </a:ext>
          </a:extLst>
        </xdr:cNvPr>
        <xdr:cNvSpPr/>
      </xdr:nvSpPr>
      <xdr:spPr>
        <a:xfrm>
          <a:off x="4711700" y="63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65634</xdr:rowOff>
    </xdr:from>
    <xdr:ext cx="405111" cy="259045"/>
    <xdr:sp macro="" textlink="">
      <xdr:nvSpPr>
        <xdr:cNvPr id="92" name="有形固定資産減価償却率該当値テキスト">
          <a:extLst>
            <a:ext uri="{FF2B5EF4-FFF2-40B4-BE49-F238E27FC236}">
              <a16:creationId xmlns:a16="http://schemas.microsoft.com/office/drawing/2014/main" id="{AD6271CF-8252-482D-8F3F-6BA27657A082}"/>
            </a:ext>
          </a:extLst>
        </xdr:cNvPr>
        <xdr:cNvSpPr txBox="1"/>
      </xdr:nvSpPr>
      <xdr:spPr>
        <a:xfrm>
          <a:off x="4813300" y="632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40428</xdr:rowOff>
    </xdr:from>
    <xdr:to>
      <xdr:col>19</xdr:col>
      <xdr:colOff>187325</xdr:colOff>
      <xdr:row>32</xdr:row>
      <xdr:rowOff>142028</xdr:rowOff>
    </xdr:to>
    <xdr:sp macro="" textlink="">
      <xdr:nvSpPr>
        <xdr:cNvPr id="93" name="楕円 92">
          <a:extLst>
            <a:ext uri="{FF2B5EF4-FFF2-40B4-BE49-F238E27FC236}">
              <a16:creationId xmlns:a16="http://schemas.microsoft.com/office/drawing/2014/main" id="{AAC549CB-CA10-4660-B043-4541797501E1}"/>
            </a:ext>
          </a:extLst>
        </xdr:cNvPr>
        <xdr:cNvSpPr/>
      </xdr:nvSpPr>
      <xdr:spPr>
        <a:xfrm>
          <a:off x="4000500" y="62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91228</xdr:rowOff>
    </xdr:from>
    <xdr:to>
      <xdr:col>23</xdr:col>
      <xdr:colOff>85725</xdr:colOff>
      <xdr:row>32</xdr:row>
      <xdr:rowOff>138007</xdr:rowOff>
    </xdr:to>
    <xdr:cxnSp macro="">
      <xdr:nvCxnSpPr>
        <xdr:cNvPr id="94" name="直線コネクタ 93">
          <a:extLst>
            <a:ext uri="{FF2B5EF4-FFF2-40B4-BE49-F238E27FC236}">
              <a16:creationId xmlns:a16="http://schemas.microsoft.com/office/drawing/2014/main" id="{CD366A02-38A7-4073-9129-A1D2613F51C5}"/>
            </a:ext>
          </a:extLst>
        </xdr:cNvPr>
        <xdr:cNvCxnSpPr/>
      </xdr:nvCxnSpPr>
      <xdr:spPr>
        <a:xfrm>
          <a:off x="4051300" y="6349153"/>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168698</xdr:rowOff>
    </xdr:from>
    <xdr:to>
      <xdr:col>15</xdr:col>
      <xdr:colOff>187325</xdr:colOff>
      <xdr:row>32</xdr:row>
      <xdr:rowOff>98848</xdr:rowOff>
    </xdr:to>
    <xdr:sp macro="" textlink="">
      <xdr:nvSpPr>
        <xdr:cNvPr id="95" name="楕円 94">
          <a:extLst>
            <a:ext uri="{FF2B5EF4-FFF2-40B4-BE49-F238E27FC236}">
              <a16:creationId xmlns:a16="http://schemas.microsoft.com/office/drawing/2014/main" id="{3A8CDD91-7EAC-4D87-8307-AD208C5B093C}"/>
            </a:ext>
          </a:extLst>
        </xdr:cNvPr>
        <xdr:cNvSpPr/>
      </xdr:nvSpPr>
      <xdr:spPr>
        <a:xfrm>
          <a:off x="3238500" y="62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48048</xdr:rowOff>
    </xdr:from>
    <xdr:to>
      <xdr:col>19</xdr:col>
      <xdr:colOff>136525</xdr:colOff>
      <xdr:row>32</xdr:row>
      <xdr:rowOff>91228</xdr:rowOff>
    </xdr:to>
    <xdr:cxnSp macro="">
      <xdr:nvCxnSpPr>
        <xdr:cNvPr id="96" name="直線コネクタ 95">
          <a:extLst>
            <a:ext uri="{FF2B5EF4-FFF2-40B4-BE49-F238E27FC236}">
              <a16:creationId xmlns:a16="http://schemas.microsoft.com/office/drawing/2014/main" id="{6D6A32B5-1DB0-4E4B-A986-86EFD2180B78}"/>
            </a:ext>
          </a:extLst>
        </xdr:cNvPr>
        <xdr:cNvCxnSpPr/>
      </xdr:nvCxnSpPr>
      <xdr:spPr>
        <a:xfrm>
          <a:off x="3289300" y="630597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139912</xdr:rowOff>
    </xdr:from>
    <xdr:to>
      <xdr:col>11</xdr:col>
      <xdr:colOff>187325</xdr:colOff>
      <xdr:row>32</xdr:row>
      <xdr:rowOff>70062</xdr:rowOff>
    </xdr:to>
    <xdr:sp macro="" textlink="">
      <xdr:nvSpPr>
        <xdr:cNvPr id="97" name="楕円 96">
          <a:extLst>
            <a:ext uri="{FF2B5EF4-FFF2-40B4-BE49-F238E27FC236}">
              <a16:creationId xmlns:a16="http://schemas.microsoft.com/office/drawing/2014/main" id="{38DA7C49-3B7A-42C3-8517-DF9774028B10}"/>
            </a:ext>
          </a:extLst>
        </xdr:cNvPr>
        <xdr:cNvSpPr/>
      </xdr:nvSpPr>
      <xdr:spPr>
        <a:xfrm>
          <a:off x="24765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19262</xdr:rowOff>
    </xdr:from>
    <xdr:to>
      <xdr:col>15</xdr:col>
      <xdr:colOff>136525</xdr:colOff>
      <xdr:row>32</xdr:row>
      <xdr:rowOff>48048</xdr:rowOff>
    </xdr:to>
    <xdr:cxnSp macro="">
      <xdr:nvCxnSpPr>
        <xdr:cNvPr id="98" name="直線コネクタ 97">
          <a:extLst>
            <a:ext uri="{FF2B5EF4-FFF2-40B4-BE49-F238E27FC236}">
              <a16:creationId xmlns:a16="http://schemas.microsoft.com/office/drawing/2014/main" id="{F2691B40-10B2-4B49-A448-E2D7FCDDE8FF}"/>
            </a:ext>
          </a:extLst>
        </xdr:cNvPr>
        <xdr:cNvCxnSpPr/>
      </xdr:nvCxnSpPr>
      <xdr:spPr>
        <a:xfrm>
          <a:off x="2527300" y="627718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107527</xdr:rowOff>
    </xdr:from>
    <xdr:to>
      <xdr:col>7</xdr:col>
      <xdr:colOff>187325</xdr:colOff>
      <xdr:row>32</xdr:row>
      <xdr:rowOff>37677</xdr:rowOff>
    </xdr:to>
    <xdr:sp macro="" textlink="">
      <xdr:nvSpPr>
        <xdr:cNvPr id="99" name="楕円 98">
          <a:extLst>
            <a:ext uri="{FF2B5EF4-FFF2-40B4-BE49-F238E27FC236}">
              <a16:creationId xmlns:a16="http://schemas.microsoft.com/office/drawing/2014/main" id="{3278F15B-F053-4ACC-AFB4-02976936319D}"/>
            </a:ext>
          </a:extLst>
        </xdr:cNvPr>
        <xdr:cNvSpPr/>
      </xdr:nvSpPr>
      <xdr:spPr>
        <a:xfrm>
          <a:off x="17145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158327</xdr:rowOff>
    </xdr:from>
    <xdr:to>
      <xdr:col>11</xdr:col>
      <xdr:colOff>136525</xdr:colOff>
      <xdr:row>32</xdr:row>
      <xdr:rowOff>19262</xdr:rowOff>
    </xdr:to>
    <xdr:cxnSp macro="">
      <xdr:nvCxnSpPr>
        <xdr:cNvPr id="100" name="直線コネクタ 99">
          <a:extLst>
            <a:ext uri="{FF2B5EF4-FFF2-40B4-BE49-F238E27FC236}">
              <a16:creationId xmlns:a16="http://schemas.microsoft.com/office/drawing/2014/main" id="{255AC096-0F59-465D-95CD-10B97D2292B0}"/>
            </a:ext>
          </a:extLst>
        </xdr:cNvPr>
        <xdr:cNvCxnSpPr/>
      </xdr:nvCxnSpPr>
      <xdr:spPr>
        <a:xfrm>
          <a:off x="1765300" y="624480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101" name="n_1aveValue有形固定資産減価償却率">
          <a:extLst>
            <a:ext uri="{FF2B5EF4-FFF2-40B4-BE49-F238E27FC236}">
              <a16:creationId xmlns:a16="http://schemas.microsoft.com/office/drawing/2014/main" id="{AF682D43-A36F-4F44-825F-82D7C4C77575}"/>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102" name="n_2aveValue有形固定資産減価償却率">
          <a:extLst>
            <a:ext uri="{FF2B5EF4-FFF2-40B4-BE49-F238E27FC236}">
              <a16:creationId xmlns:a16="http://schemas.microsoft.com/office/drawing/2014/main" id="{B4B1BF06-9A73-4924-A858-8256A5054659}"/>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3" name="n_3aveValue有形固定資産減価償却率">
          <a:extLst>
            <a:ext uri="{FF2B5EF4-FFF2-40B4-BE49-F238E27FC236}">
              <a16:creationId xmlns:a16="http://schemas.microsoft.com/office/drawing/2014/main" id="{683FC71A-B752-4BEF-A6D8-C732FFE7FEC8}"/>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4" name="n_4aveValue有形固定資産減価償却率">
          <a:extLst>
            <a:ext uri="{FF2B5EF4-FFF2-40B4-BE49-F238E27FC236}">
              <a16:creationId xmlns:a16="http://schemas.microsoft.com/office/drawing/2014/main" id="{FD92554B-03BA-4B65-AC57-55E81D3C6B90}"/>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133155</xdr:rowOff>
    </xdr:from>
    <xdr:ext cx="405111" cy="259045"/>
    <xdr:sp macro="" textlink="">
      <xdr:nvSpPr>
        <xdr:cNvPr id="105" name="n_1mainValue有形固定資産減価償却率">
          <a:extLst>
            <a:ext uri="{FF2B5EF4-FFF2-40B4-BE49-F238E27FC236}">
              <a16:creationId xmlns:a16="http://schemas.microsoft.com/office/drawing/2014/main" id="{941FCFFA-399A-439E-A394-9224BFF72F13}"/>
            </a:ext>
          </a:extLst>
        </xdr:cNvPr>
        <xdr:cNvSpPr txBox="1"/>
      </xdr:nvSpPr>
      <xdr:spPr>
        <a:xfrm>
          <a:off x="3836044" y="6391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89975</xdr:rowOff>
    </xdr:from>
    <xdr:ext cx="405111" cy="259045"/>
    <xdr:sp macro="" textlink="">
      <xdr:nvSpPr>
        <xdr:cNvPr id="106" name="n_2mainValue有形固定資産減価償却率">
          <a:extLst>
            <a:ext uri="{FF2B5EF4-FFF2-40B4-BE49-F238E27FC236}">
              <a16:creationId xmlns:a16="http://schemas.microsoft.com/office/drawing/2014/main" id="{CCC06255-0C2D-4B4A-A037-3A7CB1A2675B}"/>
            </a:ext>
          </a:extLst>
        </xdr:cNvPr>
        <xdr:cNvSpPr txBox="1"/>
      </xdr:nvSpPr>
      <xdr:spPr>
        <a:xfrm>
          <a:off x="3086744"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61189</xdr:rowOff>
    </xdr:from>
    <xdr:ext cx="405111" cy="259045"/>
    <xdr:sp macro="" textlink="">
      <xdr:nvSpPr>
        <xdr:cNvPr id="107" name="n_3mainValue有形固定資産減価償却率">
          <a:extLst>
            <a:ext uri="{FF2B5EF4-FFF2-40B4-BE49-F238E27FC236}">
              <a16:creationId xmlns:a16="http://schemas.microsoft.com/office/drawing/2014/main" id="{1A1CF66D-9BC2-462F-A62B-5207FC0541DB}"/>
            </a:ext>
          </a:extLst>
        </xdr:cNvPr>
        <xdr:cNvSpPr txBox="1"/>
      </xdr:nvSpPr>
      <xdr:spPr>
        <a:xfrm>
          <a:off x="2324744" y="6319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28804</xdr:rowOff>
    </xdr:from>
    <xdr:ext cx="405111" cy="259045"/>
    <xdr:sp macro="" textlink="">
      <xdr:nvSpPr>
        <xdr:cNvPr id="108" name="n_4mainValue有形固定資産減価償却率">
          <a:extLst>
            <a:ext uri="{FF2B5EF4-FFF2-40B4-BE49-F238E27FC236}">
              <a16:creationId xmlns:a16="http://schemas.microsoft.com/office/drawing/2014/main" id="{997880D8-CF18-441E-8C66-9B58FF425CBE}"/>
            </a:ext>
          </a:extLst>
        </xdr:cNvPr>
        <xdr:cNvSpPr txBox="1"/>
      </xdr:nvSpPr>
      <xdr:spPr>
        <a:xfrm>
          <a:off x="1562744" y="628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A0E946C3-75B8-4702-9124-17F973263EB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47375F08-B30E-44E3-B252-4C2B472C5E9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CB5DFBD-7EC3-47B5-8589-6BC2828BF97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20A5ABD-3A98-45C2-9129-ACBE0970C36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CFB0DDF-27D1-4BEE-AF71-F8204CE41B7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E42C3004-7F8C-4BAA-A0B8-77A66C32681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9E42F08-2987-4551-BC07-C296D7D65BC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26FC7D9-C761-4E1C-A9BC-9A1C5A44F4C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34611B64-F6AA-4BA1-BBF6-2CF8258A40D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D1A18BB6-8A2E-4D75-A083-BCF2BEF72A1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43B9217-898F-4FBD-B91E-F3A76C43543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CB3F5051-4DCC-413C-9E06-69229E963B2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6B3919B1-DC55-41B3-97E0-78CD22BFAD4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本町の債務償還比率は類似団体と比較すると低い水準であったが、人件費や物件費、扶助費等の増加によって経常経費充当一般財源等が増加したことにより、令和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年度は類似団体と近い水準となった。</a:t>
          </a:r>
        </a:p>
        <a:p>
          <a:r>
            <a:rPr kumimoji="1" lang="ja-JP" altLang="en-US" sz="1100">
              <a:latin typeface="ＭＳ Ｐゴシック" panose="020B0600070205080204" pitchFamily="50" charset="-128"/>
              <a:ea typeface="ＭＳ Ｐゴシック" panose="020B0600070205080204" pitchFamily="50" charset="-128"/>
            </a:rPr>
            <a:t>　今後も、経常経費充当一般財源の増加が見込まれることや、公共施設の長寿命化事業により地方債発行額が引き続き高い水準となることが見込まれることから、将来負担額が過大にならないよう健全化を図っ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F08A23B4-A9C9-448C-98E2-8AAEA6AE339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EF8C0AE8-91C7-4191-9D28-EA3F2434288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1844ACE-4B03-4AE6-9D7B-50F4ADDEA65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2200E8FB-7BE5-4515-BD43-A1250944C94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BFE06C79-2B0E-440F-8AA4-CAF1EBFD0A9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7DA65A92-F471-4138-91AA-B1F399F7137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389E1744-FA7C-42A2-AD06-537E12BEB66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D4056A19-E12F-4097-B212-C12B168055B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FD39004F-B3B1-4626-AF55-428B3CEC2E6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1F72728F-2089-40B1-88DA-C2465562C99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CEB2F1B3-EEDB-4B88-B934-39C6603746D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B4FF0DFF-62F5-4112-A2B1-F7D3AEEA1A3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FBFE9C34-1A1F-461F-93E2-059CA181066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576D0A3C-50A5-4203-9440-91091ABDD08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EADAC414-7A24-4E81-9B46-C1BEB2194FC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a:extLst>
            <a:ext uri="{FF2B5EF4-FFF2-40B4-BE49-F238E27FC236}">
              <a16:creationId xmlns:a16="http://schemas.microsoft.com/office/drawing/2014/main" id="{4050983C-AA4E-4591-87A8-0B3BED1B0E11}"/>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a:extLst>
            <a:ext uri="{FF2B5EF4-FFF2-40B4-BE49-F238E27FC236}">
              <a16:creationId xmlns:a16="http://schemas.microsoft.com/office/drawing/2014/main" id="{AA9105FC-10C0-427D-85C8-898DC525CF63}"/>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a:extLst>
            <a:ext uri="{FF2B5EF4-FFF2-40B4-BE49-F238E27FC236}">
              <a16:creationId xmlns:a16="http://schemas.microsoft.com/office/drawing/2014/main" id="{177143C8-BC54-4BA2-8451-16B2F570F666}"/>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DA6ADD71-9AF6-45F6-99B4-E48A27BDA30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6DA20876-92AB-4FFD-90EE-F41A8245286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a:extLst>
            <a:ext uri="{FF2B5EF4-FFF2-40B4-BE49-F238E27FC236}">
              <a16:creationId xmlns:a16="http://schemas.microsoft.com/office/drawing/2014/main" id="{8DBC4824-4E48-4CE6-9E80-E79092184ECD}"/>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a:extLst>
            <a:ext uri="{FF2B5EF4-FFF2-40B4-BE49-F238E27FC236}">
              <a16:creationId xmlns:a16="http://schemas.microsoft.com/office/drawing/2014/main" id="{C3EFD4BC-F02D-4BED-977B-48D3B2B594CA}"/>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a:extLst>
            <a:ext uri="{FF2B5EF4-FFF2-40B4-BE49-F238E27FC236}">
              <a16:creationId xmlns:a16="http://schemas.microsoft.com/office/drawing/2014/main" id="{9A3EEE71-0857-46EF-A45B-7E47AB424C1D}"/>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a:extLst>
            <a:ext uri="{FF2B5EF4-FFF2-40B4-BE49-F238E27FC236}">
              <a16:creationId xmlns:a16="http://schemas.microsoft.com/office/drawing/2014/main" id="{C22F909E-1EB3-4DA2-B76C-C7491BE13704}"/>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a:extLst>
            <a:ext uri="{FF2B5EF4-FFF2-40B4-BE49-F238E27FC236}">
              <a16:creationId xmlns:a16="http://schemas.microsoft.com/office/drawing/2014/main" id="{C5F51818-2C73-4A4F-BD24-6FD015C64FDB}"/>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a:extLst>
            <a:ext uri="{FF2B5EF4-FFF2-40B4-BE49-F238E27FC236}">
              <a16:creationId xmlns:a16="http://schemas.microsoft.com/office/drawing/2014/main" id="{5B826645-5720-4104-A3C6-2D0C138F9249}"/>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C73683A-4576-4EE6-8251-3A0E4574C75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DCEACB0-C53C-4AF6-A29E-7940C0BF449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A38C812-910D-4913-BC33-CF6AA1A72DB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17D7093-B984-4238-83A5-1CA99BE932A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2AD43A-691D-4564-B2DF-F174AA43EDC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33500</xdr:rowOff>
    </xdr:from>
    <xdr:to>
      <xdr:col>76</xdr:col>
      <xdr:colOff>73025</xdr:colOff>
      <xdr:row>29</xdr:row>
      <xdr:rowOff>135100</xdr:rowOff>
    </xdr:to>
    <xdr:sp macro="" textlink="">
      <xdr:nvSpPr>
        <xdr:cNvPr id="153" name="楕円 152">
          <a:extLst>
            <a:ext uri="{FF2B5EF4-FFF2-40B4-BE49-F238E27FC236}">
              <a16:creationId xmlns:a16="http://schemas.microsoft.com/office/drawing/2014/main" id="{3874C0A4-B455-4EF2-8B70-EFF5DAFAEC92}"/>
            </a:ext>
          </a:extLst>
        </xdr:cNvPr>
        <xdr:cNvSpPr/>
      </xdr:nvSpPr>
      <xdr:spPr>
        <a:xfrm>
          <a:off x="14744700" y="57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56377</xdr:rowOff>
    </xdr:from>
    <xdr:ext cx="469744" cy="259045"/>
    <xdr:sp macro="" textlink="">
      <xdr:nvSpPr>
        <xdr:cNvPr id="154" name="債務償還比率該当値テキスト">
          <a:extLst>
            <a:ext uri="{FF2B5EF4-FFF2-40B4-BE49-F238E27FC236}">
              <a16:creationId xmlns:a16="http://schemas.microsoft.com/office/drawing/2014/main" id="{83379E4B-5F59-4B4F-8730-AF8C83717F1E}"/>
            </a:ext>
          </a:extLst>
        </xdr:cNvPr>
        <xdr:cNvSpPr txBox="1"/>
      </xdr:nvSpPr>
      <xdr:spPr>
        <a:xfrm>
          <a:off x="14846300" y="562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92682</xdr:rowOff>
    </xdr:from>
    <xdr:to>
      <xdr:col>72</xdr:col>
      <xdr:colOff>123825</xdr:colOff>
      <xdr:row>29</xdr:row>
      <xdr:rowOff>22832</xdr:rowOff>
    </xdr:to>
    <xdr:sp macro="" textlink="">
      <xdr:nvSpPr>
        <xdr:cNvPr id="155" name="楕円 154">
          <a:extLst>
            <a:ext uri="{FF2B5EF4-FFF2-40B4-BE49-F238E27FC236}">
              <a16:creationId xmlns:a16="http://schemas.microsoft.com/office/drawing/2014/main" id="{FC97B4FE-44AA-4B5B-8CAB-64DCBA44C277}"/>
            </a:ext>
          </a:extLst>
        </xdr:cNvPr>
        <xdr:cNvSpPr/>
      </xdr:nvSpPr>
      <xdr:spPr>
        <a:xfrm>
          <a:off x="14033500" y="56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143482</xdr:rowOff>
    </xdr:from>
    <xdr:to>
      <xdr:col>76</xdr:col>
      <xdr:colOff>22225</xdr:colOff>
      <xdr:row>29</xdr:row>
      <xdr:rowOff>84300</xdr:rowOff>
    </xdr:to>
    <xdr:cxnSp macro="">
      <xdr:nvCxnSpPr>
        <xdr:cNvPr id="156" name="直線コネクタ 155">
          <a:extLst>
            <a:ext uri="{FF2B5EF4-FFF2-40B4-BE49-F238E27FC236}">
              <a16:creationId xmlns:a16="http://schemas.microsoft.com/office/drawing/2014/main" id="{13C318C0-11A4-4931-ADB5-6D3FCD0B001F}"/>
            </a:ext>
          </a:extLst>
        </xdr:cNvPr>
        <xdr:cNvCxnSpPr/>
      </xdr:nvCxnSpPr>
      <xdr:spPr>
        <a:xfrm>
          <a:off x="14084300" y="5715607"/>
          <a:ext cx="7112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84886</xdr:rowOff>
    </xdr:from>
    <xdr:to>
      <xdr:col>68</xdr:col>
      <xdr:colOff>123825</xdr:colOff>
      <xdr:row>29</xdr:row>
      <xdr:rowOff>15036</xdr:rowOff>
    </xdr:to>
    <xdr:sp macro="" textlink="">
      <xdr:nvSpPr>
        <xdr:cNvPr id="157" name="楕円 156">
          <a:extLst>
            <a:ext uri="{FF2B5EF4-FFF2-40B4-BE49-F238E27FC236}">
              <a16:creationId xmlns:a16="http://schemas.microsoft.com/office/drawing/2014/main" id="{FE5617B6-F094-4CC1-9B64-E6F577F265F2}"/>
            </a:ext>
          </a:extLst>
        </xdr:cNvPr>
        <xdr:cNvSpPr/>
      </xdr:nvSpPr>
      <xdr:spPr>
        <a:xfrm>
          <a:off x="13271500" y="565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135686</xdr:rowOff>
    </xdr:from>
    <xdr:to>
      <xdr:col>72</xdr:col>
      <xdr:colOff>73025</xdr:colOff>
      <xdr:row>28</xdr:row>
      <xdr:rowOff>143482</xdr:rowOff>
    </xdr:to>
    <xdr:cxnSp macro="">
      <xdr:nvCxnSpPr>
        <xdr:cNvPr id="158" name="直線コネクタ 157">
          <a:extLst>
            <a:ext uri="{FF2B5EF4-FFF2-40B4-BE49-F238E27FC236}">
              <a16:creationId xmlns:a16="http://schemas.microsoft.com/office/drawing/2014/main" id="{2E29D9B5-F6AF-4655-B2C4-B6FD26D3AD8D}"/>
            </a:ext>
          </a:extLst>
        </xdr:cNvPr>
        <xdr:cNvCxnSpPr/>
      </xdr:nvCxnSpPr>
      <xdr:spPr>
        <a:xfrm>
          <a:off x="13322300" y="5707811"/>
          <a:ext cx="7620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7352</xdr:rowOff>
    </xdr:from>
    <xdr:to>
      <xdr:col>64</xdr:col>
      <xdr:colOff>123825</xdr:colOff>
      <xdr:row>29</xdr:row>
      <xdr:rowOff>108952</xdr:rowOff>
    </xdr:to>
    <xdr:sp macro="" textlink="">
      <xdr:nvSpPr>
        <xdr:cNvPr id="159" name="楕円 158">
          <a:extLst>
            <a:ext uri="{FF2B5EF4-FFF2-40B4-BE49-F238E27FC236}">
              <a16:creationId xmlns:a16="http://schemas.microsoft.com/office/drawing/2014/main" id="{3B8C274A-6EE0-4B3C-B670-5899BEE2D5E6}"/>
            </a:ext>
          </a:extLst>
        </xdr:cNvPr>
        <xdr:cNvSpPr/>
      </xdr:nvSpPr>
      <xdr:spPr>
        <a:xfrm>
          <a:off x="12509500" y="575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135686</xdr:rowOff>
    </xdr:from>
    <xdr:to>
      <xdr:col>68</xdr:col>
      <xdr:colOff>73025</xdr:colOff>
      <xdr:row>29</xdr:row>
      <xdr:rowOff>58152</xdr:rowOff>
    </xdr:to>
    <xdr:cxnSp macro="">
      <xdr:nvCxnSpPr>
        <xdr:cNvPr id="160" name="直線コネクタ 159">
          <a:extLst>
            <a:ext uri="{FF2B5EF4-FFF2-40B4-BE49-F238E27FC236}">
              <a16:creationId xmlns:a16="http://schemas.microsoft.com/office/drawing/2014/main" id="{704E3513-4396-4B2D-B486-15D30DBB38E8}"/>
            </a:ext>
          </a:extLst>
        </xdr:cNvPr>
        <xdr:cNvCxnSpPr/>
      </xdr:nvCxnSpPr>
      <xdr:spPr>
        <a:xfrm flipV="1">
          <a:off x="12560300" y="5707811"/>
          <a:ext cx="762000" cy="9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82437</xdr:rowOff>
    </xdr:from>
    <xdr:to>
      <xdr:col>60</xdr:col>
      <xdr:colOff>123825</xdr:colOff>
      <xdr:row>30</xdr:row>
      <xdr:rowOff>12587</xdr:rowOff>
    </xdr:to>
    <xdr:sp macro="" textlink="">
      <xdr:nvSpPr>
        <xdr:cNvPr id="161" name="楕円 160">
          <a:extLst>
            <a:ext uri="{FF2B5EF4-FFF2-40B4-BE49-F238E27FC236}">
              <a16:creationId xmlns:a16="http://schemas.microsoft.com/office/drawing/2014/main" id="{4E5D0D9D-5343-4A81-8EC2-4E22C02AA90A}"/>
            </a:ext>
          </a:extLst>
        </xdr:cNvPr>
        <xdr:cNvSpPr/>
      </xdr:nvSpPr>
      <xdr:spPr>
        <a:xfrm>
          <a:off x="11747500" y="582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58152</xdr:rowOff>
    </xdr:from>
    <xdr:to>
      <xdr:col>64</xdr:col>
      <xdr:colOff>73025</xdr:colOff>
      <xdr:row>29</xdr:row>
      <xdr:rowOff>133237</xdr:rowOff>
    </xdr:to>
    <xdr:cxnSp macro="">
      <xdr:nvCxnSpPr>
        <xdr:cNvPr id="162" name="直線コネクタ 161">
          <a:extLst>
            <a:ext uri="{FF2B5EF4-FFF2-40B4-BE49-F238E27FC236}">
              <a16:creationId xmlns:a16="http://schemas.microsoft.com/office/drawing/2014/main" id="{C63BE1D3-FC1C-4CA3-A121-1885747548D2}"/>
            </a:ext>
          </a:extLst>
        </xdr:cNvPr>
        <xdr:cNvCxnSpPr/>
      </xdr:nvCxnSpPr>
      <xdr:spPr>
        <a:xfrm flipV="1">
          <a:off x="11798300" y="5801727"/>
          <a:ext cx="762000" cy="7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3" name="n_1aveValue債務償還比率">
          <a:extLst>
            <a:ext uri="{FF2B5EF4-FFF2-40B4-BE49-F238E27FC236}">
              <a16:creationId xmlns:a16="http://schemas.microsoft.com/office/drawing/2014/main" id="{DDED43FD-4A1A-4278-B2F7-5926FDFFAA40}"/>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4" name="n_2aveValue債務償還比率">
          <a:extLst>
            <a:ext uri="{FF2B5EF4-FFF2-40B4-BE49-F238E27FC236}">
              <a16:creationId xmlns:a16="http://schemas.microsoft.com/office/drawing/2014/main" id="{809DE131-883A-4A37-991F-459382D6EBDE}"/>
            </a:ext>
          </a:extLst>
        </xdr:cNvPr>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5" name="n_3aveValue債務償還比率">
          <a:extLst>
            <a:ext uri="{FF2B5EF4-FFF2-40B4-BE49-F238E27FC236}">
              <a16:creationId xmlns:a16="http://schemas.microsoft.com/office/drawing/2014/main" id="{2B73CD57-1F92-4649-B80B-FEF86CF9FE82}"/>
            </a:ext>
          </a:extLst>
        </xdr:cNvPr>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6" name="n_4aveValue債務償還比率">
          <a:extLst>
            <a:ext uri="{FF2B5EF4-FFF2-40B4-BE49-F238E27FC236}">
              <a16:creationId xmlns:a16="http://schemas.microsoft.com/office/drawing/2014/main" id="{5DD54F1B-A2A9-46CA-929B-BC27AEC9426D}"/>
            </a:ext>
          </a:extLst>
        </xdr:cNvPr>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39359</xdr:rowOff>
    </xdr:from>
    <xdr:ext cx="469744" cy="259045"/>
    <xdr:sp macro="" textlink="">
      <xdr:nvSpPr>
        <xdr:cNvPr id="167" name="n_1mainValue債務償還比率">
          <a:extLst>
            <a:ext uri="{FF2B5EF4-FFF2-40B4-BE49-F238E27FC236}">
              <a16:creationId xmlns:a16="http://schemas.microsoft.com/office/drawing/2014/main" id="{602DCF2F-96D6-48BF-AAF1-E41416A89AC4}"/>
            </a:ext>
          </a:extLst>
        </xdr:cNvPr>
        <xdr:cNvSpPr txBox="1"/>
      </xdr:nvSpPr>
      <xdr:spPr>
        <a:xfrm>
          <a:off x="13836727" y="54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31563</xdr:rowOff>
    </xdr:from>
    <xdr:ext cx="469744" cy="259045"/>
    <xdr:sp macro="" textlink="">
      <xdr:nvSpPr>
        <xdr:cNvPr id="168" name="n_2mainValue債務償還比率">
          <a:extLst>
            <a:ext uri="{FF2B5EF4-FFF2-40B4-BE49-F238E27FC236}">
              <a16:creationId xmlns:a16="http://schemas.microsoft.com/office/drawing/2014/main" id="{7825E7D1-60B9-4183-9BF6-C29CDA5DF6BE}"/>
            </a:ext>
          </a:extLst>
        </xdr:cNvPr>
        <xdr:cNvSpPr txBox="1"/>
      </xdr:nvSpPr>
      <xdr:spPr>
        <a:xfrm>
          <a:off x="13087427" y="543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125479</xdr:rowOff>
    </xdr:from>
    <xdr:ext cx="469744" cy="259045"/>
    <xdr:sp macro="" textlink="">
      <xdr:nvSpPr>
        <xdr:cNvPr id="169" name="n_3mainValue債務償還比率">
          <a:extLst>
            <a:ext uri="{FF2B5EF4-FFF2-40B4-BE49-F238E27FC236}">
              <a16:creationId xmlns:a16="http://schemas.microsoft.com/office/drawing/2014/main" id="{9F72A685-87AC-415C-B01C-0C913ADA4DE8}"/>
            </a:ext>
          </a:extLst>
        </xdr:cNvPr>
        <xdr:cNvSpPr txBox="1"/>
      </xdr:nvSpPr>
      <xdr:spPr>
        <a:xfrm>
          <a:off x="12325427" y="552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29114</xdr:rowOff>
    </xdr:from>
    <xdr:ext cx="469744" cy="259045"/>
    <xdr:sp macro="" textlink="">
      <xdr:nvSpPr>
        <xdr:cNvPr id="170" name="n_4mainValue債務償還比率">
          <a:extLst>
            <a:ext uri="{FF2B5EF4-FFF2-40B4-BE49-F238E27FC236}">
              <a16:creationId xmlns:a16="http://schemas.microsoft.com/office/drawing/2014/main" id="{3F79FA34-39C1-44E1-B2BF-5F0865EE3C58}"/>
            </a:ext>
          </a:extLst>
        </xdr:cNvPr>
        <xdr:cNvSpPr txBox="1"/>
      </xdr:nvSpPr>
      <xdr:spPr>
        <a:xfrm>
          <a:off x="11563427" y="56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27857BC3-BB79-481F-89FF-AEE7041258E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7866CC45-9898-4428-91EA-10A8744967C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E084574D-859C-4298-8303-D1CD88CF603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B3C9D086-3F72-4145-A0CD-4C330D7C232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B2FD8AEF-A8CC-4CF1-9D06-F002EC56530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7B64ED4C-22F1-4909-B6E8-CB79CF2C1DF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6D89C26-EEBB-4DEB-9AA3-C2C363B4317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3166CB8-2EF1-40B9-AC2B-BCD499D9019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873ECB1-71FB-4B7E-8D53-D9C118E5A7B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B4DFBDF-86D1-4B7B-B385-77A9CC2487F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92844A6-414C-4A46-8E27-F719927035B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319BD3-CAC5-4DA8-B775-B59D56247D7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BB96FC-0D07-4127-B899-FD5236FD04A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8BC302-C26B-487F-B844-20DFC05E4C5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27E49B-DB4E-4A25-B39B-51FDDAC1D72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13BF7BB-C317-4B5E-B31B-FA6122B1427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43,973
42,383
18.03
15,811,087
15,085,263
640,472
9,240,409
9,906,881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A18F456-82A9-4BA5-9D89-AB584CC21FA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DA717C-D9B6-4738-9E4D-6A523BE7726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6E5D1E-D288-4116-AA5B-127FCE9B6A3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7D67503-965B-406D-A883-17F4ECB3CBD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AD02EC9-F0D8-459E-BCF4-F6A003A6D5D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AFAE74B-8D63-4445-8DD2-CD99F6C5433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96D25D8-FB3E-46D8-8922-A35BCC139C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374AB20-0210-4096-B9DE-2EE50B0FBA4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4657FC4-6440-4ACD-9293-74BF7AF663C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D1B0061-1ED1-4429-91D3-C28D7808A6E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D34F640-02FA-4798-8522-E4E93DEC9DE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A362B3-63CA-4CD8-A896-4370353D4F2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A972302-922A-4421-930C-6FC7887484F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DB79BC2-D62C-46F9-A433-23D5D44D7FC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D0CAB8-C9D9-4181-91C2-A6526D3B0A0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5434AC-DDB9-4F68-8D18-C69F13EACE4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E144E9-3AC5-4309-8AB7-6DCB8FB632E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B0DF2D4-4D01-4323-BFAC-47745A1E02B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F41417A-D74F-425C-9FFD-3A17357A6E7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6B0B929-F550-4D1C-BCD0-69ABCA0371D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462A27A-E172-44CF-A19C-C63B27A7247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52E626F-90F7-4C7C-8838-89382AC46AE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E732FBA-5052-4881-B877-0E1CD0C7892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2439F36-B7B7-4E75-82C6-13AB19D0946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36335AB-6ED2-4183-9D87-915B4435067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6F89372-159D-4356-A55B-D9BEEB18971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8F23C3-BA2F-442F-92A2-ABCE024E427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B4BE415-EDE0-423D-B03C-444388981A9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7A386E5-3851-4FD9-90EC-127C9AAEC3A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3B6E8B7-02D4-4A3A-BA76-165781B8B36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6743D59-54AF-4E03-934B-473EC8FD7C6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09221EE-024A-4A1D-BBB0-F4F355DA952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0E30EF0-98E9-4469-BFA9-C0FF300C08E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C6AE80C-812E-49CC-9BAB-E1C5BC5118D5}"/>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A56233E-187B-41BB-8123-5DEFDD4B86A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47A5B47-CB92-4780-8ACD-9ED5132F384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11001EC-73FA-4C7A-97E9-772020B51F48}"/>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B2A9F87-052A-4504-9274-4DE37C5B7DD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986FDBC-732D-491A-9697-1409E665749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A5D3169-358E-48AB-A026-55D5555C4DB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42D6651-F5DF-48E8-ADC9-9F24006D0B8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C5B3CCE-9758-4B62-AAA5-176F8724B39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4415E4E-4E58-4ABC-9133-031C5B5EEC3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4D7AB8AE-7537-484A-A648-4ACFD432F905}"/>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BA9F4B0D-118E-4E9B-B71E-D091FED93DB0}"/>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E958EE63-F5FF-4F2D-B4A8-E20C2C01CB4B}"/>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2838E679-6B3C-486B-B916-4026E86EA24B}"/>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32FEF101-C321-475A-873C-CC68AA6F6D49}"/>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4D6FC342-D708-4916-A29D-885D1BC98778}"/>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7EFAD4FD-8245-4097-86FB-8FE3FF88D44F}"/>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4E4CDA15-15C5-437C-B38D-0CDD28B6F29A}"/>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C420B412-E60D-4127-9B8B-98ACD3E6730E}"/>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A72955B7-07F6-474B-9F24-FC9C3E496CDD}"/>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0B357A17-D401-4DB1-BC7D-99875D7365DB}"/>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C38B315-ADBB-4259-B384-3218C14D773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724F887-62CA-4C1B-BF63-5447DD9C07D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3BE0D7C-218A-4727-9BC8-D850C08EAB0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61972DF-82AC-4239-A42E-F9B47C9E0E3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9669B8A-D339-4B78-9196-7B774C68F00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34544</xdr:rowOff>
    </xdr:from>
    <xdr:to>
      <xdr:col>24</xdr:col>
      <xdr:colOff>114300</xdr:colOff>
      <xdr:row>37</xdr:row>
      <xdr:rowOff>136144</xdr:rowOff>
    </xdr:to>
    <xdr:sp macro="" textlink="">
      <xdr:nvSpPr>
        <xdr:cNvPr id="71" name="楕円 70">
          <a:extLst>
            <a:ext uri="{FF2B5EF4-FFF2-40B4-BE49-F238E27FC236}">
              <a16:creationId xmlns:a16="http://schemas.microsoft.com/office/drawing/2014/main" id="{97553434-8133-46B4-859C-18C45D66091B}"/>
            </a:ext>
          </a:extLst>
        </xdr:cNvPr>
        <xdr:cNvSpPr/>
      </xdr:nvSpPr>
      <xdr:spPr>
        <a:xfrm>
          <a:off x="4584700" y="63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12971</xdr:rowOff>
    </xdr:from>
    <xdr:ext cx="405111" cy="259045"/>
    <xdr:sp macro="" textlink="">
      <xdr:nvSpPr>
        <xdr:cNvPr id="72" name="【道路】&#10;有形固定資産減価償却率該当値テキスト">
          <a:extLst>
            <a:ext uri="{FF2B5EF4-FFF2-40B4-BE49-F238E27FC236}">
              <a16:creationId xmlns:a16="http://schemas.microsoft.com/office/drawing/2014/main" id="{007EBA2B-42C6-4DB4-ACAC-AFD47D090A2D}"/>
            </a:ext>
          </a:extLst>
        </xdr:cNvPr>
        <xdr:cNvSpPr txBox="1"/>
      </xdr:nvSpPr>
      <xdr:spPr>
        <a:xfrm>
          <a:off x="4673600" y="635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167132</xdr:rowOff>
    </xdr:from>
    <xdr:to>
      <xdr:col>20</xdr:col>
      <xdr:colOff>38100</xdr:colOff>
      <xdr:row>37</xdr:row>
      <xdr:rowOff>97282</xdr:rowOff>
    </xdr:to>
    <xdr:sp macro="" textlink="">
      <xdr:nvSpPr>
        <xdr:cNvPr id="73" name="楕円 72">
          <a:extLst>
            <a:ext uri="{FF2B5EF4-FFF2-40B4-BE49-F238E27FC236}">
              <a16:creationId xmlns:a16="http://schemas.microsoft.com/office/drawing/2014/main" id="{F4FDCCF7-5B42-4057-99F5-87B974BD697A}"/>
            </a:ext>
          </a:extLst>
        </xdr:cNvPr>
        <xdr:cNvSpPr/>
      </xdr:nvSpPr>
      <xdr:spPr>
        <a:xfrm>
          <a:off x="3746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46482</xdr:rowOff>
    </xdr:from>
    <xdr:to>
      <xdr:col>24</xdr:col>
      <xdr:colOff>63500</xdr:colOff>
      <xdr:row>37</xdr:row>
      <xdr:rowOff>85344</xdr:rowOff>
    </xdr:to>
    <xdr:cxnSp macro="">
      <xdr:nvCxnSpPr>
        <xdr:cNvPr id="74" name="直線コネクタ 73">
          <a:extLst>
            <a:ext uri="{FF2B5EF4-FFF2-40B4-BE49-F238E27FC236}">
              <a16:creationId xmlns:a16="http://schemas.microsoft.com/office/drawing/2014/main" id="{2DF3C131-43CB-4848-9E43-E9A2EB92B355}"/>
            </a:ext>
          </a:extLst>
        </xdr:cNvPr>
        <xdr:cNvCxnSpPr/>
      </xdr:nvCxnSpPr>
      <xdr:spPr>
        <a:xfrm>
          <a:off x="3797300" y="639013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5" name="楕円 74">
          <a:extLst>
            <a:ext uri="{FF2B5EF4-FFF2-40B4-BE49-F238E27FC236}">
              <a16:creationId xmlns:a16="http://schemas.microsoft.com/office/drawing/2014/main" id="{30193B60-705D-419C-A102-9525EDDD5E7A}"/>
            </a:ext>
          </a:extLst>
        </xdr:cNvPr>
        <xdr:cNvSpPr/>
      </xdr:nvSpPr>
      <xdr:spPr>
        <a:xfrm>
          <a:off x="2857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41910</xdr:rowOff>
    </xdr:from>
    <xdr:to>
      <xdr:col>19</xdr:col>
      <xdr:colOff>177800</xdr:colOff>
      <xdr:row>37</xdr:row>
      <xdr:rowOff>46482</xdr:rowOff>
    </xdr:to>
    <xdr:cxnSp macro="">
      <xdr:nvCxnSpPr>
        <xdr:cNvPr id="76" name="直線コネクタ 75">
          <a:extLst>
            <a:ext uri="{FF2B5EF4-FFF2-40B4-BE49-F238E27FC236}">
              <a16:creationId xmlns:a16="http://schemas.microsoft.com/office/drawing/2014/main" id="{6DA7CCE9-4583-4F7B-A09F-63F3E253C4C0}"/>
            </a:ext>
          </a:extLst>
        </xdr:cNvPr>
        <xdr:cNvCxnSpPr/>
      </xdr:nvCxnSpPr>
      <xdr:spPr>
        <a:xfrm>
          <a:off x="2908300" y="63855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114554</xdr:rowOff>
    </xdr:from>
    <xdr:to>
      <xdr:col>10</xdr:col>
      <xdr:colOff>165100</xdr:colOff>
      <xdr:row>37</xdr:row>
      <xdr:rowOff>44704</xdr:rowOff>
    </xdr:to>
    <xdr:sp macro="" textlink="">
      <xdr:nvSpPr>
        <xdr:cNvPr id="77" name="楕円 76">
          <a:extLst>
            <a:ext uri="{FF2B5EF4-FFF2-40B4-BE49-F238E27FC236}">
              <a16:creationId xmlns:a16="http://schemas.microsoft.com/office/drawing/2014/main" id="{B7C47D54-0B12-46F5-86DC-F664134B1201}"/>
            </a:ext>
          </a:extLst>
        </xdr:cNvPr>
        <xdr:cNvSpPr/>
      </xdr:nvSpPr>
      <xdr:spPr>
        <a:xfrm>
          <a:off x="19685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165354</xdr:rowOff>
    </xdr:from>
    <xdr:to>
      <xdr:col>15</xdr:col>
      <xdr:colOff>50800</xdr:colOff>
      <xdr:row>37</xdr:row>
      <xdr:rowOff>41910</xdr:rowOff>
    </xdr:to>
    <xdr:cxnSp macro="">
      <xdr:nvCxnSpPr>
        <xdr:cNvPr id="78" name="直線コネクタ 77">
          <a:extLst>
            <a:ext uri="{FF2B5EF4-FFF2-40B4-BE49-F238E27FC236}">
              <a16:creationId xmlns:a16="http://schemas.microsoft.com/office/drawing/2014/main" id="{752ECFD2-6138-44EF-A2C4-775E7D62B984}"/>
            </a:ext>
          </a:extLst>
        </xdr:cNvPr>
        <xdr:cNvCxnSpPr/>
      </xdr:nvCxnSpPr>
      <xdr:spPr>
        <a:xfrm>
          <a:off x="2019300" y="633755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93980</xdr:rowOff>
    </xdr:from>
    <xdr:to>
      <xdr:col>6</xdr:col>
      <xdr:colOff>38100</xdr:colOff>
      <xdr:row>37</xdr:row>
      <xdr:rowOff>24130</xdr:rowOff>
    </xdr:to>
    <xdr:sp macro="" textlink="">
      <xdr:nvSpPr>
        <xdr:cNvPr id="79" name="楕円 78">
          <a:extLst>
            <a:ext uri="{FF2B5EF4-FFF2-40B4-BE49-F238E27FC236}">
              <a16:creationId xmlns:a16="http://schemas.microsoft.com/office/drawing/2014/main" id="{07ECA569-20D8-41A1-968B-0033756C31DD}"/>
            </a:ext>
          </a:extLst>
        </xdr:cNvPr>
        <xdr:cNvSpPr/>
      </xdr:nvSpPr>
      <xdr:spPr>
        <a:xfrm>
          <a:off x="1079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144780</xdr:rowOff>
    </xdr:from>
    <xdr:to>
      <xdr:col>10</xdr:col>
      <xdr:colOff>114300</xdr:colOff>
      <xdr:row>36</xdr:row>
      <xdr:rowOff>165354</xdr:rowOff>
    </xdr:to>
    <xdr:cxnSp macro="">
      <xdr:nvCxnSpPr>
        <xdr:cNvPr id="80" name="直線コネクタ 79">
          <a:extLst>
            <a:ext uri="{FF2B5EF4-FFF2-40B4-BE49-F238E27FC236}">
              <a16:creationId xmlns:a16="http://schemas.microsoft.com/office/drawing/2014/main" id="{8819C440-C287-4997-B672-7249F086D673}"/>
            </a:ext>
          </a:extLst>
        </xdr:cNvPr>
        <xdr:cNvCxnSpPr/>
      </xdr:nvCxnSpPr>
      <xdr:spPr>
        <a:xfrm>
          <a:off x="1130300" y="631698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EDEF42A1-311B-413B-A917-97B7CCE1007E}"/>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574DAC6F-15CD-43C8-AFFD-C71D2EE87086}"/>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B9921200-D319-43A2-8C39-74C36134DD96}"/>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C270FE6E-EA2F-4768-B373-418BC3DEF56A}"/>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88409</xdr:rowOff>
    </xdr:from>
    <xdr:ext cx="405111" cy="259045"/>
    <xdr:sp macro="" textlink="">
      <xdr:nvSpPr>
        <xdr:cNvPr id="85" name="n_1mainValue【道路】&#10;有形固定資産減価償却率">
          <a:extLst>
            <a:ext uri="{FF2B5EF4-FFF2-40B4-BE49-F238E27FC236}">
              <a16:creationId xmlns:a16="http://schemas.microsoft.com/office/drawing/2014/main" id="{6520CB04-29E0-46B6-9F78-AB1A3A4A5C03}"/>
            </a:ext>
          </a:extLst>
        </xdr:cNvPr>
        <xdr:cNvSpPr txBox="1"/>
      </xdr:nvSpPr>
      <xdr:spPr>
        <a:xfrm>
          <a:off x="3582044" y="643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83837</xdr:rowOff>
    </xdr:from>
    <xdr:ext cx="405111" cy="259045"/>
    <xdr:sp macro="" textlink="">
      <xdr:nvSpPr>
        <xdr:cNvPr id="86" name="n_2mainValue【道路】&#10;有形固定資産減価償却率">
          <a:extLst>
            <a:ext uri="{FF2B5EF4-FFF2-40B4-BE49-F238E27FC236}">
              <a16:creationId xmlns:a16="http://schemas.microsoft.com/office/drawing/2014/main" id="{56469B2A-19C1-42C4-9579-DCA7263817A3}"/>
            </a:ext>
          </a:extLst>
        </xdr:cNvPr>
        <xdr:cNvSpPr txBox="1"/>
      </xdr:nvSpPr>
      <xdr:spPr>
        <a:xfrm>
          <a:off x="2705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61231</xdr:rowOff>
    </xdr:from>
    <xdr:ext cx="405111" cy="259045"/>
    <xdr:sp macro="" textlink="">
      <xdr:nvSpPr>
        <xdr:cNvPr id="87" name="n_3mainValue【道路】&#10;有形固定資産減価償却率">
          <a:extLst>
            <a:ext uri="{FF2B5EF4-FFF2-40B4-BE49-F238E27FC236}">
              <a16:creationId xmlns:a16="http://schemas.microsoft.com/office/drawing/2014/main" id="{C030A391-D8AB-4112-8B3E-E8A5F9FF0928}"/>
            </a:ext>
          </a:extLst>
        </xdr:cNvPr>
        <xdr:cNvSpPr txBox="1"/>
      </xdr:nvSpPr>
      <xdr:spPr>
        <a:xfrm>
          <a:off x="1816744" y="606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40657</xdr:rowOff>
    </xdr:from>
    <xdr:ext cx="405111" cy="259045"/>
    <xdr:sp macro="" textlink="">
      <xdr:nvSpPr>
        <xdr:cNvPr id="88" name="n_4mainValue【道路】&#10;有形固定資産減価償却率">
          <a:extLst>
            <a:ext uri="{FF2B5EF4-FFF2-40B4-BE49-F238E27FC236}">
              <a16:creationId xmlns:a16="http://schemas.microsoft.com/office/drawing/2014/main" id="{28DEA35B-5886-41F7-AFD3-44CD79546562}"/>
            </a:ext>
          </a:extLst>
        </xdr:cNvPr>
        <xdr:cNvSpPr txBox="1"/>
      </xdr:nvSpPr>
      <xdr:spPr>
        <a:xfrm>
          <a:off x="927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0712B4D-2C15-4479-AB75-DD2DD9E2D52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5E43C65-09F1-4F99-BB15-669793E164B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242DFC6-11A5-48FF-81A3-0F9E69BE06C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70D1B15-2A1B-425C-99CD-24FDEC034C2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E390097-1606-4C8E-B80B-BDDC2D4311B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2B8A08E-4439-441A-A1A9-32FC201EC17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6FE3FD3-F701-4215-A04B-758B70E4121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D1E2F86-4E62-4A89-9899-2C69110139A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5F881F8-92DB-4667-B725-169C928B5E7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70EE2D6-FA28-4FBC-8F0A-B03E28BB08A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9268EB5-0FC8-470A-B0F4-C4AD47B0444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3F73793-64A0-48BE-B2C9-83BA40E7C59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D31C3CB-DC7C-42FD-B190-41CFF215079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F2D7F3E0-3B67-4846-A634-5AC37BD92DF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7AC9E3F-C8CC-4A29-978D-F83B1E2EB92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A44E6278-6EA9-42FE-BE86-F3749249AC4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84AE14C-5A73-4ED7-913D-61BA328AB34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882E2FC4-AC7C-4993-A913-D6EDAA8F1A7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3003BAF3-D201-41D6-B5A8-8B9D87DFCD0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3162E6EB-0FBB-458B-A5AE-4553CE7CE69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1FED464-BDB5-4F17-8AE0-ED681BBC7AD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24952653-9CCF-4CC9-ACE0-85615E268A93}"/>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2D4CEBA-0002-49C5-9982-8978289FE7B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C2A2E327-23EF-4635-BDAC-80E5A8736478}"/>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256387E3-0FB8-4984-AC1F-9D4FD0A1233C}"/>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FBED886F-4E26-40DA-BA53-3A2357881B3F}"/>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25FB0EB9-91E7-4DB0-BCF5-42603D435F7D}"/>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1879794F-EBBB-4CFC-BF48-72A0F98ADBDA}"/>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6FCBE56B-D10E-4956-8DA4-0B3496AF344A}"/>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17F2A5F0-4CC5-42A2-BE21-8783F0E0CC57}"/>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E53859CD-5E3D-41C9-9AA8-78B56EDDD28C}"/>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F9F9CD4C-336B-48AC-8DFB-9698CEAD27B5}"/>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C5BC727B-7E21-4835-8910-757EEF441EBB}"/>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A56D0D35-A01C-4EE3-B820-95A5C915F564}"/>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04FC865-FB8E-42AE-8547-5502A36EEB3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840E5F6-F3CF-4AEF-AD30-05A1E18889E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BC5F4AC-C28E-4A08-9DE5-0BA57A27D39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1A7CB9F-382B-4FD2-80AB-97E3C6AD028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4ACAB1B-4717-4659-ADF6-B89D26D648F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123851</xdr:rowOff>
    </xdr:from>
    <xdr:to>
      <xdr:col>55</xdr:col>
      <xdr:colOff>50800</xdr:colOff>
      <xdr:row>41</xdr:row>
      <xdr:rowOff>54001</xdr:rowOff>
    </xdr:to>
    <xdr:sp macro="" textlink="">
      <xdr:nvSpPr>
        <xdr:cNvPr id="128" name="楕円 127">
          <a:extLst>
            <a:ext uri="{FF2B5EF4-FFF2-40B4-BE49-F238E27FC236}">
              <a16:creationId xmlns:a16="http://schemas.microsoft.com/office/drawing/2014/main" id="{81CEF1A5-E7EA-40B1-B54D-D0F010A43DC8}"/>
            </a:ext>
          </a:extLst>
        </xdr:cNvPr>
        <xdr:cNvSpPr/>
      </xdr:nvSpPr>
      <xdr:spPr>
        <a:xfrm>
          <a:off x="10426700" y="698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38778</xdr:rowOff>
    </xdr:from>
    <xdr:ext cx="469744" cy="259045"/>
    <xdr:sp macro="" textlink="">
      <xdr:nvSpPr>
        <xdr:cNvPr id="129" name="【道路】&#10;一人当たり延長該当値テキスト">
          <a:extLst>
            <a:ext uri="{FF2B5EF4-FFF2-40B4-BE49-F238E27FC236}">
              <a16:creationId xmlns:a16="http://schemas.microsoft.com/office/drawing/2014/main" id="{535A05D8-58BE-4584-83C0-1308A26FDB1E}"/>
            </a:ext>
          </a:extLst>
        </xdr:cNvPr>
        <xdr:cNvSpPr txBox="1"/>
      </xdr:nvSpPr>
      <xdr:spPr>
        <a:xfrm>
          <a:off x="10515600" y="689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127089</xdr:rowOff>
    </xdr:from>
    <xdr:to>
      <xdr:col>50</xdr:col>
      <xdr:colOff>165100</xdr:colOff>
      <xdr:row>41</xdr:row>
      <xdr:rowOff>57239</xdr:rowOff>
    </xdr:to>
    <xdr:sp macro="" textlink="">
      <xdr:nvSpPr>
        <xdr:cNvPr id="130" name="楕円 129">
          <a:extLst>
            <a:ext uri="{FF2B5EF4-FFF2-40B4-BE49-F238E27FC236}">
              <a16:creationId xmlns:a16="http://schemas.microsoft.com/office/drawing/2014/main" id="{772A1904-3142-47AD-949E-B4E539835956}"/>
            </a:ext>
          </a:extLst>
        </xdr:cNvPr>
        <xdr:cNvSpPr/>
      </xdr:nvSpPr>
      <xdr:spPr>
        <a:xfrm>
          <a:off x="9588500" y="698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3201</xdr:rowOff>
    </xdr:from>
    <xdr:to>
      <xdr:col>55</xdr:col>
      <xdr:colOff>0</xdr:colOff>
      <xdr:row>41</xdr:row>
      <xdr:rowOff>6439</xdr:rowOff>
    </xdr:to>
    <xdr:cxnSp macro="">
      <xdr:nvCxnSpPr>
        <xdr:cNvPr id="131" name="直線コネクタ 130">
          <a:extLst>
            <a:ext uri="{FF2B5EF4-FFF2-40B4-BE49-F238E27FC236}">
              <a16:creationId xmlns:a16="http://schemas.microsoft.com/office/drawing/2014/main" id="{5EFA6C63-DBAD-4D0C-99C9-C0432B47E8E1}"/>
            </a:ext>
          </a:extLst>
        </xdr:cNvPr>
        <xdr:cNvCxnSpPr/>
      </xdr:nvCxnSpPr>
      <xdr:spPr>
        <a:xfrm flipV="1">
          <a:off x="9639300" y="7032651"/>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127965</xdr:rowOff>
    </xdr:from>
    <xdr:to>
      <xdr:col>46</xdr:col>
      <xdr:colOff>38100</xdr:colOff>
      <xdr:row>41</xdr:row>
      <xdr:rowOff>58115</xdr:rowOff>
    </xdr:to>
    <xdr:sp macro="" textlink="">
      <xdr:nvSpPr>
        <xdr:cNvPr id="132" name="楕円 131">
          <a:extLst>
            <a:ext uri="{FF2B5EF4-FFF2-40B4-BE49-F238E27FC236}">
              <a16:creationId xmlns:a16="http://schemas.microsoft.com/office/drawing/2014/main" id="{C8664A2C-C304-4459-9324-50179274B5A1}"/>
            </a:ext>
          </a:extLst>
        </xdr:cNvPr>
        <xdr:cNvSpPr/>
      </xdr:nvSpPr>
      <xdr:spPr>
        <a:xfrm>
          <a:off x="8699500" y="698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6439</xdr:rowOff>
    </xdr:from>
    <xdr:to>
      <xdr:col>50</xdr:col>
      <xdr:colOff>114300</xdr:colOff>
      <xdr:row>41</xdr:row>
      <xdr:rowOff>7315</xdr:rowOff>
    </xdr:to>
    <xdr:cxnSp macro="">
      <xdr:nvCxnSpPr>
        <xdr:cNvPr id="133" name="直線コネクタ 132">
          <a:extLst>
            <a:ext uri="{FF2B5EF4-FFF2-40B4-BE49-F238E27FC236}">
              <a16:creationId xmlns:a16="http://schemas.microsoft.com/office/drawing/2014/main" id="{65B347B0-F745-4E3B-BEC6-58D77330F1F2}"/>
            </a:ext>
          </a:extLst>
        </xdr:cNvPr>
        <xdr:cNvCxnSpPr/>
      </xdr:nvCxnSpPr>
      <xdr:spPr>
        <a:xfrm flipV="1">
          <a:off x="8750300" y="7035889"/>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130175</xdr:rowOff>
    </xdr:from>
    <xdr:to>
      <xdr:col>41</xdr:col>
      <xdr:colOff>101600</xdr:colOff>
      <xdr:row>41</xdr:row>
      <xdr:rowOff>60325</xdr:rowOff>
    </xdr:to>
    <xdr:sp macro="" textlink="">
      <xdr:nvSpPr>
        <xdr:cNvPr id="134" name="楕円 133">
          <a:extLst>
            <a:ext uri="{FF2B5EF4-FFF2-40B4-BE49-F238E27FC236}">
              <a16:creationId xmlns:a16="http://schemas.microsoft.com/office/drawing/2014/main" id="{AB806887-3A40-495D-804F-7E4145D1C747}"/>
            </a:ext>
          </a:extLst>
        </xdr:cNvPr>
        <xdr:cNvSpPr/>
      </xdr:nvSpPr>
      <xdr:spPr>
        <a:xfrm>
          <a:off x="7810500" y="69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7315</xdr:rowOff>
    </xdr:from>
    <xdr:to>
      <xdr:col>45</xdr:col>
      <xdr:colOff>177800</xdr:colOff>
      <xdr:row>41</xdr:row>
      <xdr:rowOff>9525</xdr:rowOff>
    </xdr:to>
    <xdr:cxnSp macro="">
      <xdr:nvCxnSpPr>
        <xdr:cNvPr id="135" name="直線コネクタ 134">
          <a:extLst>
            <a:ext uri="{FF2B5EF4-FFF2-40B4-BE49-F238E27FC236}">
              <a16:creationId xmlns:a16="http://schemas.microsoft.com/office/drawing/2014/main" id="{F226A255-0D4D-4673-AE19-18E1C65626E5}"/>
            </a:ext>
          </a:extLst>
        </xdr:cNvPr>
        <xdr:cNvCxnSpPr/>
      </xdr:nvCxnSpPr>
      <xdr:spPr>
        <a:xfrm flipV="1">
          <a:off x="7861300" y="7036765"/>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130556</xdr:rowOff>
    </xdr:from>
    <xdr:to>
      <xdr:col>36</xdr:col>
      <xdr:colOff>165100</xdr:colOff>
      <xdr:row>41</xdr:row>
      <xdr:rowOff>60706</xdr:rowOff>
    </xdr:to>
    <xdr:sp macro="" textlink="">
      <xdr:nvSpPr>
        <xdr:cNvPr id="136" name="楕円 135">
          <a:extLst>
            <a:ext uri="{FF2B5EF4-FFF2-40B4-BE49-F238E27FC236}">
              <a16:creationId xmlns:a16="http://schemas.microsoft.com/office/drawing/2014/main" id="{8BE21C48-746D-46D6-9297-DCE52F0AC4EB}"/>
            </a:ext>
          </a:extLst>
        </xdr:cNvPr>
        <xdr:cNvSpPr/>
      </xdr:nvSpPr>
      <xdr:spPr>
        <a:xfrm>
          <a:off x="6921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9525</xdr:rowOff>
    </xdr:from>
    <xdr:to>
      <xdr:col>41</xdr:col>
      <xdr:colOff>50800</xdr:colOff>
      <xdr:row>41</xdr:row>
      <xdr:rowOff>9906</xdr:rowOff>
    </xdr:to>
    <xdr:cxnSp macro="">
      <xdr:nvCxnSpPr>
        <xdr:cNvPr id="137" name="直線コネクタ 136">
          <a:extLst>
            <a:ext uri="{FF2B5EF4-FFF2-40B4-BE49-F238E27FC236}">
              <a16:creationId xmlns:a16="http://schemas.microsoft.com/office/drawing/2014/main" id="{A87F0B76-0919-4F73-9CA4-5DACF25C6876}"/>
            </a:ext>
          </a:extLst>
        </xdr:cNvPr>
        <xdr:cNvCxnSpPr/>
      </xdr:nvCxnSpPr>
      <xdr:spPr>
        <a:xfrm flipV="1">
          <a:off x="6972300" y="703897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2DB69994-5EE0-4183-97DF-174E53CC9DF6}"/>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6CE291C7-FF6C-4423-A572-DB2D2712E6F0}"/>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51761247-5312-4D39-A42F-31652B82FB39}"/>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8CBB3FDF-C953-4E0E-8F25-07FCC58E2DE7}"/>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48366</xdr:rowOff>
    </xdr:from>
    <xdr:ext cx="469744" cy="259045"/>
    <xdr:sp macro="" textlink="">
      <xdr:nvSpPr>
        <xdr:cNvPr id="142" name="n_1mainValue【道路】&#10;一人当たり延長">
          <a:extLst>
            <a:ext uri="{FF2B5EF4-FFF2-40B4-BE49-F238E27FC236}">
              <a16:creationId xmlns:a16="http://schemas.microsoft.com/office/drawing/2014/main" id="{409245F1-D394-46BC-BC7B-8F7E7967207B}"/>
            </a:ext>
          </a:extLst>
        </xdr:cNvPr>
        <xdr:cNvSpPr txBox="1"/>
      </xdr:nvSpPr>
      <xdr:spPr>
        <a:xfrm>
          <a:off x="9391727" y="707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49242</xdr:rowOff>
    </xdr:from>
    <xdr:ext cx="469744" cy="259045"/>
    <xdr:sp macro="" textlink="">
      <xdr:nvSpPr>
        <xdr:cNvPr id="143" name="n_2mainValue【道路】&#10;一人当たり延長">
          <a:extLst>
            <a:ext uri="{FF2B5EF4-FFF2-40B4-BE49-F238E27FC236}">
              <a16:creationId xmlns:a16="http://schemas.microsoft.com/office/drawing/2014/main" id="{F700F42B-9DB9-4A3C-AE92-1C93E8EC560D}"/>
            </a:ext>
          </a:extLst>
        </xdr:cNvPr>
        <xdr:cNvSpPr txBox="1"/>
      </xdr:nvSpPr>
      <xdr:spPr>
        <a:xfrm>
          <a:off x="8515427" y="707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51452</xdr:rowOff>
    </xdr:from>
    <xdr:ext cx="469744" cy="259045"/>
    <xdr:sp macro="" textlink="">
      <xdr:nvSpPr>
        <xdr:cNvPr id="144" name="n_3mainValue【道路】&#10;一人当たり延長">
          <a:extLst>
            <a:ext uri="{FF2B5EF4-FFF2-40B4-BE49-F238E27FC236}">
              <a16:creationId xmlns:a16="http://schemas.microsoft.com/office/drawing/2014/main" id="{261A2C8F-D9E1-465F-8B46-CF0504D9DF41}"/>
            </a:ext>
          </a:extLst>
        </xdr:cNvPr>
        <xdr:cNvSpPr txBox="1"/>
      </xdr:nvSpPr>
      <xdr:spPr>
        <a:xfrm>
          <a:off x="7626427" y="708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51833</xdr:rowOff>
    </xdr:from>
    <xdr:ext cx="469744" cy="259045"/>
    <xdr:sp macro="" textlink="">
      <xdr:nvSpPr>
        <xdr:cNvPr id="145" name="n_4mainValue【道路】&#10;一人当たり延長">
          <a:extLst>
            <a:ext uri="{FF2B5EF4-FFF2-40B4-BE49-F238E27FC236}">
              <a16:creationId xmlns:a16="http://schemas.microsoft.com/office/drawing/2014/main" id="{02C31F7F-95A0-43C2-927D-3909C4D630D7}"/>
            </a:ext>
          </a:extLst>
        </xdr:cNvPr>
        <xdr:cNvSpPr txBox="1"/>
      </xdr:nvSpPr>
      <xdr:spPr>
        <a:xfrm>
          <a:off x="6737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0609E5D-C46A-4457-8700-8764EB5CF8D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C2BB3F0-28F8-4BF7-BF41-85F46783CC6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691A901-5DAF-4052-B36C-9E000A3C32A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DA540B4-F374-4A6D-8403-7BC305DD3FC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E2648A7-91FC-49F9-8BE6-44A46F368D3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472B65C-46B2-4B71-BFAE-9A6876F9A10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4AEE2E3-D36E-42BC-B4DF-AA31D952EEF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4A69CE4-3B14-47FA-8766-39FB1A02D83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B72C1D6A-A9A7-4D6A-B656-0C3CA5D1FCB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E88E64C-93EC-4443-BB88-D9D0B53E60C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E69CA01-7B1C-4090-A6D5-DE5C1B837F6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DEA265FA-DEF2-4030-8EDE-724A516B138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C31316DB-399D-412E-9E4E-4B87C4241FE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F50B65E-F006-4238-8450-52140091200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A0355133-2558-4976-A448-3EAFFB28AED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3AE95DD3-6C72-4324-8105-EAF70D2449A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5D7B6AC-9D23-4FB4-96EC-7BEB3929C16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590DFA33-1067-45DF-8B04-B790514BA26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17C3FF0-7820-414F-B1DF-C2E72744F1D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DA2E5AF-C9EB-4BD7-9631-44CA3D7F8E9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4C6DD251-A8DB-45B9-A641-F151DC37C80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204E7A79-0CA0-4E26-8BB8-9AE78A31E67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89C7414F-1641-4AE9-B04C-97B7387BDA6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6E2E441-7A76-4691-902D-248345E1365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239D1E1C-3D6F-4C46-8381-3AD3A79CFFE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37A18FDE-B2AC-4A5A-825C-F08E422C502C}"/>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71DA9BC-326C-441A-A14C-86829EF799E7}"/>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CFFAD3FB-AE65-4865-AF4D-37C045AA7DFF}"/>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35BAB421-6903-454E-880D-B6CCA9D1E7CD}"/>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C854A3D9-D692-4C21-BD8A-CAB8EC949409}"/>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007F98C-2DCE-432C-8C24-42C1C89C505A}"/>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241F72BA-9881-4D2C-B2A4-C4DEA566A0AF}"/>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F42BD041-E150-4817-936B-87456685DC07}"/>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20B69441-B131-4BA1-AE23-EF3DA7AE0464}"/>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68086899-3A2A-4C33-AB55-32AEC95D841F}"/>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F7410E24-2FD0-45F0-8D5E-5546F5034070}"/>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3BFC420-E88E-498E-B4DA-5A989EB6D29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7348690-C863-436B-812D-4B432820704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B71ABFF-48FC-4FA6-A210-F107789A27A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09164DE-EFC0-4746-A455-2B0A2492F72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F007C70-3987-4525-87EC-5D9B22273A7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94524</xdr:rowOff>
    </xdr:from>
    <xdr:to>
      <xdr:col>24</xdr:col>
      <xdr:colOff>114300</xdr:colOff>
      <xdr:row>62</xdr:row>
      <xdr:rowOff>24674</xdr:rowOff>
    </xdr:to>
    <xdr:sp macro="" textlink="">
      <xdr:nvSpPr>
        <xdr:cNvPr id="187" name="楕円 186">
          <a:extLst>
            <a:ext uri="{FF2B5EF4-FFF2-40B4-BE49-F238E27FC236}">
              <a16:creationId xmlns:a16="http://schemas.microsoft.com/office/drawing/2014/main" id="{0C3B97EB-EEEF-4C6E-8D39-7D9293FA69E3}"/>
            </a:ext>
          </a:extLst>
        </xdr:cNvPr>
        <xdr:cNvSpPr/>
      </xdr:nvSpPr>
      <xdr:spPr>
        <a:xfrm>
          <a:off x="45847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72951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51DD6DA-F628-48A0-98F2-087B13CE1800}"/>
            </a:ext>
          </a:extLst>
        </xdr:cNvPr>
        <xdr:cNvSpPr txBox="1"/>
      </xdr:nvSpPr>
      <xdr:spPr>
        <a:xfrm>
          <a:off x="4673600"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66766</xdr:rowOff>
    </xdr:from>
    <xdr:to>
      <xdr:col>20</xdr:col>
      <xdr:colOff>38100</xdr:colOff>
      <xdr:row>61</xdr:row>
      <xdr:rowOff>168366</xdr:rowOff>
    </xdr:to>
    <xdr:sp macro="" textlink="">
      <xdr:nvSpPr>
        <xdr:cNvPr id="189" name="楕円 188">
          <a:extLst>
            <a:ext uri="{FF2B5EF4-FFF2-40B4-BE49-F238E27FC236}">
              <a16:creationId xmlns:a16="http://schemas.microsoft.com/office/drawing/2014/main" id="{34B8A507-A421-4361-B5DE-23AED8CD3D32}"/>
            </a:ext>
          </a:extLst>
        </xdr:cNvPr>
        <xdr:cNvSpPr/>
      </xdr:nvSpPr>
      <xdr:spPr>
        <a:xfrm>
          <a:off x="3746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117566</xdr:rowOff>
    </xdr:from>
    <xdr:to>
      <xdr:col>24</xdr:col>
      <xdr:colOff>63500</xdr:colOff>
      <xdr:row>61</xdr:row>
      <xdr:rowOff>145324</xdr:rowOff>
    </xdr:to>
    <xdr:cxnSp macro="">
      <xdr:nvCxnSpPr>
        <xdr:cNvPr id="190" name="直線コネクタ 189">
          <a:extLst>
            <a:ext uri="{FF2B5EF4-FFF2-40B4-BE49-F238E27FC236}">
              <a16:creationId xmlns:a16="http://schemas.microsoft.com/office/drawing/2014/main" id="{A5DC7591-36EA-4DA1-A76C-DAAC619C9C64}"/>
            </a:ext>
          </a:extLst>
        </xdr:cNvPr>
        <xdr:cNvCxnSpPr/>
      </xdr:nvCxnSpPr>
      <xdr:spPr>
        <a:xfrm>
          <a:off x="3797300" y="1057601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94524</xdr:rowOff>
    </xdr:from>
    <xdr:to>
      <xdr:col>15</xdr:col>
      <xdr:colOff>101600</xdr:colOff>
      <xdr:row>62</xdr:row>
      <xdr:rowOff>24674</xdr:rowOff>
    </xdr:to>
    <xdr:sp macro="" textlink="">
      <xdr:nvSpPr>
        <xdr:cNvPr id="191" name="楕円 190">
          <a:extLst>
            <a:ext uri="{FF2B5EF4-FFF2-40B4-BE49-F238E27FC236}">
              <a16:creationId xmlns:a16="http://schemas.microsoft.com/office/drawing/2014/main" id="{D0C9E135-DE7F-4616-B388-CF17D50B2AB9}"/>
            </a:ext>
          </a:extLst>
        </xdr:cNvPr>
        <xdr:cNvSpPr/>
      </xdr:nvSpPr>
      <xdr:spPr>
        <a:xfrm>
          <a:off x="2857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117566</xdr:rowOff>
    </xdr:from>
    <xdr:to>
      <xdr:col>19</xdr:col>
      <xdr:colOff>177800</xdr:colOff>
      <xdr:row>61</xdr:row>
      <xdr:rowOff>145324</xdr:rowOff>
    </xdr:to>
    <xdr:cxnSp macro="">
      <xdr:nvCxnSpPr>
        <xdr:cNvPr id="192" name="直線コネクタ 191">
          <a:extLst>
            <a:ext uri="{FF2B5EF4-FFF2-40B4-BE49-F238E27FC236}">
              <a16:creationId xmlns:a16="http://schemas.microsoft.com/office/drawing/2014/main" id="{435DB576-9974-4D50-BEC3-3DCE37C52813}"/>
            </a:ext>
          </a:extLst>
        </xdr:cNvPr>
        <xdr:cNvCxnSpPr/>
      </xdr:nvCxnSpPr>
      <xdr:spPr>
        <a:xfrm flipV="1">
          <a:off x="2908300" y="105760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3" name="楕円 192">
          <a:extLst>
            <a:ext uri="{FF2B5EF4-FFF2-40B4-BE49-F238E27FC236}">
              <a16:creationId xmlns:a16="http://schemas.microsoft.com/office/drawing/2014/main" id="{79831C1C-F0FA-4DB6-BB28-D22A26E03D25}"/>
            </a:ext>
          </a:extLst>
        </xdr:cNvPr>
        <xdr:cNvSpPr/>
      </xdr:nvSpPr>
      <xdr:spPr>
        <a:xfrm>
          <a:off x="1968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61</xdr:row>
      <xdr:rowOff>145324</xdr:rowOff>
    </xdr:to>
    <xdr:cxnSp macro="">
      <xdr:nvCxnSpPr>
        <xdr:cNvPr id="194" name="直線コネクタ 193">
          <a:extLst>
            <a:ext uri="{FF2B5EF4-FFF2-40B4-BE49-F238E27FC236}">
              <a16:creationId xmlns:a16="http://schemas.microsoft.com/office/drawing/2014/main" id="{D06F0FF8-90BF-4E6E-8C2B-1AAAE3B6F0DF}"/>
            </a:ext>
          </a:extLst>
        </xdr:cNvPr>
        <xdr:cNvCxnSpPr/>
      </xdr:nvCxnSpPr>
      <xdr:spPr>
        <a:xfrm>
          <a:off x="2019300" y="1057275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35741</xdr:rowOff>
    </xdr:from>
    <xdr:to>
      <xdr:col>6</xdr:col>
      <xdr:colOff>38100</xdr:colOff>
      <xdr:row>61</xdr:row>
      <xdr:rowOff>137341</xdr:rowOff>
    </xdr:to>
    <xdr:sp macro="" textlink="">
      <xdr:nvSpPr>
        <xdr:cNvPr id="195" name="楕円 194">
          <a:extLst>
            <a:ext uri="{FF2B5EF4-FFF2-40B4-BE49-F238E27FC236}">
              <a16:creationId xmlns:a16="http://schemas.microsoft.com/office/drawing/2014/main" id="{030FCC43-0EE4-4FF4-8C75-C987BEA920AB}"/>
            </a:ext>
          </a:extLst>
        </xdr:cNvPr>
        <xdr:cNvSpPr/>
      </xdr:nvSpPr>
      <xdr:spPr>
        <a:xfrm>
          <a:off x="1079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86541</xdr:rowOff>
    </xdr:from>
    <xdr:to>
      <xdr:col>10</xdr:col>
      <xdr:colOff>114300</xdr:colOff>
      <xdr:row>61</xdr:row>
      <xdr:rowOff>114300</xdr:rowOff>
    </xdr:to>
    <xdr:cxnSp macro="">
      <xdr:nvCxnSpPr>
        <xdr:cNvPr id="196" name="直線コネクタ 195">
          <a:extLst>
            <a:ext uri="{FF2B5EF4-FFF2-40B4-BE49-F238E27FC236}">
              <a16:creationId xmlns:a16="http://schemas.microsoft.com/office/drawing/2014/main" id="{0D251638-1B3E-4144-BCA1-6ACBDD85ED21}"/>
            </a:ext>
          </a:extLst>
        </xdr:cNvPr>
        <xdr:cNvCxnSpPr/>
      </xdr:nvCxnSpPr>
      <xdr:spPr>
        <a:xfrm>
          <a:off x="1130300" y="1054499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CA3E71D-FB83-42D7-B734-E6D035E817DD}"/>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DB5096F2-8FA7-4C3F-9AF1-4B0469594B02}"/>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C5B5283D-A1BB-4810-A8BF-1B1D409C1C50}"/>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A3FD2611-4F43-4739-A72D-FDD49B121998}"/>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159493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4AA7BDE9-D8E3-495E-A8FB-E436FF8B960F}"/>
            </a:ext>
          </a:extLst>
        </xdr:cNvPr>
        <xdr:cNvSpPr txBox="1"/>
      </xdr:nvSpPr>
      <xdr:spPr>
        <a:xfrm>
          <a:off x="35820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15801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C8E17694-AAE4-46F0-9CD0-6AD05D4B8F9A}"/>
            </a:ext>
          </a:extLst>
        </xdr:cNvPr>
        <xdr:cNvSpPr txBox="1"/>
      </xdr:nvSpPr>
      <xdr:spPr>
        <a:xfrm>
          <a:off x="2705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156227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F4680A31-6C7D-46CE-AAC1-CC16AB173005}"/>
            </a:ext>
          </a:extLst>
        </xdr:cNvPr>
        <xdr:cNvSpPr txBox="1"/>
      </xdr:nvSpPr>
      <xdr:spPr>
        <a:xfrm>
          <a:off x="1816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128468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3A45226-1723-4A29-979F-D9483E6944C5}"/>
            </a:ext>
          </a:extLst>
        </xdr:cNvPr>
        <xdr:cNvSpPr txBox="1"/>
      </xdr:nvSpPr>
      <xdr:spPr>
        <a:xfrm>
          <a:off x="927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9E760713-CE84-4003-B71D-C02E636FA69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FEE4C99-54FD-43BA-A4C0-E26C60E4B1D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272E2D0-BA25-4197-8B94-476D30BA842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58ED990-4593-41CC-99C0-75745986CF2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4F696AFE-87B2-4BA0-9BDA-E83A7ADE25D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563B942-7C45-44D9-A40A-A764E34CADC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D062422-5535-4619-9E6D-A782C50C7F4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A8BABD8-C102-43BE-BD24-7BF6614B295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904DFAA-5D1C-40E3-B7F6-845DAC05BD9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1BF76E2-AB0B-4447-A904-AEF6DB082AF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24B6A0D-6787-4C09-A523-158BEB322BF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1DF741BC-0BF5-4D76-B002-C925FB2E888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15C839B-B3C6-42B6-93DF-71CD561D17E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410A3472-FEF8-4F86-9DAF-7B03344AE69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A26BADD-8DB0-496B-BD4B-5F7DCBB2F91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221970EB-14CE-431D-A438-F7AD0614C3C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BF55CA1-4290-4BB2-A897-7C2C1C39E8F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232CEECE-0566-413C-847A-AED484FC423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52B640F-A98F-4583-9C22-B79E88BD7A8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AFE2FA59-017D-4856-AF45-22E13F1E06B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70757F2-61A9-4EE1-A16A-BA1FBDC96D3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933E3CDD-02CB-47D5-BCA9-B4E94DA9812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11BCA64-CBEC-4943-B900-E2B228E6135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794FF161-BA9B-4971-B142-4FBB11598283}"/>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17F1B9D2-1F67-4B73-BBF9-96A8D68F54CE}"/>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8859FD6A-C15B-4DDE-91C5-41B3F3A1A560}"/>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688D5878-603D-4EBC-86AF-50D6CFC16200}"/>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A1C1061C-0DCF-4591-A834-99EF7693A1B2}"/>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1A683DC-DEBA-4980-98FA-39FE420B9DE2}"/>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7D2FCB77-7856-413B-BAFF-35130BC1986C}"/>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E50ADC14-9120-4EE9-8180-E555A7150C96}"/>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42658E2A-245C-493F-96E7-B3AA36108AB4}"/>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1F7B7BF4-9D2E-487D-A018-41AE6EFAAEFB}"/>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8709B374-1FDB-41D3-9D9C-C2793A1B7448}"/>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189E435-F430-40CE-B5C7-58D0F6F6C2C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94CD4EF-359D-4D6B-8ACD-848F8D6E7FF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78F7126-5980-48BD-84DF-E113F5C571C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2067843-8529-4C2A-97DF-AB0A81AAEF0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73E2C85-692B-4601-985E-12C1ACDCD2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20136</xdr:rowOff>
    </xdr:from>
    <xdr:to>
      <xdr:col>55</xdr:col>
      <xdr:colOff>50800</xdr:colOff>
      <xdr:row>63</xdr:row>
      <xdr:rowOff>121736</xdr:rowOff>
    </xdr:to>
    <xdr:sp macro="" textlink="">
      <xdr:nvSpPr>
        <xdr:cNvPr id="244" name="楕円 243">
          <a:extLst>
            <a:ext uri="{FF2B5EF4-FFF2-40B4-BE49-F238E27FC236}">
              <a16:creationId xmlns:a16="http://schemas.microsoft.com/office/drawing/2014/main" id="{FED9DBCA-FDD1-45C4-8B86-6A0F4F0BB26B}"/>
            </a:ext>
          </a:extLst>
        </xdr:cNvPr>
        <xdr:cNvSpPr/>
      </xdr:nvSpPr>
      <xdr:spPr>
        <a:xfrm>
          <a:off x="10426700" y="108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170013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6284B403-F025-4DB8-97D8-BE011BF7EEA9}"/>
            </a:ext>
          </a:extLst>
        </xdr:cNvPr>
        <xdr:cNvSpPr txBox="1"/>
      </xdr:nvSpPr>
      <xdr:spPr>
        <a:xfrm>
          <a:off x="10515600" y="1079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19374</xdr:rowOff>
    </xdr:from>
    <xdr:to>
      <xdr:col>50</xdr:col>
      <xdr:colOff>165100</xdr:colOff>
      <xdr:row>63</xdr:row>
      <xdr:rowOff>120974</xdr:rowOff>
    </xdr:to>
    <xdr:sp macro="" textlink="">
      <xdr:nvSpPr>
        <xdr:cNvPr id="246" name="楕円 245">
          <a:extLst>
            <a:ext uri="{FF2B5EF4-FFF2-40B4-BE49-F238E27FC236}">
              <a16:creationId xmlns:a16="http://schemas.microsoft.com/office/drawing/2014/main" id="{F66EBDEE-6F93-4E9B-9A30-AC3C66538766}"/>
            </a:ext>
          </a:extLst>
        </xdr:cNvPr>
        <xdr:cNvSpPr/>
      </xdr:nvSpPr>
      <xdr:spPr>
        <a:xfrm>
          <a:off x="9588500" y="1082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70174</xdr:rowOff>
    </xdr:from>
    <xdr:to>
      <xdr:col>55</xdr:col>
      <xdr:colOff>0</xdr:colOff>
      <xdr:row>63</xdr:row>
      <xdr:rowOff>70936</xdr:rowOff>
    </xdr:to>
    <xdr:cxnSp macro="">
      <xdr:nvCxnSpPr>
        <xdr:cNvPr id="247" name="直線コネクタ 246">
          <a:extLst>
            <a:ext uri="{FF2B5EF4-FFF2-40B4-BE49-F238E27FC236}">
              <a16:creationId xmlns:a16="http://schemas.microsoft.com/office/drawing/2014/main" id="{79C91A8C-E267-428A-9184-C10CFD2EACF2}"/>
            </a:ext>
          </a:extLst>
        </xdr:cNvPr>
        <xdr:cNvCxnSpPr/>
      </xdr:nvCxnSpPr>
      <xdr:spPr>
        <a:xfrm>
          <a:off x="9639300" y="1087152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28022</xdr:rowOff>
    </xdr:from>
    <xdr:to>
      <xdr:col>46</xdr:col>
      <xdr:colOff>38100</xdr:colOff>
      <xdr:row>63</xdr:row>
      <xdr:rowOff>129622</xdr:rowOff>
    </xdr:to>
    <xdr:sp macro="" textlink="">
      <xdr:nvSpPr>
        <xdr:cNvPr id="248" name="楕円 247">
          <a:extLst>
            <a:ext uri="{FF2B5EF4-FFF2-40B4-BE49-F238E27FC236}">
              <a16:creationId xmlns:a16="http://schemas.microsoft.com/office/drawing/2014/main" id="{0D3F671D-3CF3-4A0C-A767-991CE0D8D734}"/>
            </a:ext>
          </a:extLst>
        </xdr:cNvPr>
        <xdr:cNvSpPr/>
      </xdr:nvSpPr>
      <xdr:spPr>
        <a:xfrm>
          <a:off x="8699500" y="1082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70174</xdr:rowOff>
    </xdr:from>
    <xdr:to>
      <xdr:col>50</xdr:col>
      <xdr:colOff>114300</xdr:colOff>
      <xdr:row>63</xdr:row>
      <xdr:rowOff>78822</xdr:rowOff>
    </xdr:to>
    <xdr:cxnSp macro="">
      <xdr:nvCxnSpPr>
        <xdr:cNvPr id="249" name="直線コネクタ 248">
          <a:extLst>
            <a:ext uri="{FF2B5EF4-FFF2-40B4-BE49-F238E27FC236}">
              <a16:creationId xmlns:a16="http://schemas.microsoft.com/office/drawing/2014/main" id="{289CFE1D-BC0F-43A4-A174-E1CE25AC75CC}"/>
            </a:ext>
          </a:extLst>
        </xdr:cNvPr>
        <xdr:cNvCxnSpPr/>
      </xdr:nvCxnSpPr>
      <xdr:spPr>
        <a:xfrm flipV="1">
          <a:off x="8750300" y="10871524"/>
          <a:ext cx="889000" cy="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27029</xdr:rowOff>
    </xdr:from>
    <xdr:to>
      <xdr:col>41</xdr:col>
      <xdr:colOff>101600</xdr:colOff>
      <xdr:row>63</xdr:row>
      <xdr:rowOff>128629</xdr:rowOff>
    </xdr:to>
    <xdr:sp macro="" textlink="">
      <xdr:nvSpPr>
        <xdr:cNvPr id="250" name="楕円 249">
          <a:extLst>
            <a:ext uri="{FF2B5EF4-FFF2-40B4-BE49-F238E27FC236}">
              <a16:creationId xmlns:a16="http://schemas.microsoft.com/office/drawing/2014/main" id="{8FD3BAEA-F740-47C2-895D-DE98DDE30F5D}"/>
            </a:ext>
          </a:extLst>
        </xdr:cNvPr>
        <xdr:cNvSpPr/>
      </xdr:nvSpPr>
      <xdr:spPr>
        <a:xfrm>
          <a:off x="7810500" y="1082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77829</xdr:rowOff>
    </xdr:from>
    <xdr:to>
      <xdr:col>45</xdr:col>
      <xdr:colOff>177800</xdr:colOff>
      <xdr:row>63</xdr:row>
      <xdr:rowOff>78822</xdr:rowOff>
    </xdr:to>
    <xdr:cxnSp macro="">
      <xdr:nvCxnSpPr>
        <xdr:cNvPr id="251" name="直線コネクタ 250">
          <a:extLst>
            <a:ext uri="{FF2B5EF4-FFF2-40B4-BE49-F238E27FC236}">
              <a16:creationId xmlns:a16="http://schemas.microsoft.com/office/drawing/2014/main" id="{E4C6D6C0-220E-4AA9-9620-13EF4D6C43C2}"/>
            </a:ext>
          </a:extLst>
        </xdr:cNvPr>
        <xdr:cNvCxnSpPr/>
      </xdr:nvCxnSpPr>
      <xdr:spPr>
        <a:xfrm>
          <a:off x="7861300" y="10879179"/>
          <a:ext cx="889000" cy="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27304</xdr:rowOff>
    </xdr:from>
    <xdr:to>
      <xdr:col>36</xdr:col>
      <xdr:colOff>165100</xdr:colOff>
      <xdr:row>63</xdr:row>
      <xdr:rowOff>128904</xdr:rowOff>
    </xdr:to>
    <xdr:sp macro="" textlink="">
      <xdr:nvSpPr>
        <xdr:cNvPr id="252" name="楕円 251">
          <a:extLst>
            <a:ext uri="{FF2B5EF4-FFF2-40B4-BE49-F238E27FC236}">
              <a16:creationId xmlns:a16="http://schemas.microsoft.com/office/drawing/2014/main" id="{2BC51499-827F-431E-9AC7-E729BAE679BA}"/>
            </a:ext>
          </a:extLst>
        </xdr:cNvPr>
        <xdr:cNvSpPr/>
      </xdr:nvSpPr>
      <xdr:spPr>
        <a:xfrm>
          <a:off x="6921500" y="1082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77829</xdr:rowOff>
    </xdr:from>
    <xdr:to>
      <xdr:col>41</xdr:col>
      <xdr:colOff>50800</xdr:colOff>
      <xdr:row>63</xdr:row>
      <xdr:rowOff>78104</xdr:rowOff>
    </xdr:to>
    <xdr:cxnSp macro="">
      <xdr:nvCxnSpPr>
        <xdr:cNvPr id="253" name="直線コネクタ 252">
          <a:extLst>
            <a:ext uri="{FF2B5EF4-FFF2-40B4-BE49-F238E27FC236}">
              <a16:creationId xmlns:a16="http://schemas.microsoft.com/office/drawing/2014/main" id="{3290C0F7-5CBF-4113-932D-C5AFC5D8C2F9}"/>
            </a:ext>
          </a:extLst>
        </xdr:cNvPr>
        <xdr:cNvCxnSpPr/>
      </xdr:nvCxnSpPr>
      <xdr:spPr>
        <a:xfrm flipV="1">
          <a:off x="6972300" y="10879179"/>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14B3D3C3-9BF6-41AA-92F0-C2BBC3100FA3}"/>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7FE7CE60-4A51-4DF7-B28A-3E8D713C2D51}"/>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C557BFA5-B96C-4A3C-A1F5-D579C402E4A8}"/>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590B32A6-2DB1-4E3F-8EA5-BB6768CAAF3C}"/>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112101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6BE847D3-FABF-4853-B243-F11C821C216A}"/>
            </a:ext>
          </a:extLst>
        </xdr:cNvPr>
        <xdr:cNvSpPr txBox="1"/>
      </xdr:nvSpPr>
      <xdr:spPr>
        <a:xfrm>
          <a:off x="9327095" y="1091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120749</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DF7A8EDC-82C0-47D6-980B-9AF6A57040D7}"/>
            </a:ext>
          </a:extLst>
        </xdr:cNvPr>
        <xdr:cNvSpPr txBox="1"/>
      </xdr:nvSpPr>
      <xdr:spPr>
        <a:xfrm>
          <a:off x="8450795" y="1092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119756</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C7964FCD-622A-48B3-9575-7A6C07472FA5}"/>
            </a:ext>
          </a:extLst>
        </xdr:cNvPr>
        <xdr:cNvSpPr txBox="1"/>
      </xdr:nvSpPr>
      <xdr:spPr>
        <a:xfrm>
          <a:off x="7561795" y="1092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120031</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9A636E02-B8A1-4F32-BB31-464F34E15ACC}"/>
            </a:ext>
          </a:extLst>
        </xdr:cNvPr>
        <xdr:cNvSpPr txBox="1"/>
      </xdr:nvSpPr>
      <xdr:spPr>
        <a:xfrm>
          <a:off x="6672795" y="10921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4AEBB69-FC60-4152-B072-DFBED9DBD09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A7D1BA1-4EC7-461D-8A36-45C2535FB1C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2561700-D474-49F6-A56B-A31E1CCBDAA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F7F0AF2-4887-4016-8093-7B61AFA559D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D500343-FE31-4E3E-AD36-362459ADF4E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A647FF1-A910-476A-AF22-69832804A9F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034D7E9-0DFA-4FD3-989A-0B5A02FBE2D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BE8D410-A9DE-43E1-A679-33350D383D2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663ED87B-DA21-4F53-A448-DB42B004E82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D56A4F2D-C198-4C63-95B8-108F5379788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58B0F9FE-7957-45F2-B652-AF636953702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A6910EB5-C26F-416A-861C-CCAB0D03BBA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5468FE29-CEE3-4FCE-9EC7-AE3D3060FC5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814B805A-8A83-4504-BA56-EF9706F73C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E5A8FD7E-9584-49E2-BF23-FC7A57E34BF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5A37CBF-0F07-4AD5-B91D-37B52A4BF7E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B0AB7227-06D8-44C1-9682-7813FC382C8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AE7461B9-A0DB-4F7A-8459-8F499E54EC9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4C489983-ED55-497F-BB99-0F745846C13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AAABFC54-A713-473F-98AC-940AD0C05E2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D9F32133-840C-42FB-BC0C-F12A34AF37F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AED3FBBF-C9CE-4B74-A0E1-F2697C3FB89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8EB3BD0E-CFD4-480D-A46E-11415820B30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86EDAED5-FBD4-4CB4-93BE-D68BEA18727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57D55535-48D3-41FE-8E51-D00E477BDAF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3773FF82-F493-4605-9674-23DE350645B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2B514E27-30C8-4E85-8520-9D23CD937C8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BC3201EC-B723-49C5-8789-B15F1B4FC52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8809C3CA-4CD1-470B-83C5-C3EE9DBEC26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FB22C9F3-2554-4115-8479-4C33147655E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66F0BE0E-0417-465D-9524-EC59C904C06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C408DE7F-6BAD-4178-B74B-932C190A4BD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7F6683CF-E9B1-47F8-995D-967F653704F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29A6320C-F442-4C3C-A3FB-08EB1C00584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C7A06B92-63B1-4E84-B207-E9EEEE80DCB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EEDB8696-7F80-442A-828A-351784C85D0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E0245D10-D8F9-49C6-8363-D35A7CEEB77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C7D1F55A-C5FC-4A40-8785-25F0A68B3B9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C342B67E-5CAF-4A58-BCA8-C4CB56FA6F3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8DAF1407-1258-4AEB-AAB4-ECC4B57849E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BEA6531F-CF13-4939-91FE-2B9EEDD12CD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E0B905A6-6501-491B-88B3-5BE7DF7B4A3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2FC472D8-34B6-4C0A-AAB8-A0059C33FA9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40B6ACDA-9304-443B-8934-5794BD779BE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D68E999B-3188-4543-838B-CF34BDBB890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26B5D0A9-E949-4E17-B7B2-A88A6FB160D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921C04F5-916B-4A10-9B61-6D234D9184B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1B49E1A3-77A1-41BB-AA19-E9A53257492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35120D26-0B08-4F84-A875-1A78444B988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4544EBD3-C179-474C-8F1E-A020A0D76EC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D5E7B9EA-5161-4DAE-8FBF-10F71D9B6BB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920C2C13-73B1-49A3-88B7-F3E36FAA7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9EAF931E-65B8-4C98-A929-177489D0552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5DCDC0D2-242E-401F-B201-3C672C69A59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D533B728-8146-4399-AD32-A4E155241C2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97D19D0C-12C6-40C6-92D4-11266198A49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A3F03E92-7D72-47EA-9ADA-BCA33C0D5FE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78534156-CEAF-497F-BE21-0F0B9A5C90DF}"/>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C2D09B22-4D7B-46FA-9E53-DB966B431AD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3B4E37E3-A81F-4D1E-A82B-47D54FAFAE8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C20371A7-D1DB-4D6E-B1C7-AB9A872D0C8A}"/>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3" name="直線コネクタ 322">
          <a:extLst>
            <a:ext uri="{FF2B5EF4-FFF2-40B4-BE49-F238E27FC236}">
              <a16:creationId xmlns:a16="http://schemas.microsoft.com/office/drawing/2014/main" id="{DAE058CF-1749-4544-BA28-443D430529D4}"/>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4E331424-D18E-4415-8D69-048EB5ECDECA}"/>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5" name="フローチャート: 判断 324">
          <a:extLst>
            <a:ext uri="{FF2B5EF4-FFF2-40B4-BE49-F238E27FC236}">
              <a16:creationId xmlns:a16="http://schemas.microsoft.com/office/drawing/2014/main" id="{82F1549D-0D2B-43BF-BE7E-C5BED1E32BD3}"/>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6" name="フローチャート: 判断 325">
          <a:extLst>
            <a:ext uri="{FF2B5EF4-FFF2-40B4-BE49-F238E27FC236}">
              <a16:creationId xmlns:a16="http://schemas.microsoft.com/office/drawing/2014/main" id="{DDEE1425-4389-432D-92D0-18683F94CB7E}"/>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7" name="フローチャート: 判断 326">
          <a:extLst>
            <a:ext uri="{FF2B5EF4-FFF2-40B4-BE49-F238E27FC236}">
              <a16:creationId xmlns:a16="http://schemas.microsoft.com/office/drawing/2014/main" id="{C8E80A6D-F447-41E0-900D-7B468E6163B7}"/>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28" name="フローチャート: 判断 327">
          <a:extLst>
            <a:ext uri="{FF2B5EF4-FFF2-40B4-BE49-F238E27FC236}">
              <a16:creationId xmlns:a16="http://schemas.microsoft.com/office/drawing/2014/main" id="{6C3E9F42-64B4-4E10-93AA-9235EA879215}"/>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29" name="フローチャート: 判断 328">
          <a:extLst>
            <a:ext uri="{FF2B5EF4-FFF2-40B4-BE49-F238E27FC236}">
              <a16:creationId xmlns:a16="http://schemas.microsoft.com/office/drawing/2014/main" id="{F356CF1F-3E5B-4D58-9783-432AAD44C804}"/>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86AF12A4-9688-4CBE-94DC-D741687DA30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8B3AF502-A272-4989-BE41-0AC80CA23E4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DFDE2347-408C-4120-B891-7A07763ED33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C64184C-3210-4425-8F94-FE0766434EF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7B6B1E91-08A0-4EA2-955E-FF0DF3349F3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128270</xdr:rowOff>
    </xdr:from>
    <xdr:to>
      <xdr:col>85</xdr:col>
      <xdr:colOff>177800</xdr:colOff>
      <xdr:row>40</xdr:row>
      <xdr:rowOff>58420</xdr:rowOff>
    </xdr:to>
    <xdr:sp macro="" textlink="">
      <xdr:nvSpPr>
        <xdr:cNvPr id="335" name="楕円 334">
          <a:extLst>
            <a:ext uri="{FF2B5EF4-FFF2-40B4-BE49-F238E27FC236}">
              <a16:creationId xmlns:a16="http://schemas.microsoft.com/office/drawing/2014/main" id="{A9117C56-61C3-4E3B-9F89-762C4E28C618}"/>
            </a:ext>
          </a:extLst>
        </xdr:cNvPr>
        <xdr:cNvSpPr/>
      </xdr:nvSpPr>
      <xdr:spPr>
        <a:xfrm>
          <a:off x="16268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106697</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F884CCC5-A06F-49D7-A3BC-8CD9D942F1BA}"/>
            </a:ext>
          </a:extLst>
        </xdr:cNvPr>
        <xdr:cNvSpPr txBox="1"/>
      </xdr:nvSpPr>
      <xdr:spPr>
        <a:xfrm>
          <a:off x="16357600"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105410</xdr:rowOff>
    </xdr:from>
    <xdr:to>
      <xdr:col>81</xdr:col>
      <xdr:colOff>101600</xdr:colOff>
      <xdr:row>40</xdr:row>
      <xdr:rowOff>35560</xdr:rowOff>
    </xdr:to>
    <xdr:sp macro="" textlink="">
      <xdr:nvSpPr>
        <xdr:cNvPr id="337" name="楕円 336">
          <a:extLst>
            <a:ext uri="{FF2B5EF4-FFF2-40B4-BE49-F238E27FC236}">
              <a16:creationId xmlns:a16="http://schemas.microsoft.com/office/drawing/2014/main" id="{FC0E028E-5D8C-4A88-B729-E008D23104B9}"/>
            </a:ext>
          </a:extLst>
        </xdr:cNvPr>
        <xdr:cNvSpPr/>
      </xdr:nvSpPr>
      <xdr:spPr>
        <a:xfrm>
          <a:off x="1543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156210</xdr:rowOff>
    </xdr:from>
    <xdr:to>
      <xdr:col>85</xdr:col>
      <xdr:colOff>127000</xdr:colOff>
      <xdr:row>40</xdr:row>
      <xdr:rowOff>7620</xdr:rowOff>
    </xdr:to>
    <xdr:cxnSp macro="">
      <xdr:nvCxnSpPr>
        <xdr:cNvPr id="338" name="直線コネクタ 337">
          <a:extLst>
            <a:ext uri="{FF2B5EF4-FFF2-40B4-BE49-F238E27FC236}">
              <a16:creationId xmlns:a16="http://schemas.microsoft.com/office/drawing/2014/main" id="{3073759B-3CD8-44D3-9109-677155395EF7}"/>
            </a:ext>
          </a:extLst>
        </xdr:cNvPr>
        <xdr:cNvCxnSpPr/>
      </xdr:nvCxnSpPr>
      <xdr:spPr>
        <a:xfrm>
          <a:off x="15481300" y="6842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80917</xdr:rowOff>
    </xdr:from>
    <xdr:to>
      <xdr:col>76</xdr:col>
      <xdr:colOff>165100</xdr:colOff>
      <xdr:row>40</xdr:row>
      <xdr:rowOff>11067</xdr:rowOff>
    </xdr:to>
    <xdr:sp macro="" textlink="">
      <xdr:nvSpPr>
        <xdr:cNvPr id="339" name="楕円 338">
          <a:extLst>
            <a:ext uri="{FF2B5EF4-FFF2-40B4-BE49-F238E27FC236}">
              <a16:creationId xmlns:a16="http://schemas.microsoft.com/office/drawing/2014/main" id="{9FD15BC8-B60E-4578-8F7C-23181F58B31C}"/>
            </a:ext>
          </a:extLst>
        </xdr:cNvPr>
        <xdr:cNvSpPr/>
      </xdr:nvSpPr>
      <xdr:spPr>
        <a:xfrm>
          <a:off x="14541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131717</xdr:rowOff>
    </xdr:from>
    <xdr:to>
      <xdr:col>81</xdr:col>
      <xdr:colOff>50800</xdr:colOff>
      <xdr:row>39</xdr:row>
      <xdr:rowOff>156210</xdr:rowOff>
    </xdr:to>
    <xdr:cxnSp macro="">
      <xdr:nvCxnSpPr>
        <xdr:cNvPr id="340" name="直線コネクタ 339">
          <a:extLst>
            <a:ext uri="{FF2B5EF4-FFF2-40B4-BE49-F238E27FC236}">
              <a16:creationId xmlns:a16="http://schemas.microsoft.com/office/drawing/2014/main" id="{B1F242AD-26B8-44F3-B185-C9A590415300}"/>
            </a:ext>
          </a:extLst>
        </xdr:cNvPr>
        <xdr:cNvCxnSpPr/>
      </xdr:nvCxnSpPr>
      <xdr:spPr>
        <a:xfrm>
          <a:off x="14592300" y="681826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25400</xdr:rowOff>
    </xdr:from>
    <xdr:to>
      <xdr:col>72</xdr:col>
      <xdr:colOff>38100</xdr:colOff>
      <xdr:row>39</xdr:row>
      <xdr:rowOff>127000</xdr:rowOff>
    </xdr:to>
    <xdr:sp macro="" textlink="">
      <xdr:nvSpPr>
        <xdr:cNvPr id="341" name="楕円 340">
          <a:extLst>
            <a:ext uri="{FF2B5EF4-FFF2-40B4-BE49-F238E27FC236}">
              <a16:creationId xmlns:a16="http://schemas.microsoft.com/office/drawing/2014/main" id="{B6B3F640-F487-4DE0-8ABC-3743CDEEBCA7}"/>
            </a:ext>
          </a:extLst>
        </xdr:cNvPr>
        <xdr:cNvSpPr/>
      </xdr:nvSpPr>
      <xdr:spPr>
        <a:xfrm>
          <a:off x="13652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76200</xdr:rowOff>
    </xdr:from>
    <xdr:to>
      <xdr:col>76</xdr:col>
      <xdr:colOff>114300</xdr:colOff>
      <xdr:row>39</xdr:row>
      <xdr:rowOff>131717</xdr:rowOff>
    </xdr:to>
    <xdr:cxnSp macro="">
      <xdr:nvCxnSpPr>
        <xdr:cNvPr id="342" name="直線コネクタ 341">
          <a:extLst>
            <a:ext uri="{FF2B5EF4-FFF2-40B4-BE49-F238E27FC236}">
              <a16:creationId xmlns:a16="http://schemas.microsoft.com/office/drawing/2014/main" id="{DD4C201C-B529-4262-B2A8-2DA46D7A2262}"/>
            </a:ext>
          </a:extLst>
        </xdr:cNvPr>
        <xdr:cNvCxnSpPr/>
      </xdr:nvCxnSpPr>
      <xdr:spPr>
        <a:xfrm>
          <a:off x="13703300" y="676275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12337</xdr:rowOff>
    </xdr:from>
    <xdr:to>
      <xdr:col>67</xdr:col>
      <xdr:colOff>101600</xdr:colOff>
      <xdr:row>39</xdr:row>
      <xdr:rowOff>113937</xdr:rowOff>
    </xdr:to>
    <xdr:sp macro="" textlink="">
      <xdr:nvSpPr>
        <xdr:cNvPr id="343" name="楕円 342">
          <a:extLst>
            <a:ext uri="{FF2B5EF4-FFF2-40B4-BE49-F238E27FC236}">
              <a16:creationId xmlns:a16="http://schemas.microsoft.com/office/drawing/2014/main" id="{E46D385B-7153-4D73-9FBB-D4A4CAF08B3A}"/>
            </a:ext>
          </a:extLst>
        </xdr:cNvPr>
        <xdr:cNvSpPr/>
      </xdr:nvSpPr>
      <xdr:spPr>
        <a:xfrm>
          <a:off x="12763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63137</xdr:rowOff>
    </xdr:from>
    <xdr:to>
      <xdr:col>71</xdr:col>
      <xdr:colOff>177800</xdr:colOff>
      <xdr:row>39</xdr:row>
      <xdr:rowOff>76200</xdr:rowOff>
    </xdr:to>
    <xdr:cxnSp macro="">
      <xdr:nvCxnSpPr>
        <xdr:cNvPr id="344" name="直線コネクタ 343">
          <a:extLst>
            <a:ext uri="{FF2B5EF4-FFF2-40B4-BE49-F238E27FC236}">
              <a16:creationId xmlns:a16="http://schemas.microsoft.com/office/drawing/2014/main" id="{FFF66F8A-937B-4631-A593-4F82AF91EE6A}"/>
            </a:ext>
          </a:extLst>
        </xdr:cNvPr>
        <xdr:cNvCxnSpPr/>
      </xdr:nvCxnSpPr>
      <xdr:spPr>
        <a:xfrm>
          <a:off x="12814300" y="674968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B84D41CB-46BD-49B6-BE7E-F35B80DFFAA2}"/>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6BCF8D31-B223-46ED-BD06-7210B1FC4461}"/>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9927356F-E963-4C2C-BEC4-E967B3226DDE}"/>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E4EFDD87-A213-4FDF-9DE6-6B6BB85BB1AF}"/>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26687</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00E86D3B-D1B7-4647-A772-4FD6FA6BC75D}"/>
            </a:ext>
          </a:extLst>
        </xdr:cNvPr>
        <xdr:cNvSpPr txBox="1"/>
      </xdr:nvSpPr>
      <xdr:spPr>
        <a:xfrm>
          <a:off x="152660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2194</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BDB8504E-A35D-44CF-8699-34361D735707}"/>
            </a:ext>
          </a:extLst>
        </xdr:cNvPr>
        <xdr:cNvSpPr txBox="1"/>
      </xdr:nvSpPr>
      <xdr:spPr>
        <a:xfrm>
          <a:off x="14389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118127</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B7EFA833-1B95-46DE-B659-C468F8E74518}"/>
            </a:ext>
          </a:extLst>
        </xdr:cNvPr>
        <xdr:cNvSpPr txBox="1"/>
      </xdr:nvSpPr>
      <xdr:spPr>
        <a:xfrm>
          <a:off x="13500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105064</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FF269581-70EF-4A02-A936-6E9760B1A15D}"/>
            </a:ext>
          </a:extLst>
        </xdr:cNvPr>
        <xdr:cNvSpPr txBox="1"/>
      </xdr:nvSpPr>
      <xdr:spPr>
        <a:xfrm>
          <a:off x="12611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F7155AA7-6F48-407E-9E28-9D8B23ED7A7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68A0C6E4-4D5D-447B-856C-5875694F8A7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9402B124-0A77-438E-B344-463ED78FF88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73AD361C-A394-4F2E-9ED2-F72FE72291D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2851CE43-1AD4-4B39-A9E9-B223C269A1E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F1F1130A-469C-4C8B-8AD9-9901445459F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CA24568A-D3EF-4284-8E39-CF951380564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A6E6FD7B-9BAA-428E-A982-92BEC643C2D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C7EDD148-C787-4779-8F62-B2414FA81D6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B0D7A34F-5051-4F85-B111-C99EE919FBB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55640B40-9F96-4E86-99ED-5AF1A149A54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id="{E793764A-A127-4D9A-BCA4-89A42D28176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C18F9138-55C7-4C4E-A739-96B0BA63ACE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id="{77BA658D-E7AA-43DD-87A4-00A4EF1A0DB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CC4A34DD-D032-4175-981C-C6C8ADE3EDA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id="{42FFA092-FBAB-4502-84F4-63039FAD20D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5A968717-26BE-46B3-96AC-E2B4F3B3D80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id="{78503369-1968-4C33-A246-0357B93D8D8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891C2387-1CF3-4BCC-B1F3-C89428288EA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8D2A8B9B-86BF-4A34-93A8-9F17F350BED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D5F1DC59-2559-40D8-B884-E179FB8283A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74" name="直線コネクタ 373">
          <a:extLst>
            <a:ext uri="{FF2B5EF4-FFF2-40B4-BE49-F238E27FC236}">
              <a16:creationId xmlns:a16="http://schemas.microsoft.com/office/drawing/2014/main" id="{FBA88E43-1C0F-4B88-9685-CF52078EC673}"/>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8D4649B4-84E2-47F1-BB8E-6A99CB603C5D}"/>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a:extLst>
            <a:ext uri="{FF2B5EF4-FFF2-40B4-BE49-F238E27FC236}">
              <a16:creationId xmlns:a16="http://schemas.microsoft.com/office/drawing/2014/main" id="{BF06B9C9-78A3-4BAE-8281-B6E294590B91}"/>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1519681B-7D07-41DB-A155-93AEB1791408}"/>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78" name="直線コネクタ 377">
          <a:extLst>
            <a:ext uri="{FF2B5EF4-FFF2-40B4-BE49-F238E27FC236}">
              <a16:creationId xmlns:a16="http://schemas.microsoft.com/office/drawing/2014/main" id="{BD4CD46E-B782-4DBE-8D6F-4660A95F7084}"/>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6403A95B-9789-4B4F-9768-32DE628BA2ED}"/>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0" name="フローチャート: 判断 379">
          <a:extLst>
            <a:ext uri="{FF2B5EF4-FFF2-40B4-BE49-F238E27FC236}">
              <a16:creationId xmlns:a16="http://schemas.microsoft.com/office/drawing/2014/main" id="{B3B4893F-ABFB-4117-A9C9-74533880912E}"/>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81" name="フローチャート: 判断 380">
          <a:extLst>
            <a:ext uri="{FF2B5EF4-FFF2-40B4-BE49-F238E27FC236}">
              <a16:creationId xmlns:a16="http://schemas.microsoft.com/office/drawing/2014/main" id="{ED36E6CD-2C1A-4DAC-9A24-E6ED807A347C}"/>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82" name="フローチャート: 判断 381">
          <a:extLst>
            <a:ext uri="{FF2B5EF4-FFF2-40B4-BE49-F238E27FC236}">
              <a16:creationId xmlns:a16="http://schemas.microsoft.com/office/drawing/2014/main" id="{32B62915-A779-4970-8680-82926C999776}"/>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83" name="フローチャート: 判断 382">
          <a:extLst>
            <a:ext uri="{FF2B5EF4-FFF2-40B4-BE49-F238E27FC236}">
              <a16:creationId xmlns:a16="http://schemas.microsoft.com/office/drawing/2014/main" id="{5EF37C38-FD7D-4AB2-A864-03EA74932DD6}"/>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84" name="フローチャート: 判断 383">
          <a:extLst>
            <a:ext uri="{FF2B5EF4-FFF2-40B4-BE49-F238E27FC236}">
              <a16:creationId xmlns:a16="http://schemas.microsoft.com/office/drawing/2014/main" id="{77261D0A-46E5-4814-A884-7736E1091D46}"/>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5EF7E85E-665B-4FD0-B0A8-F36C2542F6C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ED31EF1-A1C6-4D57-9C58-EE0E5394846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ED1CE141-4406-4F71-BDF3-CA2D441F7B6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8260071C-7EA7-43B0-8E0A-BF3BEBB8E0C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830E162D-F33D-4FD6-8FDC-B34A5243552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107696</xdr:rowOff>
    </xdr:from>
    <xdr:to>
      <xdr:col>116</xdr:col>
      <xdr:colOff>114300</xdr:colOff>
      <xdr:row>40</xdr:row>
      <xdr:rowOff>37846</xdr:rowOff>
    </xdr:to>
    <xdr:sp macro="" textlink="">
      <xdr:nvSpPr>
        <xdr:cNvPr id="390" name="楕円 389">
          <a:extLst>
            <a:ext uri="{FF2B5EF4-FFF2-40B4-BE49-F238E27FC236}">
              <a16:creationId xmlns:a16="http://schemas.microsoft.com/office/drawing/2014/main" id="{57166EDA-012A-4D6A-B0DE-BAAC15A997F1}"/>
            </a:ext>
          </a:extLst>
        </xdr:cNvPr>
        <xdr:cNvSpPr/>
      </xdr:nvSpPr>
      <xdr:spPr>
        <a:xfrm>
          <a:off x="221107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130573</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C09C8180-BF85-41D0-A9FB-15D0C6B83FA5}"/>
            </a:ext>
          </a:extLst>
        </xdr:cNvPr>
        <xdr:cNvSpPr txBox="1"/>
      </xdr:nvSpPr>
      <xdr:spPr>
        <a:xfrm>
          <a:off x="22199600" y="66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105410</xdr:rowOff>
    </xdr:from>
    <xdr:to>
      <xdr:col>112</xdr:col>
      <xdr:colOff>38100</xdr:colOff>
      <xdr:row>40</xdr:row>
      <xdr:rowOff>35560</xdr:rowOff>
    </xdr:to>
    <xdr:sp macro="" textlink="">
      <xdr:nvSpPr>
        <xdr:cNvPr id="392" name="楕円 391">
          <a:extLst>
            <a:ext uri="{FF2B5EF4-FFF2-40B4-BE49-F238E27FC236}">
              <a16:creationId xmlns:a16="http://schemas.microsoft.com/office/drawing/2014/main" id="{CB7CA63F-5458-4044-9CC8-2624F772B1CC}"/>
            </a:ext>
          </a:extLst>
        </xdr:cNvPr>
        <xdr:cNvSpPr/>
      </xdr:nvSpPr>
      <xdr:spPr>
        <a:xfrm>
          <a:off x="21272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156210</xdr:rowOff>
    </xdr:from>
    <xdr:to>
      <xdr:col>116</xdr:col>
      <xdr:colOff>63500</xdr:colOff>
      <xdr:row>39</xdr:row>
      <xdr:rowOff>158496</xdr:rowOff>
    </xdr:to>
    <xdr:cxnSp macro="">
      <xdr:nvCxnSpPr>
        <xdr:cNvPr id="393" name="直線コネクタ 392">
          <a:extLst>
            <a:ext uri="{FF2B5EF4-FFF2-40B4-BE49-F238E27FC236}">
              <a16:creationId xmlns:a16="http://schemas.microsoft.com/office/drawing/2014/main" id="{ECC289BE-90A2-4B80-BD03-4A8422E1E6BD}"/>
            </a:ext>
          </a:extLst>
        </xdr:cNvPr>
        <xdr:cNvCxnSpPr/>
      </xdr:nvCxnSpPr>
      <xdr:spPr>
        <a:xfrm>
          <a:off x="21323300" y="684276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105410</xdr:rowOff>
    </xdr:from>
    <xdr:to>
      <xdr:col>107</xdr:col>
      <xdr:colOff>101600</xdr:colOff>
      <xdr:row>40</xdr:row>
      <xdr:rowOff>35560</xdr:rowOff>
    </xdr:to>
    <xdr:sp macro="" textlink="">
      <xdr:nvSpPr>
        <xdr:cNvPr id="394" name="楕円 393">
          <a:extLst>
            <a:ext uri="{FF2B5EF4-FFF2-40B4-BE49-F238E27FC236}">
              <a16:creationId xmlns:a16="http://schemas.microsoft.com/office/drawing/2014/main" id="{C01DE4EA-8869-455A-8267-5D89E51CD827}"/>
            </a:ext>
          </a:extLst>
        </xdr:cNvPr>
        <xdr:cNvSpPr/>
      </xdr:nvSpPr>
      <xdr:spPr>
        <a:xfrm>
          <a:off x="20383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156210</xdr:rowOff>
    </xdr:from>
    <xdr:to>
      <xdr:col>111</xdr:col>
      <xdr:colOff>177800</xdr:colOff>
      <xdr:row>39</xdr:row>
      <xdr:rowOff>156210</xdr:rowOff>
    </xdr:to>
    <xdr:cxnSp macro="">
      <xdr:nvCxnSpPr>
        <xdr:cNvPr id="395" name="直線コネクタ 394">
          <a:extLst>
            <a:ext uri="{FF2B5EF4-FFF2-40B4-BE49-F238E27FC236}">
              <a16:creationId xmlns:a16="http://schemas.microsoft.com/office/drawing/2014/main" id="{209BD283-52A8-4466-8802-E7B44F7EF16B}"/>
            </a:ext>
          </a:extLst>
        </xdr:cNvPr>
        <xdr:cNvCxnSpPr/>
      </xdr:nvCxnSpPr>
      <xdr:spPr>
        <a:xfrm>
          <a:off x="20434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107696</xdr:rowOff>
    </xdr:from>
    <xdr:to>
      <xdr:col>102</xdr:col>
      <xdr:colOff>165100</xdr:colOff>
      <xdr:row>40</xdr:row>
      <xdr:rowOff>37846</xdr:rowOff>
    </xdr:to>
    <xdr:sp macro="" textlink="">
      <xdr:nvSpPr>
        <xdr:cNvPr id="396" name="楕円 395">
          <a:extLst>
            <a:ext uri="{FF2B5EF4-FFF2-40B4-BE49-F238E27FC236}">
              <a16:creationId xmlns:a16="http://schemas.microsoft.com/office/drawing/2014/main" id="{FE1DD0C1-C91F-42C1-8047-C7F4C21244C6}"/>
            </a:ext>
          </a:extLst>
        </xdr:cNvPr>
        <xdr:cNvSpPr/>
      </xdr:nvSpPr>
      <xdr:spPr>
        <a:xfrm>
          <a:off x="19494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156210</xdr:rowOff>
    </xdr:from>
    <xdr:to>
      <xdr:col>107</xdr:col>
      <xdr:colOff>50800</xdr:colOff>
      <xdr:row>39</xdr:row>
      <xdr:rowOff>158496</xdr:rowOff>
    </xdr:to>
    <xdr:cxnSp macro="">
      <xdr:nvCxnSpPr>
        <xdr:cNvPr id="397" name="直線コネクタ 396">
          <a:extLst>
            <a:ext uri="{FF2B5EF4-FFF2-40B4-BE49-F238E27FC236}">
              <a16:creationId xmlns:a16="http://schemas.microsoft.com/office/drawing/2014/main" id="{2D9CB1C8-73A9-4E49-AA80-8704658E2BE7}"/>
            </a:ext>
          </a:extLst>
        </xdr:cNvPr>
        <xdr:cNvCxnSpPr/>
      </xdr:nvCxnSpPr>
      <xdr:spPr>
        <a:xfrm flipV="1">
          <a:off x="19545300" y="68427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114554</xdr:rowOff>
    </xdr:from>
    <xdr:to>
      <xdr:col>98</xdr:col>
      <xdr:colOff>38100</xdr:colOff>
      <xdr:row>40</xdr:row>
      <xdr:rowOff>44704</xdr:rowOff>
    </xdr:to>
    <xdr:sp macro="" textlink="">
      <xdr:nvSpPr>
        <xdr:cNvPr id="398" name="楕円 397">
          <a:extLst>
            <a:ext uri="{FF2B5EF4-FFF2-40B4-BE49-F238E27FC236}">
              <a16:creationId xmlns:a16="http://schemas.microsoft.com/office/drawing/2014/main" id="{534CC571-C634-46F3-9E8C-E8206AEA322F}"/>
            </a:ext>
          </a:extLst>
        </xdr:cNvPr>
        <xdr:cNvSpPr/>
      </xdr:nvSpPr>
      <xdr:spPr>
        <a:xfrm>
          <a:off x="18605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158496</xdr:rowOff>
    </xdr:from>
    <xdr:to>
      <xdr:col>102</xdr:col>
      <xdr:colOff>114300</xdr:colOff>
      <xdr:row>39</xdr:row>
      <xdr:rowOff>165354</xdr:rowOff>
    </xdr:to>
    <xdr:cxnSp macro="">
      <xdr:nvCxnSpPr>
        <xdr:cNvPr id="399" name="直線コネクタ 398">
          <a:extLst>
            <a:ext uri="{FF2B5EF4-FFF2-40B4-BE49-F238E27FC236}">
              <a16:creationId xmlns:a16="http://schemas.microsoft.com/office/drawing/2014/main" id="{1FBF323A-7847-4DDE-9799-E36557C0F013}"/>
            </a:ext>
          </a:extLst>
        </xdr:cNvPr>
        <xdr:cNvCxnSpPr/>
      </xdr:nvCxnSpPr>
      <xdr:spPr>
        <a:xfrm flipV="1">
          <a:off x="18656300" y="68450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6C9F6593-389B-4A99-99FE-9FA572C66609}"/>
            </a:ext>
          </a:extLst>
        </xdr:cNvPr>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128C5765-E339-47A2-B6F2-4936F6CAD0C5}"/>
            </a:ext>
          </a:extLst>
        </xdr:cNvPr>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C51BD54B-4AE0-4037-9190-4AD8D4CFF7E4}"/>
            </a:ext>
          </a:extLst>
        </xdr:cNvPr>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70E79778-95E1-4164-9031-AB1A23BA5A72}"/>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52087</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ED8F7EDC-4754-4405-926C-47CFDB32C374}"/>
            </a:ext>
          </a:extLst>
        </xdr:cNvPr>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353551A6-A88A-4595-9DAF-3B4A6217A350}"/>
            </a:ext>
          </a:extLst>
        </xdr:cNvPr>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54373</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8649B9D4-618C-484B-82C5-FBA6962EAEEC}"/>
            </a:ext>
          </a:extLst>
        </xdr:cNvPr>
        <xdr:cNvSpPr txBox="1"/>
      </xdr:nvSpPr>
      <xdr:spPr>
        <a:xfrm>
          <a:off x="19310427" y="656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61231</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6DB595BE-CD8B-44A7-A651-2EF294D4C760}"/>
            </a:ext>
          </a:extLst>
        </xdr:cNvPr>
        <xdr:cNvSpPr txBox="1"/>
      </xdr:nvSpPr>
      <xdr:spPr>
        <a:xfrm>
          <a:off x="18421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FA830D7A-EC59-4256-A989-3F84262A943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D760B500-E7FE-45AA-8DD7-5094506C9D2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549A0983-B604-4710-A517-74E8197C2DC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975111E9-1D9F-48B6-82A2-44636DF8B58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5B6A89BC-48D7-4A60-A43F-5420FBB3EC1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24D091D1-ACF2-4DC2-AF1F-C02FEBC792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8EF988BB-A301-4FFC-8BA0-DFA2DE616A8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51C2330B-3078-46CD-BED2-87E75363B75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FC14BC39-E965-4199-AB19-D824102D081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ABD1F53E-1CCD-4663-9DFD-7E655488420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0E685CBD-EF82-4C66-AE69-1A9310081FF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id="{B34E465F-C91E-466F-BC0B-D5910B6C631B}"/>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E674AAE2-1119-4F1D-95C1-9632485A78F3}"/>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id="{BA50BA67-E06F-4F37-9AED-688AA048D31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id="{E9A08268-0879-4A7D-8358-275496A82CB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id="{782643C2-9DFA-4B22-A957-EFA1F2FD9DC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id="{723F57C7-8D80-4ABB-8C36-87472DF82EA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id="{CF52E4C7-F14C-4C21-8369-1943B99E2A9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id="{F6FA6A90-FA58-450B-9AB1-3AD364F16F86}"/>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7136A073-AEE8-42A1-B137-E7949769406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6E5F3A81-267F-4778-BC14-324001F22D0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F4527C75-4A42-4864-97BB-145B44ADBD2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30" name="直線コネクタ 429">
          <a:extLst>
            <a:ext uri="{FF2B5EF4-FFF2-40B4-BE49-F238E27FC236}">
              <a16:creationId xmlns:a16="http://schemas.microsoft.com/office/drawing/2014/main" id="{679F9393-64F3-4149-892A-1BD3931FEB3E}"/>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0D00F648-06AC-4EE3-87A4-336A1BC0070A}"/>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2" name="直線コネクタ 431">
          <a:extLst>
            <a:ext uri="{FF2B5EF4-FFF2-40B4-BE49-F238E27FC236}">
              <a16:creationId xmlns:a16="http://schemas.microsoft.com/office/drawing/2014/main" id="{7B8EC85E-B2F3-401C-9B22-5801C14D6D63}"/>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8E851B16-121E-463B-A84D-DF19FB52B6A1}"/>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4" name="直線コネクタ 433">
          <a:extLst>
            <a:ext uri="{FF2B5EF4-FFF2-40B4-BE49-F238E27FC236}">
              <a16:creationId xmlns:a16="http://schemas.microsoft.com/office/drawing/2014/main" id="{0AE2A19F-80DE-42C6-9708-2DB91046F4F0}"/>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0A3CD9DC-11EB-4B47-8C3D-C947EB61519D}"/>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6" name="フローチャート: 判断 435">
          <a:extLst>
            <a:ext uri="{FF2B5EF4-FFF2-40B4-BE49-F238E27FC236}">
              <a16:creationId xmlns:a16="http://schemas.microsoft.com/office/drawing/2014/main" id="{2D88F921-ACBB-434A-8868-60FCF0790DE4}"/>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7" name="フローチャート: 判断 436">
          <a:extLst>
            <a:ext uri="{FF2B5EF4-FFF2-40B4-BE49-F238E27FC236}">
              <a16:creationId xmlns:a16="http://schemas.microsoft.com/office/drawing/2014/main" id="{54DFFE7B-5D04-4267-ACA1-39D43A48091A}"/>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38" name="フローチャート: 判断 437">
          <a:extLst>
            <a:ext uri="{FF2B5EF4-FFF2-40B4-BE49-F238E27FC236}">
              <a16:creationId xmlns:a16="http://schemas.microsoft.com/office/drawing/2014/main" id="{D6B8415C-4714-449D-8C64-2E048AE55837}"/>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39" name="フローチャート: 判断 438">
          <a:extLst>
            <a:ext uri="{FF2B5EF4-FFF2-40B4-BE49-F238E27FC236}">
              <a16:creationId xmlns:a16="http://schemas.microsoft.com/office/drawing/2014/main" id="{C3314024-A9D9-429A-A14A-678F1A71076F}"/>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40" name="フローチャート: 判断 439">
          <a:extLst>
            <a:ext uri="{FF2B5EF4-FFF2-40B4-BE49-F238E27FC236}">
              <a16:creationId xmlns:a16="http://schemas.microsoft.com/office/drawing/2014/main" id="{4A8939C9-BB27-416C-AC68-38FAA188EA3F}"/>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9DCA864-9B8D-42C0-B244-DFFA48B0C48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88CCD035-C0E0-4057-A434-C0F5D06ECE6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D0395B75-A69C-4E8E-9B7D-60854964BFD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52EC1895-8DA3-45E6-8CAD-985C7CC796A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126FB6EB-2F7A-4176-8750-E7EB8FF263F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79502</xdr:rowOff>
    </xdr:from>
    <xdr:to>
      <xdr:col>85</xdr:col>
      <xdr:colOff>177800</xdr:colOff>
      <xdr:row>62</xdr:row>
      <xdr:rowOff>9652</xdr:rowOff>
    </xdr:to>
    <xdr:sp macro="" textlink="">
      <xdr:nvSpPr>
        <xdr:cNvPr id="446" name="楕円 445">
          <a:extLst>
            <a:ext uri="{FF2B5EF4-FFF2-40B4-BE49-F238E27FC236}">
              <a16:creationId xmlns:a16="http://schemas.microsoft.com/office/drawing/2014/main" id="{A11B52F5-43B7-485A-B0A6-F2A42E8ADB2A}"/>
            </a:ext>
          </a:extLst>
        </xdr:cNvPr>
        <xdr:cNvSpPr/>
      </xdr:nvSpPr>
      <xdr:spPr>
        <a:xfrm>
          <a:off x="162687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57929</xdr:rowOff>
    </xdr:from>
    <xdr:ext cx="405111" cy="259045"/>
    <xdr:sp macro="" textlink="">
      <xdr:nvSpPr>
        <xdr:cNvPr id="447" name="【学校施設】&#10;有形固定資産減価償却率該当値テキスト">
          <a:extLst>
            <a:ext uri="{FF2B5EF4-FFF2-40B4-BE49-F238E27FC236}">
              <a16:creationId xmlns:a16="http://schemas.microsoft.com/office/drawing/2014/main" id="{B821632E-E37B-47BF-AAED-13730E6B1DB9}"/>
            </a:ext>
          </a:extLst>
        </xdr:cNvPr>
        <xdr:cNvSpPr txBox="1"/>
      </xdr:nvSpPr>
      <xdr:spPr>
        <a:xfrm>
          <a:off x="16357600"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86360</xdr:rowOff>
    </xdr:from>
    <xdr:to>
      <xdr:col>81</xdr:col>
      <xdr:colOff>101600</xdr:colOff>
      <xdr:row>62</xdr:row>
      <xdr:rowOff>16510</xdr:rowOff>
    </xdr:to>
    <xdr:sp macro="" textlink="">
      <xdr:nvSpPr>
        <xdr:cNvPr id="448" name="楕円 447">
          <a:extLst>
            <a:ext uri="{FF2B5EF4-FFF2-40B4-BE49-F238E27FC236}">
              <a16:creationId xmlns:a16="http://schemas.microsoft.com/office/drawing/2014/main" id="{3B66FCFB-A032-4801-88E1-DC8B9E2C7438}"/>
            </a:ext>
          </a:extLst>
        </xdr:cNvPr>
        <xdr:cNvSpPr/>
      </xdr:nvSpPr>
      <xdr:spPr>
        <a:xfrm>
          <a:off x="15430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130302</xdr:rowOff>
    </xdr:from>
    <xdr:to>
      <xdr:col>85</xdr:col>
      <xdr:colOff>127000</xdr:colOff>
      <xdr:row>61</xdr:row>
      <xdr:rowOff>137160</xdr:rowOff>
    </xdr:to>
    <xdr:cxnSp macro="">
      <xdr:nvCxnSpPr>
        <xdr:cNvPr id="449" name="直線コネクタ 448">
          <a:extLst>
            <a:ext uri="{FF2B5EF4-FFF2-40B4-BE49-F238E27FC236}">
              <a16:creationId xmlns:a16="http://schemas.microsoft.com/office/drawing/2014/main" id="{58B2CFDE-775D-4159-9146-0C5F206BE575}"/>
            </a:ext>
          </a:extLst>
        </xdr:cNvPr>
        <xdr:cNvCxnSpPr/>
      </xdr:nvCxnSpPr>
      <xdr:spPr>
        <a:xfrm flipV="1">
          <a:off x="15481300" y="1058875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68072</xdr:rowOff>
    </xdr:from>
    <xdr:to>
      <xdr:col>76</xdr:col>
      <xdr:colOff>165100</xdr:colOff>
      <xdr:row>61</xdr:row>
      <xdr:rowOff>169672</xdr:rowOff>
    </xdr:to>
    <xdr:sp macro="" textlink="">
      <xdr:nvSpPr>
        <xdr:cNvPr id="450" name="楕円 449">
          <a:extLst>
            <a:ext uri="{FF2B5EF4-FFF2-40B4-BE49-F238E27FC236}">
              <a16:creationId xmlns:a16="http://schemas.microsoft.com/office/drawing/2014/main" id="{5DA7C339-F3B6-4036-9108-10AE24C5B39A}"/>
            </a:ext>
          </a:extLst>
        </xdr:cNvPr>
        <xdr:cNvSpPr/>
      </xdr:nvSpPr>
      <xdr:spPr>
        <a:xfrm>
          <a:off x="14541500" y="105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118872</xdr:rowOff>
    </xdr:from>
    <xdr:to>
      <xdr:col>81</xdr:col>
      <xdr:colOff>50800</xdr:colOff>
      <xdr:row>61</xdr:row>
      <xdr:rowOff>137160</xdr:rowOff>
    </xdr:to>
    <xdr:cxnSp macro="">
      <xdr:nvCxnSpPr>
        <xdr:cNvPr id="451" name="直線コネクタ 450">
          <a:extLst>
            <a:ext uri="{FF2B5EF4-FFF2-40B4-BE49-F238E27FC236}">
              <a16:creationId xmlns:a16="http://schemas.microsoft.com/office/drawing/2014/main" id="{BD6403E2-2413-4995-B736-2AA120308C5C}"/>
            </a:ext>
          </a:extLst>
        </xdr:cNvPr>
        <xdr:cNvCxnSpPr/>
      </xdr:nvCxnSpPr>
      <xdr:spPr>
        <a:xfrm>
          <a:off x="14592300" y="1057732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33782</xdr:rowOff>
    </xdr:from>
    <xdr:to>
      <xdr:col>72</xdr:col>
      <xdr:colOff>38100</xdr:colOff>
      <xdr:row>61</xdr:row>
      <xdr:rowOff>135382</xdr:rowOff>
    </xdr:to>
    <xdr:sp macro="" textlink="">
      <xdr:nvSpPr>
        <xdr:cNvPr id="452" name="楕円 451">
          <a:extLst>
            <a:ext uri="{FF2B5EF4-FFF2-40B4-BE49-F238E27FC236}">
              <a16:creationId xmlns:a16="http://schemas.microsoft.com/office/drawing/2014/main" id="{577548C6-D7BA-44BA-AA5A-11BB29728331}"/>
            </a:ext>
          </a:extLst>
        </xdr:cNvPr>
        <xdr:cNvSpPr/>
      </xdr:nvSpPr>
      <xdr:spPr>
        <a:xfrm>
          <a:off x="13652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84582</xdr:rowOff>
    </xdr:from>
    <xdr:to>
      <xdr:col>76</xdr:col>
      <xdr:colOff>114300</xdr:colOff>
      <xdr:row>61</xdr:row>
      <xdr:rowOff>118872</xdr:rowOff>
    </xdr:to>
    <xdr:cxnSp macro="">
      <xdr:nvCxnSpPr>
        <xdr:cNvPr id="453" name="直線コネクタ 452">
          <a:extLst>
            <a:ext uri="{FF2B5EF4-FFF2-40B4-BE49-F238E27FC236}">
              <a16:creationId xmlns:a16="http://schemas.microsoft.com/office/drawing/2014/main" id="{AEF00356-7BFF-4464-ABCF-CB2462F7E809}"/>
            </a:ext>
          </a:extLst>
        </xdr:cNvPr>
        <xdr:cNvCxnSpPr/>
      </xdr:nvCxnSpPr>
      <xdr:spPr>
        <a:xfrm>
          <a:off x="13703300" y="1054303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166370</xdr:rowOff>
    </xdr:from>
    <xdr:to>
      <xdr:col>67</xdr:col>
      <xdr:colOff>101600</xdr:colOff>
      <xdr:row>61</xdr:row>
      <xdr:rowOff>96520</xdr:rowOff>
    </xdr:to>
    <xdr:sp macro="" textlink="">
      <xdr:nvSpPr>
        <xdr:cNvPr id="454" name="楕円 453">
          <a:extLst>
            <a:ext uri="{FF2B5EF4-FFF2-40B4-BE49-F238E27FC236}">
              <a16:creationId xmlns:a16="http://schemas.microsoft.com/office/drawing/2014/main" id="{9A9F0C34-4D3E-4585-9293-EC68F09317AB}"/>
            </a:ext>
          </a:extLst>
        </xdr:cNvPr>
        <xdr:cNvSpPr/>
      </xdr:nvSpPr>
      <xdr:spPr>
        <a:xfrm>
          <a:off x="12763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45720</xdr:rowOff>
    </xdr:from>
    <xdr:to>
      <xdr:col>71</xdr:col>
      <xdr:colOff>177800</xdr:colOff>
      <xdr:row>61</xdr:row>
      <xdr:rowOff>84582</xdr:rowOff>
    </xdr:to>
    <xdr:cxnSp macro="">
      <xdr:nvCxnSpPr>
        <xdr:cNvPr id="455" name="直線コネクタ 454">
          <a:extLst>
            <a:ext uri="{FF2B5EF4-FFF2-40B4-BE49-F238E27FC236}">
              <a16:creationId xmlns:a16="http://schemas.microsoft.com/office/drawing/2014/main" id="{A9DBEF10-F23A-4C3E-A613-44D09349845C}"/>
            </a:ext>
          </a:extLst>
        </xdr:cNvPr>
        <xdr:cNvCxnSpPr/>
      </xdr:nvCxnSpPr>
      <xdr:spPr>
        <a:xfrm>
          <a:off x="12814300" y="1050417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456" name="n_1aveValue【学校施設】&#10;有形固定資産減価償却率">
          <a:extLst>
            <a:ext uri="{FF2B5EF4-FFF2-40B4-BE49-F238E27FC236}">
              <a16:creationId xmlns:a16="http://schemas.microsoft.com/office/drawing/2014/main" id="{2C4FADBB-1D5B-45DE-BECD-7FBFC7975EFD}"/>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457" name="n_2aveValue【学校施設】&#10;有形固定資産減価償却率">
          <a:extLst>
            <a:ext uri="{FF2B5EF4-FFF2-40B4-BE49-F238E27FC236}">
              <a16:creationId xmlns:a16="http://schemas.microsoft.com/office/drawing/2014/main" id="{E4F09810-8CFB-49B8-B346-5D2504E4C9AC}"/>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458" name="n_3aveValue【学校施設】&#10;有形固定資産減価償却率">
          <a:extLst>
            <a:ext uri="{FF2B5EF4-FFF2-40B4-BE49-F238E27FC236}">
              <a16:creationId xmlns:a16="http://schemas.microsoft.com/office/drawing/2014/main" id="{1E42925E-35FA-4DB3-A0F0-3FCD9FB61EBB}"/>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59" name="n_4aveValue【学校施設】&#10;有形固定資産減価償却率">
          <a:extLst>
            <a:ext uri="{FF2B5EF4-FFF2-40B4-BE49-F238E27FC236}">
              <a16:creationId xmlns:a16="http://schemas.microsoft.com/office/drawing/2014/main" id="{6458325D-F811-480A-918B-04E4C8FBC9C4}"/>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7637</xdr:rowOff>
    </xdr:from>
    <xdr:ext cx="405111" cy="259045"/>
    <xdr:sp macro="" textlink="">
      <xdr:nvSpPr>
        <xdr:cNvPr id="460" name="n_1mainValue【学校施設】&#10;有形固定資産減価償却率">
          <a:extLst>
            <a:ext uri="{FF2B5EF4-FFF2-40B4-BE49-F238E27FC236}">
              <a16:creationId xmlns:a16="http://schemas.microsoft.com/office/drawing/2014/main" id="{8A11D705-BCED-4AB0-9F71-543648CC434E}"/>
            </a:ext>
          </a:extLst>
        </xdr:cNvPr>
        <xdr:cNvSpPr txBox="1"/>
      </xdr:nvSpPr>
      <xdr:spPr>
        <a:xfrm>
          <a:off x="15266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160799</xdr:rowOff>
    </xdr:from>
    <xdr:ext cx="405111" cy="259045"/>
    <xdr:sp macro="" textlink="">
      <xdr:nvSpPr>
        <xdr:cNvPr id="461" name="n_2mainValue【学校施設】&#10;有形固定資産減価償却率">
          <a:extLst>
            <a:ext uri="{FF2B5EF4-FFF2-40B4-BE49-F238E27FC236}">
              <a16:creationId xmlns:a16="http://schemas.microsoft.com/office/drawing/2014/main" id="{1DB0C115-4041-49FD-8E69-7DC177E25D03}"/>
            </a:ext>
          </a:extLst>
        </xdr:cNvPr>
        <xdr:cNvSpPr txBox="1"/>
      </xdr:nvSpPr>
      <xdr:spPr>
        <a:xfrm>
          <a:off x="14389744" y="1061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126509</xdr:rowOff>
    </xdr:from>
    <xdr:ext cx="405111" cy="259045"/>
    <xdr:sp macro="" textlink="">
      <xdr:nvSpPr>
        <xdr:cNvPr id="462" name="n_3mainValue【学校施設】&#10;有形固定資産減価償却率">
          <a:extLst>
            <a:ext uri="{FF2B5EF4-FFF2-40B4-BE49-F238E27FC236}">
              <a16:creationId xmlns:a16="http://schemas.microsoft.com/office/drawing/2014/main" id="{12413E80-5B39-45C4-BA96-25B82640E0D1}"/>
            </a:ext>
          </a:extLst>
        </xdr:cNvPr>
        <xdr:cNvSpPr txBox="1"/>
      </xdr:nvSpPr>
      <xdr:spPr>
        <a:xfrm>
          <a:off x="13500744"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87647</xdr:rowOff>
    </xdr:from>
    <xdr:ext cx="405111" cy="259045"/>
    <xdr:sp macro="" textlink="">
      <xdr:nvSpPr>
        <xdr:cNvPr id="463" name="n_4mainValue【学校施設】&#10;有形固定資産減価償却率">
          <a:extLst>
            <a:ext uri="{FF2B5EF4-FFF2-40B4-BE49-F238E27FC236}">
              <a16:creationId xmlns:a16="http://schemas.microsoft.com/office/drawing/2014/main" id="{B374ABF8-E77B-4019-B876-02FD0916355E}"/>
            </a:ext>
          </a:extLst>
        </xdr:cNvPr>
        <xdr:cNvSpPr txBox="1"/>
      </xdr:nvSpPr>
      <xdr:spPr>
        <a:xfrm>
          <a:off x="12611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7D2B04DF-4844-485B-8A11-9479E682CDC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A4EB7A13-1AC4-44E1-B539-A388EB91782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9F1D1F11-461C-4293-9071-1134615A7B2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5E846181-FD34-4D58-9106-239D52E4A83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6B1994D7-6921-435D-87EB-C14892363A9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16CC750A-D696-4DD8-9C50-1D39EDA4933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5D2142EF-5E85-4626-8E83-BB6EB41DEF2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21F832DF-9941-4577-A8BB-28DAD3AE24F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50023E4A-E4E3-4C08-A353-BE676A3ADC2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E13DA7D5-787A-493B-89E3-389F86401FB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a:extLst>
            <a:ext uri="{FF2B5EF4-FFF2-40B4-BE49-F238E27FC236}">
              <a16:creationId xmlns:a16="http://schemas.microsoft.com/office/drawing/2014/main" id="{DBC00DFF-867B-4F14-933E-598E8ACA473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a:extLst>
            <a:ext uri="{FF2B5EF4-FFF2-40B4-BE49-F238E27FC236}">
              <a16:creationId xmlns:a16="http://schemas.microsoft.com/office/drawing/2014/main" id="{608C4E0B-7577-41FC-961E-433BB65B56D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a:extLst>
            <a:ext uri="{FF2B5EF4-FFF2-40B4-BE49-F238E27FC236}">
              <a16:creationId xmlns:a16="http://schemas.microsoft.com/office/drawing/2014/main" id="{AEADC7D2-CC71-4C72-817E-04E63D06463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a:extLst>
            <a:ext uri="{FF2B5EF4-FFF2-40B4-BE49-F238E27FC236}">
              <a16:creationId xmlns:a16="http://schemas.microsoft.com/office/drawing/2014/main" id="{C0EBD67D-0136-4712-946A-9FE40D4382B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a:extLst>
            <a:ext uri="{FF2B5EF4-FFF2-40B4-BE49-F238E27FC236}">
              <a16:creationId xmlns:a16="http://schemas.microsoft.com/office/drawing/2014/main" id="{FD96DCB9-C73B-4A8B-96F7-BB161E93E7C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a:extLst>
            <a:ext uri="{FF2B5EF4-FFF2-40B4-BE49-F238E27FC236}">
              <a16:creationId xmlns:a16="http://schemas.microsoft.com/office/drawing/2014/main" id="{B55827D8-6256-4246-B37B-ACF2CDABE04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a:extLst>
            <a:ext uri="{FF2B5EF4-FFF2-40B4-BE49-F238E27FC236}">
              <a16:creationId xmlns:a16="http://schemas.microsoft.com/office/drawing/2014/main" id="{6DC1E401-7C6A-4FE6-B76A-3EEE886FF69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a:extLst>
            <a:ext uri="{FF2B5EF4-FFF2-40B4-BE49-F238E27FC236}">
              <a16:creationId xmlns:a16="http://schemas.microsoft.com/office/drawing/2014/main" id="{75CFE124-03DB-4862-A961-9ECA6DB833D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id="{D322BF60-F6A8-4707-86D3-C1010871704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D300C79D-1B6B-4568-819C-10149F96264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学校施設】&#10;一人当たり面積グラフ枠">
          <a:extLst>
            <a:ext uri="{FF2B5EF4-FFF2-40B4-BE49-F238E27FC236}">
              <a16:creationId xmlns:a16="http://schemas.microsoft.com/office/drawing/2014/main" id="{2339A850-28B6-49AC-87AC-CFC3125D918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5" name="直線コネクタ 484">
          <a:extLst>
            <a:ext uri="{FF2B5EF4-FFF2-40B4-BE49-F238E27FC236}">
              <a16:creationId xmlns:a16="http://schemas.microsoft.com/office/drawing/2014/main" id="{86E6B487-9A03-40CA-A83F-7F304853EF10}"/>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6" name="【学校施設】&#10;一人当たり面積最小値テキスト">
          <a:extLst>
            <a:ext uri="{FF2B5EF4-FFF2-40B4-BE49-F238E27FC236}">
              <a16:creationId xmlns:a16="http://schemas.microsoft.com/office/drawing/2014/main" id="{853B6EE1-D09E-4B4A-88D2-2AB0C9E6281E}"/>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7" name="直線コネクタ 486">
          <a:extLst>
            <a:ext uri="{FF2B5EF4-FFF2-40B4-BE49-F238E27FC236}">
              <a16:creationId xmlns:a16="http://schemas.microsoft.com/office/drawing/2014/main" id="{17FF455A-4105-4366-B51F-89CB7F7E73CA}"/>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88" name="【学校施設】&#10;一人当たり面積最大値テキスト">
          <a:extLst>
            <a:ext uri="{FF2B5EF4-FFF2-40B4-BE49-F238E27FC236}">
              <a16:creationId xmlns:a16="http://schemas.microsoft.com/office/drawing/2014/main" id="{63E6FC3F-8A63-405E-9A58-AEE11AC95ECF}"/>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89" name="直線コネクタ 488">
          <a:extLst>
            <a:ext uri="{FF2B5EF4-FFF2-40B4-BE49-F238E27FC236}">
              <a16:creationId xmlns:a16="http://schemas.microsoft.com/office/drawing/2014/main" id="{F24A92B5-17BE-43C9-9312-C2C415AF4A7E}"/>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90" name="【学校施設】&#10;一人当たり面積平均値テキスト">
          <a:extLst>
            <a:ext uri="{FF2B5EF4-FFF2-40B4-BE49-F238E27FC236}">
              <a16:creationId xmlns:a16="http://schemas.microsoft.com/office/drawing/2014/main" id="{FEA2D24C-74AF-49CB-B25A-7CE214557E33}"/>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91" name="フローチャート: 判断 490">
          <a:extLst>
            <a:ext uri="{FF2B5EF4-FFF2-40B4-BE49-F238E27FC236}">
              <a16:creationId xmlns:a16="http://schemas.microsoft.com/office/drawing/2014/main" id="{009236B1-A8A9-4D35-8A2B-43CE45307C85}"/>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2" name="フローチャート: 判断 491">
          <a:extLst>
            <a:ext uri="{FF2B5EF4-FFF2-40B4-BE49-F238E27FC236}">
              <a16:creationId xmlns:a16="http://schemas.microsoft.com/office/drawing/2014/main" id="{6CF2DD01-4D72-4132-B58D-EE9C8D9F04D1}"/>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3" name="フローチャート: 判断 492">
          <a:extLst>
            <a:ext uri="{FF2B5EF4-FFF2-40B4-BE49-F238E27FC236}">
              <a16:creationId xmlns:a16="http://schemas.microsoft.com/office/drawing/2014/main" id="{5D7CF8A4-BB8C-453B-BA00-DC3B72F2AA90}"/>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94" name="フローチャート: 判断 493">
          <a:extLst>
            <a:ext uri="{FF2B5EF4-FFF2-40B4-BE49-F238E27FC236}">
              <a16:creationId xmlns:a16="http://schemas.microsoft.com/office/drawing/2014/main" id="{542087AE-E378-45A9-8C8C-1325693E2ECA}"/>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95" name="フローチャート: 判断 494">
          <a:extLst>
            <a:ext uri="{FF2B5EF4-FFF2-40B4-BE49-F238E27FC236}">
              <a16:creationId xmlns:a16="http://schemas.microsoft.com/office/drawing/2014/main" id="{DE6BB27E-ED9F-4CDD-A2E3-0316EB748C5F}"/>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598A42E5-E13C-475B-A16A-2B6E94DBB63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96E112A4-B8AB-4547-981F-FDFFAA0C473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4A0C5561-741D-4A1B-B20C-EE9F3CD1932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5B197695-30E5-4812-A91C-50A2FD9FB15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555DFDEB-2EE7-4873-BF12-46C010E771F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118364</xdr:rowOff>
    </xdr:from>
    <xdr:to>
      <xdr:col>116</xdr:col>
      <xdr:colOff>114300</xdr:colOff>
      <xdr:row>60</xdr:row>
      <xdr:rowOff>48514</xdr:rowOff>
    </xdr:to>
    <xdr:sp macro="" textlink="">
      <xdr:nvSpPr>
        <xdr:cNvPr id="501" name="楕円 500">
          <a:extLst>
            <a:ext uri="{FF2B5EF4-FFF2-40B4-BE49-F238E27FC236}">
              <a16:creationId xmlns:a16="http://schemas.microsoft.com/office/drawing/2014/main" id="{F2285A7D-43EE-4BDB-B3BC-48390CBA4BF3}"/>
            </a:ext>
          </a:extLst>
        </xdr:cNvPr>
        <xdr:cNvSpPr/>
      </xdr:nvSpPr>
      <xdr:spPr>
        <a:xfrm>
          <a:off x="221107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96791</xdr:rowOff>
    </xdr:from>
    <xdr:ext cx="469744" cy="259045"/>
    <xdr:sp macro="" textlink="">
      <xdr:nvSpPr>
        <xdr:cNvPr id="502" name="【学校施設】&#10;一人当たり面積該当値テキスト">
          <a:extLst>
            <a:ext uri="{FF2B5EF4-FFF2-40B4-BE49-F238E27FC236}">
              <a16:creationId xmlns:a16="http://schemas.microsoft.com/office/drawing/2014/main" id="{AB914934-2E1A-452E-9CF7-652477AA1DA5}"/>
            </a:ext>
          </a:extLst>
        </xdr:cNvPr>
        <xdr:cNvSpPr txBox="1"/>
      </xdr:nvSpPr>
      <xdr:spPr>
        <a:xfrm>
          <a:off x="22199600" y="1021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115621</xdr:rowOff>
    </xdr:from>
    <xdr:to>
      <xdr:col>112</xdr:col>
      <xdr:colOff>38100</xdr:colOff>
      <xdr:row>60</xdr:row>
      <xdr:rowOff>45771</xdr:rowOff>
    </xdr:to>
    <xdr:sp macro="" textlink="">
      <xdr:nvSpPr>
        <xdr:cNvPr id="503" name="楕円 502">
          <a:extLst>
            <a:ext uri="{FF2B5EF4-FFF2-40B4-BE49-F238E27FC236}">
              <a16:creationId xmlns:a16="http://schemas.microsoft.com/office/drawing/2014/main" id="{64065075-D78A-4CAD-BA70-6B763F71C2B2}"/>
            </a:ext>
          </a:extLst>
        </xdr:cNvPr>
        <xdr:cNvSpPr/>
      </xdr:nvSpPr>
      <xdr:spPr>
        <a:xfrm>
          <a:off x="21272500" y="102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166421</xdr:rowOff>
    </xdr:from>
    <xdr:to>
      <xdr:col>116</xdr:col>
      <xdr:colOff>63500</xdr:colOff>
      <xdr:row>59</xdr:row>
      <xdr:rowOff>169164</xdr:rowOff>
    </xdr:to>
    <xdr:cxnSp macro="">
      <xdr:nvCxnSpPr>
        <xdr:cNvPr id="504" name="直線コネクタ 503">
          <a:extLst>
            <a:ext uri="{FF2B5EF4-FFF2-40B4-BE49-F238E27FC236}">
              <a16:creationId xmlns:a16="http://schemas.microsoft.com/office/drawing/2014/main" id="{5BF7D6F6-5D73-4951-9D5B-722B2F4AD4F8}"/>
            </a:ext>
          </a:extLst>
        </xdr:cNvPr>
        <xdr:cNvCxnSpPr/>
      </xdr:nvCxnSpPr>
      <xdr:spPr>
        <a:xfrm>
          <a:off x="21323300" y="10281971"/>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115164</xdr:rowOff>
    </xdr:from>
    <xdr:to>
      <xdr:col>107</xdr:col>
      <xdr:colOff>101600</xdr:colOff>
      <xdr:row>60</xdr:row>
      <xdr:rowOff>45314</xdr:rowOff>
    </xdr:to>
    <xdr:sp macro="" textlink="">
      <xdr:nvSpPr>
        <xdr:cNvPr id="505" name="楕円 504">
          <a:extLst>
            <a:ext uri="{FF2B5EF4-FFF2-40B4-BE49-F238E27FC236}">
              <a16:creationId xmlns:a16="http://schemas.microsoft.com/office/drawing/2014/main" id="{C8E8C4F2-3744-458C-9ED7-F391687B50DA}"/>
            </a:ext>
          </a:extLst>
        </xdr:cNvPr>
        <xdr:cNvSpPr/>
      </xdr:nvSpPr>
      <xdr:spPr>
        <a:xfrm>
          <a:off x="20383500" y="102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165964</xdr:rowOff>
    </xdr:from>
    <xdr:to>
      <xdr:col>111</xdr:col>
      <xdr:colOff>177800</xdr:colOff>
      <xdr:row>59</xdr:row>
      <xdr:rowOff>166421</xdr:rowOff>
    </xdr:to>
    <xdr:cxnSp macro="">
      <xdr:nvCxnSpPr>
        <xdr:cNvPr id="506" name="直線コネクタ 505">
          <a:extLst>
            <a:ext uri="{FF2B5EF4-FFF2-40B4-BE49-F238E27FC236}">
              <a16:creationId xmlns:a16="http://schemas.microsoft.com/office/drawing/2014/main" id="{88AF13B6-E936-4B5F-B686-E02547888D94}"/>
            </a:ext>
          </a:extLst>
        </xdr:cNvPr>
        <xdr:cNvCxnSpPr/>
      </xdr:nvCxnSpPr>
      <xdr:spPr>
        <a:xfrm>
          <a:off x="20434300" y="102815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119279</xdr:rowOff>
    </xdr:from>
    <xdr:to>
      <xdr:col>102</xdr:col>
      <xdr:colOff>165100</xdr:colOff>
      <xdr:row>60</xdr:row>
      <xdr:rowOff>49429</xdr:rowOff>
    </xdr:to>
    <xdr:sp macro="" textlink="">
      <xdr:nvSpPr>
        <xdr:cNvPr id="507" name="楕円 506">
          <a:extLst>
            <a:ext uri="{FF2B5EF4-FFF2-40B4-BE49-F238E27FC236}">
              <a16:creationId xmlns:a16="http://schemas.microsoft.com/office/drawing/2014/main" id="{B1F43997-03A5-47B8-A410-0E95B8F7131B}"/>
            </a:ext>
          </a:extLst>
        </xdr:cNvPr>
        <xdr:cNvSpPr/>
      </xdr:nvSpPr>
      <xdr:spPr>
        <a:xfrm>
          <a:off x="19494500" y="1023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165964</xdr:rowOff>
    </xdr:from>
    <xdr:to>
      <xdr:col>107</xdr:col>
      <xdr:colOff>50800</xdr:colOff>
      <xdr:row>59</xdr:row>
      <xdr:rowOff>170079</xdr:rowOff>
    </xdr:to>
    <xdr:cxnSp macro="">
      <xdr:nvCxnSpPr>
        <xdr:cNvPr id="508" name="直線コネクタ 507">
          <a:extLst>
            <a:ext uri="{FF2B5EF4-FFF2-40B4-BE49-F238E27FC236}">
              <a16:creationId xmlns:a16="http://schemas.microsoft.com/office/drawing/2014/main" id="{D7A68373-E748-4CB0-83F7-CFC6DE1CC317}"/>
            </a:ext>
          </a:extLst>
        </xdr:cNvPr>
        <xdr:cNvCxnSpPr/>
      </xdr:nvCxnSpPr>
      <xdr:spPr>
        <a:xfrm flipV="1">
          <a:off x="19545300" y="10281514"/>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120193</xdr:rowOff>
    </xdr:from>
    <xdr:to>
      <xdr:col>98</xdr:col>
      <xdr:colOff>38100</xdr:colOff>
      <xdr:row>60</xdr:row>
      <xdr:rowOff>50343</xdr:rowOff>
    </xdr:to>
    <xdr:sp macro="" textlink="">
      <xdr:nvSpPr>
        <xdr:cNvPr id="509" name="楕円 508">
          <a:extLst>
            <a:ext uri="{FF2B5EF4-FFF2-40B4-BE49-F238E27FC236}">
              <a16:creationId xmlns:a16="http://schemas.microsoft.com/office/drawing/2014/main" id="{F4A83FD8-8664-444E-B6E9-D6F2BDA60519}"/>
            </a:ext>
          </a:extLst>
        </xdr:cNvPr>
        <xdr:cNvSpPr/>
      </xdr:nvSpPr>
      <xdr:spPr>
        <a:xfrm>
          <a:off x="18605500" y="1023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170079</xdr:rowOff>
    </xdr:from>
    <xdr:to>
      <xdr:col>102</xdr:col>
      <xdr:colOff>114300</xdr:colOff>
      <xdr:row>59</xdr:row>
      <xdr:rowOff>170993</xdr:rowOff>
    </xdr:to>
    <xdr:cxnSp macro="">
      <xdr:nvCxnSpPr>
        <xdr:cNvPr id="510" name="直線コネクタ 509">
          <a:extLst>
            <a:ext uri="{FF2B5EF4-FFF2-40B4-BE49-F238E27FC236}">
              <a16:creationId xmlns:a16="http://schemas.microsoft.com/office/drawing/2014/main" id="{7E4EC901-1E05-4EFE-A24E-E6372FEABEC5}"/>
            </a:ext>
          </a:extLst>
        </xdr:cNvPr>
        <xdr:cNvCxnSpPr/>
      </xdr:nvCxnSpPr>
      <xdr:spPr>
        <a:xfrm flipV="1">
          <a:off x="18656300" y="1028562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511" name="n_1aveValue【学校施設】&#10;一人当たり面積">
          <a:extLst>
            <a:ext uri="{FF2B5EF4-FFF2-40B4-BE49-F238E27FC236}">
              <a16:creationId xmlns:a16="http://schemas.microsoft.com/office/drawing/2014/main" id="{CA192DEC-7617-4A38-9C8F-73D0D26E7853}"/>
            </a:ext>
          </a:extLst>
        </xdr:cNvPr>
        <xdr:cNvSpPr txBox="1"/>
      </xdr:nvSpPr>
      <xdr:spPr>
        <a:xfrm>
          <a:off x="21075727" y="103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512" name="n_2aveValue【学校施設】&#10;一人当たり面積">
          <a:extLst>
            <a:ext uri="{FF2B5EF4-FFF2-40B4-BE49-F238E27FC236}">
              <a16:creationId xmlns:a16="http://schemas.microsoft.com/office/drawing/2014/main" id="{278DE00C-E65C-468F-992B-7ED9217EE55D}"/>
            </a:ext>
          </a:extLst>
        </xdr:cNvPr>
        <xdr:cNvSpPr txBox="1"/>
      </xdr:nvSpPr>
      <xdr:spPr>
        <a:xfrm>
          <a:off x="20199427" y="103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513" name="n_3aveValue【学校施設】&#10;一人当たり面積">
          <a:extLst>
            <a:ext uri="{FF2B5EF4-FFF2-40B4-BE49-F238E27FC236}">
              <a16:creationId xmlns:a16="http://schemas.microsoft.com/office/drawing/2014/main" id="{C80D7BA4-5E00-4EDC-A34E-0328FED2CAEC}"/>
            </a:ext>
          </a:extLst>
        </xdr:cNvPr>
        <xdr:cNvSpPr txBox="1"/>
      </xdr:nvSpPr>
      <xdr:spPr>
        <a:xfrm>
          <a:off x="19310427"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514" name="n_4aveValue【学校施設】&#10;一人当たり面積">
          <a:extLst>
            <a:ext uri="{FF2B5EF4-FFF2-40B4-BE49-F238E27FC236}">
              <a16:creationId xmlns:a16="http://schemas.microsoft.com/office/drawing/2014/main" id="{B845BE72-9237-468D-A8E2-77B138023DDD}"/>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62298</xdr:rowOff>
    </xdr:from>
    <xdr:ext cx="469744" cy="259045"/>
    <xdr:sp macro="" textlink="">
      <xdr:nvSpPr>
        <xdr:cNvPr id="515" name="n_1mainValue【学校施設】&#10;一人当たり面積">
          <a:extLst>
            <a:ext uri="{FF2B5EF4-FFF2-40B4-BE49-F238E27FC236}">
              <a16:creationId xmlns:a16="http://schemas.microsoft.com/office/drawing/2014/main" id="{59866BF6-B29E-4F18-98B9-E904E5974130}"/>
            </a:ext>
          </a:extLst>
        </xdr:cNvPr>
        <xdr:cNvSpPr txBox="1"/>
      </xdr:nvSpPr>
      <xdr:spPr>
        <a:xfrm>
          <a:off x="210757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61841</xdr:rowOff>
    </xdr:from>
    <xdr:ext cx="469744" cy="259045"/>
    <xdr:sp macro="" textlink="">
      <xdr:nvSpPr>
        <xdr:cNvPr id="516" name="n_2mainValue【学校施設】&#10;一人当たり面積">
          <a:extLst>
            <a:ext uri="{FF2B5EF4-FFF2-40B4-BE49-F238E27FC236}">
              <a16:creationId xmlns:a16="http://schemas.microsoft.com/office/drawing/2014/main" id="{8756006A-7C9E-478A-97A7-0BFB0DECB2CF}"/>
            </a:ext>
          </a:extLst>
        </xdr:cNvPr>
        <xdr:cNvSpPr txBox="1"/>
      </xdr:nvSpPr>
      <xdr:spPr>
        <a:xfrm>
          <a:off x="20199427" y="1000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65956</xdr:rowOff>
    </xdr:from>
    <xdr:ext cx="469744" cy="259045"/>
    <xdr:sp macro="" textlink="">
      <xdr:nvSpPr>
        <xdr:cNvPr id="517" name="n_3mainValue【学校施設】&#10;一人当たり面積">
          <a:extLst>
            <a:ext uri="{FF2B5EF4-FFF2-40B4-BE49-F238E27FC236}">
              <a16:creationId xmlns:a16="http://schemas.microsoft.com/office/drawing/2014/main" id="{4CA1F8CE-F65D-45BD-B9FF-42C211818B79}"/>
            </a:ext>
          </a:extLst>
        </xdr:cNvPr>
        <xdr:cNvSpPr txBox="1"/>
      </xdr:nvSpPr>
      <xdr:spPr>
        <a:xfrm>
          <a:off x="19310427" y="1001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41470</xdr:rowOff>
    </xdr:from>
    <xdr:ext cx="469744" cy="259045"/>
    <xdr:sp macro="" textlink="">
      <xdr:nvSpPr>
        <xdr:cNvPr id="518" name="n_4mainValue【学校施設】&#10;一人当たり面積">
          <a:extLst>
            <a:ext uri="{FF2B5EF4-FFF2-40B4-BE49-F238E27FC236}">
              <a16:creationId xmlns:a16="http://schemas.microsoft.com/office/drawing/2014/main" id="{520841EF-F55C-4752-B746-637AB7DDB80D}"/>
            </a:ext>
          </a:extLst>
        </xdr:cNvPr>
        <xdr:cNvSpPr txBox="1"/>
      </xdr:nvSpPr>
      <xdr:spPr>
        <a:xfrm>
          <a:off x="18421427" y="1032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0D5EB318-A9EF-4AE3-9D72-77B1480DE76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5672F75F-5FE8-454A-9212-6661CB483D3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7B3B5D31-87B7-464A-9BA1-482C562E309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1F6E2391-1A28-498A-B70A-91802F2E823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E445E307-910B-4487-A065-25DB5B3188A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1C38A45E-5C80-4B0D-AE85-9B37B59CADE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E396C167-0E0D-4BFB-A351-79A48B3A133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B78D854D-3386-4947-93AE-95A31B55BBD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a:extLst>
            <a:ext uri="{FF2B5EF4-FFF2-40B4-BE49-F238E27FC236}">
              <a16:creationId xmlns:a16="http://schemas.microsoft.com/office/drawing/2014/main" id="{3EF5FE47-E61F-48BD-AB52-3BFE736FFAB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a:extLst>
            <a:ext uri="{FF2B5EF4-FFF2-40B4-BE49-F238E27FC236}">
              <a16:creationId xmlns:a16="http://schemas.microsoft.com/office/drawing/2014/main" id="{F46DD9ED-C732-4F02-BDD8-DE68190C252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a:extLst>
            <a:ext uri="{FF2B5EF4-FFF2-40B4-BE49-F238E27FC236}">
              <a16:creationId xmlns:a16="http://schemas.microsoft.com/office/drawing/2014/main" id="{51AA12F8-2837-449B-8292-292162C7803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a:extLst>
            <a:ext uri="{FF2B5EF4-FFF2-40B4-BE49-F238E27FC236}">
              <a16:creationId xmlns:a16="http://schemas.microsoft.com/office/drawing/2014/main" id="{2C6FFA9B-3B34-4957-BF70-B947969AB52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1" name="テキスト ボックス 530">
          <a:extLst>
            <a:ext uri="{FF2B5EF4-FFF2-40B4-BE49-F238E27FC236}">
              <a16:creationId xmlns:a16="http://schemas.microsoft.com/office/drawing/2014/main" id="{5DA57CC4-3577-4531-B32E-76A43C554DE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a:extLst>
            <a:ext uri="{FF2B5EF4-FFF2-40B4-BE49-F238E27FC236}">
              <a16:creationId xmlns:a16="http://schemas.microsoft.com/office/drawing/2014/main" id="{66F0FC46-B854-4688-BA4D-2BE5DBEEA1F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a:extLst>
            <a:ext uri="{FF2B5EF4-FFF2-40B4-BE49-F238E27FC236}">
              <a16:creationId xmlns:a16="http://schemas.microsoft.com/office/drawing/2014/main" id="{8F893889-12AD-4392-BE7C-C9D932CE87F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a:extLst>
            <a:ext uri="{FF2B5EF4-FFF2-40B4-BE49-F238E27FC236}">
              <a16:creationId xmlns:a16="http://schemas.microsoft.com/office/drawing/2014/main" id="{97B27BFF-C854-4672-B9C2-12ADCBBA949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a:extLst>
            <a:ext uri="{FF2B5EF4-FFF2-40B4-BE49-F238E27FC236}">
              <a16:creationId xmlns:a16="http://schemas.microsoft.com/office/drawing/2014/main" id="{E372D954-D042-43DF-ACF3-C44F41FC2EC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a:extLst>
            <a:ext uri="{FF2B5EF4-FFF2-40B4-BE49-F238E27FC236}">
              <a16:creationId xmlns:a16="http://schemas.microsoft.com/office/drawing/2014/main" id="{559ACADE-F8D2-4CB4-BC24-B30CA54E960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a:extLst>
            <a:ext uri="{FF2B5EF4-FFF2-40B4-BE49-F238E27FC236}">
              <a16:creationId xmlns:a16="http://schemas.microsoft.com/office/drawing/2014/main" id="{47CEFB7C-11AE-4463-A8EE-632BA3B2259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a:extLst>
            <a:ext uri="{FF2B5EF4-FFF2-40B4-BE49-F238E27FC236}">
              <a16:creationId xmlns:a16="http://schemas.microsoft.com/office/drawing/2014/main" id="{D32D04B3-7082-433E-B435-62D126B7202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a:extLst>
            <a:ext uri="{FF2B5EF4-FFF2-40B4-BE49-F238E27FC236}">
              <a16:creationId xmlns:a16="http://schemas.microsoft.com/office/drawing/2014/main" id="{F381B10E-B2FE-4949-826F-13085EF9943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a:extLst>
            <a:ext uri="{FF2B5EF4-FFF2-40B4-BE49-F238E27FC236}">
              <a16:creationId xmlns:a16="http://schemas.microsoft.com/office/drawing/2014/main" id="{E8865CD4-366E-4FBC-9C3B-8A3C52F61A1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1" name="テキスト ボックス 540">
          <a:extLst>
            <a:ext uri="{FF2B5EF4-FFF2-40B4-BE49-F238E27FC236}">
              <a16:creationId xmlns:a16="http://schemas.microsoft.com/office/drawing/2014/main" id="{153FA436-239A-4090-BAEA-0633258FC45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AF79AD4C-BFC0-40B5-9DDD-D011262CDC9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a:extLst>
            <a:ext uri="{FF2B5EF4-FFF2-40B4-BE49-F238E27FC236}">
              <a16:creationId xmlns:a16="http://schemas.microsoft.com/office/drawing/2014/main" id="{A61589AB-2578-4AF9-B24E-25373746B3E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544" name="直線コネクタ 543">
          <a:extLst>
            <a:ext uri="{FF2B5EF4-FFF2-40B4-BE49-F238E27FC236}">
              <a16:creationId xmlns:a16="http://schemas.microsoft.com/office/drawing/2014/main" id="{7552EFF6-4281-43F6-ACE9-22862E6D6FBD}"/>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5" name="【児童館】&#10;有形固定資産減価償却率最小値テキスト">
          <a:extLst>
            <a:ext uri="{FF2B5EF4-FFF2-40B4-BE49-F238E27FC236}">
              <a16:creationId xmlns:a16="http://schemas.microsoft.com/office/drawing/2014/main" id="{88B8FF46-CF6E-49B2-9584-370491BCBE4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6" name="直線コネクタ 545">
          <a:extLst>
            <a:ext uri="{FF2B5EF4-FFF2-40B4-BE49-F238E27FC236}">
              <a16:creationId xmlns:a16="http://schemas.microsoft.com/office/drawing/2014/main" id="{A6C9BAF5-75ED-4E3F-ADA4-13D27F75389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547" name="【児童館】&#10;有形固定資産減価償却率最大値テキスト">
          <a:extLst>
            <a:ext uri="{FF2B5EF4-FFF2-40B4-BE49-F238E27FC236}">
              <a16:creationId xmlns:a16="http://schemas.microsoft.com/office/drawing/2014/main" id="{D3B4DE56-D6B6-4EF5-B863-39C9BD960732}"/>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548" name="直線コネクタ 547">
          <a:extLst>
            <a:ext uri="{FF2B5EF4-FFF2-40B4-BE49-F238E27FC236}">
              <a16:creationId xmlns:a16="http://schemas.microsoft.com/office/drawing/2014/main" id="{92EA3336-0603-44D7-9D10-54E85329372D}"/>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549" name="【児童館】&#10;有形固定資産減価償却率平均値テキスト">
          <a:extLst>
            <a:ext uri="{FF2B5EF4-FFF2-40B4-BE49-F238E27FC236}">
              <a16:creationId xmlns:a16="http://schemas.microsoft.com/office/drawing/2014/main" id="{5F81DF29-5205-45E4-8677-9AA232112315}"/>
            </a:ext>
          </a:extLst>
        </xdr:cNvPr>
        <xdr:cNvSpPr txBox="1"/>
      </xdr:nvSpPr>
      <xdr:spPr>
        <a:xfrm>
          <a:off x="16357600" y="1391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550" name="フローチャート: 判断 549">
          <a:extLst>
            <a:ext uri="{FF2B5EF4-FFF2-40B4-BE49-F238E27FC236}">
              <a16:creationId xmlns:a16="http://schemas.microsoft.com/office/drawing/2014/main" id="{2B959383-636F-4157-9DE2-A86BC47FE4D3}"/>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551" name="フローチャート: 判断 550">
          <a:extLst>
            <a:ext uri="{FF2B5EF4-FFF2-40B4-BE49-F238E27FC236}">
              <a16:creationId xmlns:a16="http://schemas.microsoft.com/office/drawing/2014/main" id="{BF3BFBE1-C87D-497D-A70A-A57D5174F623}"/>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552" name="フローチャート: 判断 551">
          <a:extLst>
            <a:ext uri="{FF2B5EF4-FFF2-40B4-BE49-F238E27FC236}">
              <a16:creationId xmlns:a16="http://schemas.microsoft.com/office/drawing/2014/main" id="{C4931279-F014-40AA-87F9-2BB7BC90794C}"/>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553" name="フローチャート: 判断 552">
          <a:extLst>
            <a:ext uri="{FF2B5EF4-FFF2-40B4-BE49-F238E27FC236}">
              <a16:creationId xmlns:a16="http://schemas.microsoft.com/office/drawing/2014/main" id="{0D6DA15B-0C13-4E29-AD67-4A4A53A419E3}"/>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554" name="フローチャート: 判断 553">
          <a:extLst>
            <a:ext uri="{FF2B5EF4-FFF2-40B4-BE49-F238E27FC236}">
              <a16:creationId xmlns:a16="http://schemas.microsoft.com/office/drawing/2014/main" id="{082A2810-DE84-47DC-99EE-63661F205B12}"/>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65127575-3B7F-4102-9233-34374BD1B36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8A71D08E-3ADE-4D64-86A1-0017B539FDD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B5572DE5-8A1A-4A83-9602-C274A2FF5AC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91C1F743-85B6-410C-B6C8-3A416C7C8FA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CBA0B42C-D675-49F5-B486-2D65CF28741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560" name="楕円 559">
          <a:extLst>
            <a:ext uri="{FF2B5EF4-FFF2-40B4-BE49-F238E27FC236}">
              <a16:creationId xmlns:a16="http://schemas.microsoft.com/office/drawing/2014/main" id="{5B24ED06-079C-44B7-8C35-E8CE25EAB1D1}"/>
            </a:ext>
          </a:extLst>
        </xdr:cNvPr>
        <xdr:cNvSpPr/>
      </xdr:nvSpPr>
      <xdr:spPr>
        <a:xfrm>
          <a:off x="16268700" y="141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107785</xdr:rowOff>
    </xdr:from>
    <xdr:ext cx="405111" cy="259045"/>
    <xdr:sp macro="" textlink="">
      <xdr:nvSpPr>
        <xdr:cNvPr id="561" name="【児童館】&#10;有形固定資産減価償却率該当値テキスト">
          <a:extLst>
            <a:ext uri="{FF2B5EF4-FFF2-40B4-BE49-F238E27FC236}">
              <a16:creationId xmlns:a16="http://schemas.microsoft.com/office/drawing/2014/main" id="{27A7F938-BE2E-425B-AA35-E03A0F7D5955}"/>
            </a:ext>
          </a:extLst>
        </xdr:cNvPr>
        <xdr:cNvSpPr txBox="1"/>
      </xdr:nvSpPr>
      <xdr:spPr>
        <a:xfrm>
          <a:off x="16357600"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91802</xdr:rowOff>
    </xdr:from>
    <xdr:to>
      <xdr:col>81</xdr:col>
      <xdr:colOff>101600</xdr:colOff>
      <xdr:row>83</xdr:row>
      <xdr:rowOff>21952</xdr:rowOff>
    </xdr:to>
    <xdr:sp macro="" textlink="">
      <xdr:nvSpPr>
        <xdr:cNvPr id="562" name="楕円 561">
          <a:extLst>
            <a:ext uri="{FF2B5EF4-FFF2-40B4-BE49-F238E27FC236}">
              <a16:creationId xmlns:a16="http://schemas.microsoft.com/office/drawing/2014/main" id="{2BBA50A4-1157-4180-B7E9-55B2F0FBFC8F}"/>
            </a:ext>
          </a:extLst>
        </xdr:cNvPr>
        <xdr:cNvSpPr/>
      </xdr:nvSpPr>
      <xdr:spPr>
        <a:xfrm>
          <a:off x="15430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142602</xdr:rowOff>
    </xdr:from>
    <xdr:to>
      <xdr:col>85</xdr:col>
      <xdr:colOff>127000</xdr:colOff>
      <xdr:row>83</xdr:row>
      <xdr:rowOff>8708</xdr:rowOff>
    </xdr:to>
    <xdr:cxnSp macro="">
      <xdr:nvCxnSpPr>
        <xdr:cNvPr id="563" name="直線コネクタ 562">
          <a:extLst>
            <a:ext uri="{FF2B5EF4-FFF2-40B4-BE49-F238E27FC236}">
              <a16:creationId xmlns:a16="http://schemas.microsoft.com/office/drawing/2014/main" id="{72FEFB33-6CF2-4BEF-A628-5674729CC6BF}"/>
            </a:ext>
          </a:extLst>
        </xdr:cNvPr>
        <xdr:cNvCxnSpPr/>
      </xdr:nvCxnSpPr>
      <xdr:spPr>
        <a:xfrm>
          <a:off x="15481300" y="1420150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54248</xdr:rowOff>
    </xdr:from>
    <xdr:to>
      <xdr:col>76</xdr:col>
      <xdr:colOff>165100</xdr:colOff>
      <xdr:row>82</xdr:row>
      <xdr:rowOff>155848</xdr:rowOff>
    </xdr:to>
    <xdr:sp macro="" textlink="">
      <xdr:nvSpPr>
        <xdr:cNvPr id="564" name="楕円 563">
          <a:extLst>
            <a:ext uri="{FF2B5EF4-FFF2-40B4-BE49-F238E27FC236}">
              <a16:creationId xmlns:a16="http://schemas.microsoft.com/office/drawing/2014/main" id="{42F298AB-B868-4AB6-B75C-1B7821BDE067}"/>
            </a:ext>
          </a:extLst>
        </xdr:cNvPr>
        <xdr:cNvSpPr/>
      </xdr:nvSpPr>
      <xdr:spPr>
        <a:xfrm>
          <a:off x="14541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105048</xdr:rowOff>
    </xdr:from>
    <xdr:to>
      <xdr:col>81</xdr:col>
      <xdr:colOff>50800</xdr:colOff>
      <xdr:row>82</xdr:row>
      <xdr:rowOff>142602</xdr:rowOff>
    </xdr:to>
    <xdr:cxnSp macro="">
      <xdr:nvCxnSpPr>
        <xdr:cNvPr id="565" name="直線コネクタ 564">
          <a:extLst>
            <a:ext uri="{FF2B5EF4-FFF2-40B4-BE49-F238E27FC236}">
              <a16:creationId xmlns:a16="http://schemas.microsoft.com/office/drawing/2014/main" id="{93F20EAF-2A6F-478D-85C8-1761EA598674}"/>
            </a:ext>
          </a:extLst>
        </xdr:cNvPr>
        <xdr:cNvCxnSpPr/>
      </xdr:nvCxnSpPr>
      <xdr:spPr>
        <a:xfrm>
          <a:off x="14592300" y="1416394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16692</xdr:rowOff>
    </xdr:from>
    <xdr:to>
      <xdr:col>72</xdr:col>
      <xdr:colOff>38100</xdr:colOff>
      <xdr:row>82</xdr:row>
      <xdr:rowOff>118292</xdr:rowOff>
    </xdr:to>
    <xdr:sp macro="" textlink="">
      <xdr:nvSpPr>
        <xdr:cNvPr id="566" name="楕円 565">
          <a:extLst>
            <a:ext uri="{FF2B5EF4-FFF2-40B4-BE49-F238E27FC236}">
              <a16:creationId xmlns:a16="http://schemas.microsoft.com/office/drawing/2014/main" id="{104AB505-BFAA-4B4C-9E11-8C766C3789EF}"/>
            </a:ext>
          </a:extLst>
        </xdr:cNvPr>
        <xdr:cNvSpPr/>
      </xdr:nvSpPr>
      <xdr:spPr>
        <a:xfrm>
          <a:off x="13652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67492</xdr:rowOff>
    </xdr:from>
    <xdr:to>
      <xdr:col>76</xdr:col>
      <xdr:colOff>114300</xdr:colOff>
      <xdr:row>82</xdr:row>
      <xdr:rowOff>105048</xdr:rowOff>
    </xdr:to>
    <xdr:cxnSp macro="">
      <xdr:nvCxnSpPr>
        <xdr:cNvPr id="567" name="直線コネクタ 566">
          <a:extLst>
            <a:ext uri="{FF2B5EF4-FFF2-40B4-BE49-F238E27FC236}">
              <a16:creationId xmlns:a16="http://schemas.microsoft.com/office/drawing/2014/main" id="{015A206D-8335-4186-88D7-F9D57058027B}"/>
            </a:ext>
          </a:extLst>
        </xdr:cNvPr>
        <xdr:cNvCxnSpPr/>
      </xdr:nvCxnSpPr>
      <xdr:spPr>
        <a:xfrm>
          <a:off x="13703300" y="1412639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150586</xdr:rowOff>
    </xdr:from>
    <xdr:to>
      <xdr:col>67</xdr:col>
      <xdr:colOff>101600</xdr:colOff>
      <xdr:row>82</xdr:row>
      <xdr:rowOff>80736</xdr:rowOff>
    </xdr:to>
    <xdr:sp macro="" textlink="">
      <xdr:nvSpPr>
        <xdr:cNvPr id="568" name="楕円 567">
          <a:extLst>
            <a:ext uri="{FF2B5EF4-FFF2-40B4-BE49-F238E27FC236}">
              <a16:creationId xmlns:a16="http://schemas.microsoft.com/office/drawing/2014/main" id="{4FBBA958-51CD-4173-8CEF-4CE5C14CC5B9}"/>
            </a:ext>
          </a:extLst>
        </xdr:cNvPr>
        <xdr:cNvSpPr/>
      </xdr:nvSpPr>
      <xdr:spPr>
        <a:xfrm>
          <a:off x="12763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29936</xdr:rowOff>
    </xdr:from>
    <xdr:to>
      <xdr:col>71</xdr:col>
      <xdr:colOff>177800</xdr:colOff>
      <xdr:row>82</xdr:row>
      <xdr:rowOff>67492</xdr:rowOff>
    </xdr:to>
    <xdr:cxnSp macro="">
      <xdr:nvCxnSpPr>
        <xdr:cNvPr id="569" name="直線コネクタ 568">
          <a:extLst>
            <a:ext uri="{FF2B5EF4-FFF2-40B4-BE49-F238E27FC236}">
              <a16:creationId xmlns:a16="http://schemas.microsoft.com/office/drawing/2014/main" id="{2E3A1C38-AA04-4CC2-9113-BDFE4231C7DE}"/>
            </a:ext>
          </a:extLst>
        </xdr:cNvPr>
        <xdr:cNvCxnSpPr/>
      </xdr:nvCxnSpPr>
      <xdr:spPr>
        <a:xfrm>
          <a:off x="12814300" y="140888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570" name="n_1aveValue【児童館】&#10;有形固定資産減価償却率">
          <a:extLst>
            <a:ext uri="{FF2B5EF4-FFF2-40B4-BE49-F238E27FC236}">
              <a16:creationId xmlns:a16="http://schemas.microsoft.com/office/drawing/2014/main" id="{544FC217-5DCB-4CF8-9CEA-270187872CA4}"/>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571" name="n_2aveValue【児童館】&#10;有形固定資産減価償却率">
          <a:extLst>
            <a:ext uri="{FF2B5EF4-FFF2-40B4-BE49-F238E27FC236}">
              <a16:creationId xmlns:a16="http://schemas.microsoft.com/office/drawing/2014/main" id="{09BCBDD7-D985-40D4-A7A1-549D46B161E9}"/>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572" name="n_3aveValue【児童館】&#10;有形固定資産減価償却率">
          <a:extLst>
            <a:ext uri="{FF2B5EF4-FFF2-40B4-BE49-F238E27FC236}">
              <a16:creationId xmlns:a16="http://schemas.microsoft.com/office/drawing/2014/main" id="{80604BD7-B917-4D23-9459-8D198176F150}"/>
            </a:ext>
          </a:extLst>
        </xdr:cNvPr>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573" name="n_4aveValue【児童館】&#10;有形固定資産減価償却率">
          <a:extLst>
            <a:ext uri="{FF2B5EF4-FFF2-40B4-BE49-F238E27FC236}">
              <a16:creationId xmlns:a16="http://schemas.microsoft.com/office/drawing/2014/main" id="{2B9AE6E9-1C2C-4DC3-92A2-9AE34A428E27}"/>
            </a:ext>
          </a:extLst>
        </xdr:cNvPr>
        <xdr:cNvSpPr txBox="1"/>
      </xdr:nvSpPr>
      <xdr:spPr>
        <a:xfrm>
          <a:off x="12611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13079</xdr:rowOff>
    </xdr:from>
    <xdr:ext cx="405111" cy="259045"/>
    <xdr:sp macro="" textlink="">
      <xdr:nvSpPr>
        <xdr:cNvPr id="574" name="n_1mainValue【児童館】&#10;有形固定資産減価償却率">
          <a:extLst>
            <a:ext uri="{FF2B5EF4-FFF2-40B4-BE49-F238E27FC236}">
              <a16:creationId xmlns:a16="http://schemas.microsoft.com/office/drawing/2014/main" id="{3B12B73A-65A9-4CBA-9E8B-540FA0B31460}"/>
            </a:ext>
          </a:extLst>
        </xdr:cNvPr>
        <xdr:cNvSpPr txBox="1"/>
      </xdr:nvSpPr>
      <xdr:spPr>
        <a:xfrm>
          <a:off x="15266044"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146975</xdr:rowOff>
    </xdr:from>
    <xdr:ext cx="405111" cy="259045"/>
    <xdr:sp macro="" textlink="">
      <xdr:nvSpPr>
        <xdr:cNvPr id="575" name="n_2mainValue【児童館】&#10;有形固定資産減価償却率">
          <a:extLst>
            <a:ext uri="{FF2B5EF4-FFF2-40B4-BE49-F238E27FC236}">
              <a16:creationId xmlns:a16="http://schemas.microsoft.com/office/drawing/2014/main" id="{563C060D-4F85-4AEE-811C-10B315719242}"/>
            </a:ext>
          </a:extLst>
        </xdr:cNvPr>
        <xdr:cNvSpPr txBox="1"/>
      </xdr:nvSpPr>
      <xdr:spPr>
        <a:xfrm>
          <a:off x="14389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109419</xdr:rowOff>
    </xdr:from>
    <xdr:ext cx="405111" cy="259045"/>
    <xdr:sp macro="" textlink="">
      <xdr:nvSpPr>
        <xdr:cNvPr id="576" name="n_3mainValue【児童館】&#10;有形固定資産減価償却率">
          <a:extLst>
            <a:ext uri="{FF2B5EF4-FFF2-40B4-BE49-F238E27FC236}">
              <a16:creationId xmlns:a16="http://schemas.microsoft.com/office/drawing/2014/main" id="{4F8545DE-35DB-4DCF-BA86-16D747C415AB}"/>
            </a:ext>
          </a:extLst>
        </xdr:cNvPr>
        <xdr:cNvSpPr txBox="1"/>
      </xdr:nvSpPr>
      <xdr:spPr>
        <a:xfrm>
          <a:off x="13500744" y="1416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71863</xdr:rowOff>
    </xdr:from>
    <xdr:ext cx="405111" cy="259045"/>
    <xdr:sp macro="" textlink="">
      <xdr:nvSpPr>
        <xdr:cNvPr id="577" name="n_4mainValue【児童館】&#10;有形固定資産減価償却率">
          <a:extLst>
            <a:ext uri="{FF2B5EF4-FFF2-40B4-BE49-F238E27FC236}">
              <a16:creationId xmlns:a16="http://schemas.microsoft.com/office/drawing/2014/main" id="{CD40105D-FF2C-44C8-8040-64B8C13ECD39}"/>
            </a:ext>
          </a:extLst>
        </xdr:cNvPr>
        <xdr:cNvSpPr txBox="1"/>
      </xdr:nvSpPr>
      <xdr:spPr>
        <a:xfrm>
          <a:off x="12611744" y="141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7911A92A-7742-42F0-A833-7DFB290966A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1706D14F-D0B6-48E7-88C5-16BE7BF49C2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29D167AD-E71E-464F-B4C0-1D9FFFEC6C0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A698CB13-591C-4E48-945E-DA24D404137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14918369-67DD-4A0F-853D-8C2C8608BAD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509374E8-BACE-4658-B807-9B4C0F9EDCA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E9CD3FAB-9AF3-45C7-9F0C-AB4E1CAD91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0A565C0F-0105-4D80-A598-989E97645A0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DCD2375A-B809-4228-B024-41757E81D9D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5F4D291C-68E9-4AB9-ABDD-6A6F731F154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8" name="直線コネクタ 587">
          <a:extLst>
            <a:ext uri="{FF2B5EF4-FFF2-40B4-BE49-F238E27FC236}">
              <a16:creationId xmlns:a16="http://schemas.microsoft.com/office/drawing/2014/main" id="{9EE1554C-2F37-4232-96B5-587A02F3CC7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9" name="テキスト ボックス 588">
          <a:extLst>
            <a:ext uri="{FF2B5EF4-FFF2-40B4-BE49-F238E27FC236}">
              <a16:creationId xmlns:a16="http://schemas.microsoft.com/office/drawing/2014/main" id="{F713E483-D57D-47B5-AF44-AD0E35CBF47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0" name="直線コネクタ 589">
          <a:extLst>
            <a:ext uri="{FF2B5EF4-FFF2-40B4-BE49-F238E27FC236}">
              <a16:creationId xmlns:a16="http://schemas.microsoft.com/office/drawing/2014/main" id="{0CE69D07-C2E9-4441-970F-5225B1D3B29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1" name="テキスト ボックス 590">
          <a:extLst>
            <a:ext uri="{FF2B5EF4-FFF2-40B4-BE49-F238E27FC236}">
              <a16:creationId xmlns:a16="http://schemas.microsoft.com/office/drawing/2014/main" id="{A2ADB8F7-3F5B-486B-A8E9-4FA6D8D8926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2" name="直線コネクタ 591">
          <a:extLst>
            <a:ext uri="{FF2B5EF4-FFF2-40B4-BE49-F238E27FC236}">
              <a16:creationId xmlns:a16="http://schemas.microsoft.com/office/drawing/2014/main" id="{D49BD5D9-2094-48E5-B561-9240B84DAF3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3" name="テキスト ボックス 592">
          <a:extLst>
            <a:ext uri="{FF2B5EF4-FFF2-40B4-BE49-F238E27FC236}">
              <a16:creationId xmlns:a16="http://schemas.microsoft.com/office/drawing/2014/main" id="{3DCE1C39-7657-4D39-B2DE-F6E050FB499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4" name="直線コネクタ 593">
          <a:extLst>
            <a:ext uri="{FF2B5EF4-FFF2-40B4-BE49-F238E27FC236}">
              <a16:creationId xmlns:a16="http://schemas.microsoft.com/office/drawing/2014/main" id="{712BDA88-2E67-4B77-91D7-360A828DAC4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5" name="テキスト ボックス 594">
          <a:extLst>
            <a:ext uri="{FF2B5EF4-FFF2-40B4-BE49-F238E27FC236}">
              <a16:creationId xmlns:a16="http://schemas.microsoft.com/office/drawing/2014/main" id="{D3AED9EE-01B6-4CB4-AECD-575724B1420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6" name="直線コネクタ 595">
          <a:extLst>
            <a:ext uri="{FF2B5EF4-FFF2-40B4-BE49-F238E27FC236}">
              <a16:creationId xmlns:a16="http://schemas.microsoft.com/office/drawing/2014/main" id="{836C6F6A-F8A5-4630-9FD1-23E80B8C91E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7" name="テキスト ボックス 596">
          <a:extLst>
            <a:ext uri="{FF2B5EF4-FFF2-40B4-BE49-F238E27FC236}">
              <a16:creationId xmlns:a16="http://schemas.microsoft.com/office/drawing/2014/main" id="{9A9493B5-D8A5-41DD-A83A-A375DD4E194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36E10C8D-2455-42CC-B518-6CC4A66213D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C58B2613-2EE8-4EEA-BD6C-E0E1FC3C4B2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児童館】&#10;一人当たり面積グラフ枠">
          <a:extLst>
            <a:ext uri="{FF2B5EF4-FFF2-40B4-BE49-F238E27FC236}">
              <a16:creationId xmlns:a16="http://schemas.microsoft.com/office/drawing/2014/main" id="{02C3AF78-E490-4B6E-93A5-2278342DB7E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01" name="直線コネクタ 600">
          <a:extLst>
            <a:ext uri="{FF2B5EF4-FFF2-40B4-BE49-F238E27FC236}">
              <a16:creationId xmlns:a16="http://schemas.microsoft.com/office/drawing/2014/main" id="{62B685B4-F81D-498F-89B0-778317400C66}"/>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2" name="【児童館】&#10;一人当たり面積最小値テキスト">
          <a:extLst>
            <a:ext uri="{FF2B5EF4-FFF2-40B4-BE49-F238E27FC236}">
              <a16:creationId xmlns:a16="http://schemas.microsoft.com/office/drawing/2014/main" id="{2FF1AED4-9996-4434-947C-ACE5DABA3E5D}"/>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3" name="直線コネクタ 602">
          <a:extLst>
            <a:ext uri="{FF2B5EF4-FFF2-40B4-BE49-F238E27FC236}">
              <a16:creationId xmlns:a16="http://schemas.microsoft.com/office/drawing/2014/main" id="{ABB152E9-1A57-433B-92BF-195020ECCA7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4" name="【児童館】&#10;一人当たり面積最大値テキスト">
          <a:extLst>
            <a:ext uri="{FF2B5EF4-FFF2-40B4-BE49-F238E27FC236}">
              <a16:creationId xmlns:a16="http://schemas.microsoft.com/office/drawing/2014/main" id="{45EBC657-09AE-4EB3-8032-2D6C94109F9C}"/>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5" name="直線コネクタ 604">
          <a:extLst>
            <a:ext uri="{FF2B5EF4-FFF2-40B4-BE49-F238E27FC236}">
              <a16:creationId xmlns:a16="http://schemas.microsoft.com/office/drawing/2014/main" id="{120E53BB-D184-4D1D-8704-5800EE3B7669}"/>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06" name="【児童館】&#10;一人当たり面積平均値テキスト">
          <a:extLst>
            <a:ext uri="{FF2B5EF4-FFF2-40B4-BE49-F238E27FC236}">
              <a16:creationId xmlns:a16="http://schemas.microsoft.com/office/drawing/2014/main" id="{D8C79DB6-A775-4FAD-A76E-77F4DAC9BA2B}"/>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7" name="フローチャート: 判断 606">
          <a:extLst>
            <a:ext uri="{FF2B5EF4-FFF2-40B4-BE49-F238E27FC236}">
              <a16:creationId xmlns:a16="http://schemas.microsoft.com/office/drawing/2014/main" id="{B6EB001B-65E1-4F02-8F52-272BF645719B}"/>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08" name="フローチャート: 判断 607">
          <a:extLst>
            <a:ext uri="{FF2B5EF4-FFF2-40B4-BE49-F238E27FC236}">
              <a16:creationId xmlns:a16="http://schemas.microsoft.com/office/drawing/2014/main" id="{F334F100-6C57-4E0B-9625-31C97ABDFDD2}"/>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09" name="フローチャート: 判断 608">
          <a:extLst>
            <a:ext uri="{FF2B5EF4-FFF2-40B4-BE49-F238E27FC236}">
              <a16:creationId xmlns:a16="http://schemas.microsoft.com/office/drawing/2014/main" id="{4DE5EC90-3BF2-4709-874C-B0E070061C7F}"/>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10" name="フローチャート: 判断 609">
          <a:extLst>
            <a:ext uri="{FF2B5EF4-FFF2-40B4-BE49-F238E27FC236}">
              <a16:creationId xmlns:a16="http://schemas.microsoft.com/office/drawing/2014/main" id="{2C679127-C574-473E-8EBD-87F4A098E268}"/>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611" name="フローチャート: 判断 610">
          <a:extLst>
            <a:ext uri="{FF2B5EF4-FFF2-40B4-BE49-F238E27FC236}">
              <a16:creationId xmlns:a16="http://schemas.microsoft.com/office/drawing/2014/main" id="{9B0D7E79-FC88-4D1E-8DF0-06E0E1E6358D}"/>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93675FBA-C02D-4CF5-8FE7-BF4B8ED4D79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BFD98551-96FB-4946-888C-B4B24850646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8991EF24-2A75-475E-B57E-965A3EA7ED2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197366A-801C-4B18-B59E-59B83D52CBE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E02C363F-29D9-4976-BB17-8BE6704FA97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165100</xdr:rowOff>
    </xdr:from>
    <xdr:to>
      <xdr:col>116</xdr:col>
      <xdr:colOff>114300</xdr:colOff>
      <xdr:row>83</xdr:row>
      <xdr:rowOff>95250</xdr:rowOff>
    </xdr:to>
    <xdr:sp macro="" textlink="">
      <xdr:nvSpPr>
        <xdr:cNvPr id="617" name="楕円 616">
          <a:extLst>
            <a:ext uri="{FF2B5EF4-FFF2-40B4-BE49-F238E27FC236}">
              <a16:creationId xmlns:a16="http://schemas.microsoft.com/office/drawing/2014/main" id="{3FDCE989-AFF6-4E51-8CBE-C28ADB744475}"/>
            </a:ext>
          </a:extLst>
        </xdr:cNvPr>
        <xdr:cNvSpPr/>
      </xdr:nvSpPr>
      <xdr:spPr>
        <a:xfrm>
          <a:off x="221107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16527</xdr:rowOff>
    </xdr:from>
    <xdr:ext cx="469744" cy="259045"/>
    <xdr:sp macro="" textlink="">
      <xdr:nvSpPr>
        <xdr:cNvPr id="618" name="【児童館】&#10;一人当たり面積該当値テキスト">
          <a:extLst>
            <a:ext uri="{FF2B5EF4-FFF2-40B4-BE49-F238E27FC236}">
              <a16:creationId xmlns:a16="http://schemas.microsoft.com/office/drawing/2014/main" id="{FB701BFF-16C1-47A1-AE98-6C6190AA95B4}"/>
            </a:ext>
          </a:extLst>
        </xdr:cNvPr>
        <xdr:cNvSpPr txBox="1"/>
      </xdr:nvSpPr>
      <xdr:spPr>
        <a:xfrm>
          <a:off x="22199600"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165100</xdr:rowOff>
    </xdr:from>
    <xdr:to>
      <xdr:col>112</xdr:col>
      <xdr:colOff>38100</xdr:colOff>
      <xdr:row>83</xdr:row>
      <xdr:rowOff>95250</xdr:rowOff>
    </xdr:to>
    <xdr:sp macro="" textlink="">
      <xdr:nvSpPr>
        <xdr:cNvPr id="619" name="楕円 618">
          <a:extLst>
            <a:ext uri="{FF2B5EF4-FFF2-40B4-BE49-F238E27FC236}">
              <a16:creationId xmlns:a16="http://schemas.microsoft.com/office/drawing/2014/main" id="{F678BB09-7A2F-4F33-A49F-33628DA4332F}"/>
            </a:ext>
          </a:extLst>
        </xdr:cNvPr>
        <xdr:cNvSpPr/>
      </xdr:nvSpPr>
      <xdr:spPr>
        <a:xfrm>
          <a:off x="212725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44450</xdr:rowOff>
    </xdr:from>
    <xdr:to>
      <xdr:col>116</xdr:col>
      <xdr:colOff>63500</xdr:colOff>
      <xdr:row>83</xdr:row>
      <xdr:rowOff>44450</xdr:rowOff>
    </xdr:to>
    <xdr:cxnSp macro="">
      <xdr:nvCxnSpPr>
        <xdr:cNvPr id="620" name="直線コネクタ 619">
          <a:extLst>
            <a:ext uri="{FF2B5EF4-FFF2-40B4-BE49-F238E27FC236}">
              <a16:creationId xmlns:a16="http://schemas.microsoft.com/office/drawing/2014/main" id="{C6167B37-C948-45B2-89C3-900BDF48DAD0}"/>
            </a:ext>
          </a:extLst>
        </xdr:cNvPr>
        <xdr:cNvCxnSpPr/>
      </xdr:nvCxnSpPr>
      <xdr:spPr>
        <a:xfrm>
          <a:off x="21323300" y="1427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165100</xdr:rowOff>
    </xdr:from>
    <xdr:to>
      <xdr:col>107</xdr:col>
      <xdr:colOff>101600</xdr:colOff>
      <xdr:row>83</xdr:row>
      <xdr:rowOff>95250</xdr:rowOff>
    </xdr:to>
    <xdr:sp macro="" textlink="">
      <xdr:nvSpPr>
        <xdr:cNvPr id="621" name="楕円 620">
          <a:extLst>
            <a:ext uri="{FF2B5EF4-FFF2-40B4-BE49-F238E27FC236}">
              <a16:creationId xmlns:a16="http://schemas.microsoft.com/office/drawing/2014/main" id="{E20C5733-FD23-49BE-91DD-F26A3C6E48CF}"/>
            </a:ext>
          </a:extLst>
        </xdr:cNvPr>
        <xdr:cNvSpPr/>
      </xdr:nvSpPr>
      <xdr:spPr>
        <a:xfrm>
          <a:off x="203835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44450</xdr:rowOff>
    </xdr:from>
    <xdr:to>
      <xdr:col>111</xdr:col>
      <xdr:colOff>177800</xdr:colOff>
      <xdr:row>83</xdr:row>
      <xdr:rowOff>44450</xdr:rowOff>
    </xdr:to>
    <xdr:cxnSp macro="">
      <xdr:nvCxnSpPr>
        <xdr:cNvPr id="622" name="直線コネクタ 621">
          <a:extLst>
            <a:ext uri="{FF2B5EF4-FFF2-40B4-BE49-F238E27FC236}">
              <a16:creationId xmlns:a16="http://schemas.microsoft.com/office/drawing/2014/main" id="{B2A04486-7208-4C92-A2AE-0CCBC7075B6A}"/>
            </a:ext>
          </a:extLst>
        </xdr:cNvPr>
        <xdr:cNvCxnSpPr/>
      </xdr:nvCxnSpPr>
      <xdr:spPr>
        <a:xfrm>
          <a:off x="20434300" y="1427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165100</xdr:rowOff>
    </xdr:from>
    <xdr:to>
      <xdr:col>102</xdr:col>
      <xdr:colOff>165100</xdr:colOff>
      <xdr:row>83</xdr:row>
      <xdr:rowOff>95250</xdr:rowOff>
    </xdr:to>
    <xdr:sp macro="" textlink="">
      <xdr:nvSpPr>
        <xdr:cNvPr id="623" name="楕円 622">
          <a:extLst>
            <a:ext uri="{FF2B5EF4-FFF2-40B4-BE49-F238E27FC236}">
              <a16:creationId xmlns:a16="http://schemas.microsoft.com/office/drawing/2014/main" id="{4661AD81-DBC1-4C8A-8085-BF5B94EB0FF5}"/>
            </a:ext>
          </a:extLst>
        </xdr:cNvPr>
        <xdr:cNvSpPr/>
      </xdr:nvSpPr>
      <xdr:spPr>
        <a:xfrm>
          <a:off x="194945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44450</xdr:rowOff>
    </xdr:from>
    <xdr:to>
      <xdr:col>107</xdr:col>
      <xdr:colOff>50800</xdr:colOff>
      <xdr:row>83</xdr:row>
      <xdr:rowOff>44450</xdr:rowOff>
    </xdr:to>
    <xdr:cxnSp macro="">
      <xdr:nvCxnSpPr>
        <xdr:cNvPr id="624" name="直線コネクタ 623">
          <a:extLst>
            <a:ext uri="{FF2B5EF4-FFF2-40B4-BE49-F238E27FC236}">
              <a16:creationId xmlns:a16="http://schemas.microsoft.com/office/drawing/2014/main" id="{111CCB4B-3E91-4B8B-8DDC-BD91D79FD5B7}"/>
            </a:ext>
          </a:extLst>
        </xdr:cNvPr>
        <xdr:cNvCxnSpPr/>
      </xdr:nvCxnSpPr>
      <xdr:spPr>
        <a:xfrm>
          <a:off x="19545300" y="1427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165100</xdr:rowOff>
    </xdr:from>
    <xdr:to>
      <xdr:col>98</xdr:col>
      <xdr:colOff>38100</xdr:colOff>
      <xdr:row>83</xdr:row>
      <xdr:rowOff>95250</xdr:rowOff>
    </xdr:to>
    <xdr:sp macro="" textlink="">
      <xdr:nvSpPr>
        <xdr:cNvPr id="625" name="楕円 624">
          <a:extLst>
            <a:ext uri="{FF2B5EF4-FFF2-40B4-BE49-F238E27FC236}">
              <a16:creationId xmlns:a16="http://schemas.microsoft.com/office/drawing/2014/main" id="{358C8FE9-CCCB-4BEF-8CF9-4DBB093F5B38}"/>
            </a:ext>
          </a:extLst>
        </xdr:cNvPr>
        <xdr:cNvSpPr/>
      </xdr:nvSpPr>
      <xdr:spPr>
        <a:xfrm>
          <a:off x="186055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44450</xdr:rowOff>
    </xdr:from>
    <xdr:to>
      <xdr:col>102</xdr:col>
      <xdr:colOff>114300</xdr:colOff>
      <xdr:row>83</xdr:row>
      <xdr:rowOff>44450</xdr:rowOff>
    </xdr:to>
    <xdr:cxnSp macro="">
      <xdr:nvCxnSpPr>
        <xdr:cNvPr id="626" name="直線コネクタ 625">
          <a:extLst>
            <a:ext uri="{FF2B5EF4-FFF2-40B4-BE49-F238E27FC236}">
              <a16:creationId xmlns:a16="http://schemas.microsoft.com/office/drawing/2014/main" id="{5E8E4701-DF7E-42EE-910C-D4C90C1F048E}"/>
            </a:ext>
          </a:extLst>
        </xdr:cNvPr>
        <xdr:cNvCxnSpPr/>
      </xdr:nvCxnSpPr>
      <xdr:spPr>
        <a:xfrm>
          <a:off x="18656300" y="1427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27" name="n_1aveValue【児童館】&#10;一人当たり面積">
          <a:extLst>
            <a:ext uri="{FF2B5EF4-FFF2-40B4-BE49-F238E27FC236}">
              <a16:creationId xmlns:a16="http://schemas.microsoft.com/office/drawing/2014/main" id="{2CA16730-5E1E-4FD0-963F-590D448A3DA6}"/>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28" name="n_2aveValue【児童館】&#10;一人当たり面積">
          <a:extLst>
            <a:ext uri="{FF2B5EF4-FFF2-40B4-BE49-F238E27FC236}">
              <a16:creationId xmlns:a16="http://schemas.microsoft.com/office/drawing/2014/main" id="{DD9E0910-02EC-426E-B176-9B158DD8E5D7}"/>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629" name="n_3aveValue【児童館】&#10;一人当たり面積">
          <a:extLst>
            <a:ext uri="{FF2B5EF4-FFF2-40B4-BE49-F238E27FC236}">
              <a16:creationId xmlns:a16="http://schemas.microsoft.com/office/drawing/2014/main" id="{1744EF59-4E7A-437F-92CF-90E5D9AED1B7}"/>
            </a:ext>
          </a:extLst>
        </xdr:cNvPr>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630" name="n_4aveValue【児童館】&#10;一人当たり面積">
          <a:extLst>
            <a:ext uri="{FF2B5EF4-FFF2-40B4-BE49-F238E27FC236}">
              <a16:creationId xmlns:a16="http://schemas.microsoft.com/office/drawing/2014/main" id="{6C85FA46-ADE0-4761-9FC3-F57AAE1210AD}"/>
            </a:ext>
          </a:extLst>
        </xdr:cNvPr>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111777</xdr:rowOff>
    </xdr:from>
    <xdr:ext cx="469744" cy="259045"/>
    <xdr:sp macro="" textlink="">
      <xdr:nvSpPr>
        <xdr:cNvPr id="631" name="n_1mainValue【児童館】&#10;一人当たり面積">
          <a:extLst>
            <a:ext uri="{FF2B5EF4-FFF2-40B4-BE49-F238E27FC236}">
              <a16:creationId xmlns:a16="http://schemas.microsoft.com/office/drawing/2014/main" id="{3FD1319D-7B1E-4C54-AA86-BDC247E09EC6}"/>
            </a:ext>
          </a:extLst>
        </xdr:cNvPr>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111777</xdr:rowOff>
    </xdr:from>
    <xdr:ext cx="469744" cy="259045"/>
    <xdr:sp macro="" textlink="">
      <xdr:nvSpPr>
        <xdr:cNvPr id="632" name="n_2mainValue【児童館】&#10;一人当たり面積">
          <a:extLst>
            <a:ext uri="{FF2B5EF4-FFF2-40B4-BE49-F238E27FC236}">
              <a16:creationId xmlns:a16="http://schemas.microsoft.com/office/drawing/2014/main" id="{1C71C9A8-39B6-4D89-A228-7AB3B86E9E9A}"/>
            </a:ext>
          </a:extLst>
        </xdr:cNvPr>
        <xdr:cNvSpPr txBox="1"/>
      </xdr:nvSpPr>
      <xdr:spPr>
        <a:xfrm>
          <a:off x="20199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111777</xdr:rowOff>
    </xdr:from>
    <xdr:ext cx="469744" cy="259045"/>
    <xdr:sp macro="" textlink="">
      <xdr:nvSpPr>
        <xdr:cNvPr id="633" name="n_3mainValue【児童館】&#10;一人当たり面積">
          <a:extLst>
            <a:ext uri="{FF2B5EF4-FFF2-40B4-BE49-F238E27FC236}">
              <a16:creationId xmlns:a16="http://schemas.microsoft.com/office/drawing/2014/main" id="{465110C5-569F-47E4-B388-817C40361095}"/>
            </a:ext>
          </a:extLst>
        </xdr:cNvPr>
        <xdr:cNvSpPr txBox="1"/>
      </xdr:nvSpPr>
      <xdr:spPr>
        <a:xfrm>
          <a:off x="19310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111777</xdr:rowOff>
    </xdr:from>
    <xdr:ext cx="469744" cy="259045"/>
    <xdr:sp macro="" textlink="">
      <xdr:nvSpPr>
        <xdr:cNvPr id="634" name="n_4mainValue【児童館】&#10;一人当たり面積">
          <a:extLst>
            <a:ext uri="{FF2B5EF4-FFF2-40B4-BE49-F238E27FC236}">
              <a16:creationId xmlns:a16="http://schemas.microsoft.com/office/drawing/2014/main" id="{620B37CE-D0D6-415E-9EC5-67B8236A7E0E}"/>
            </a:ext>
          </a:extLst>
        </xdr:cNvPr>
        <xdr:cNvSpPr txBox="1"/>
      </xdr:nvSpPr>
      <xdr:spPr>
        <a:xfrm>
          <a:off x="18421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885474F5-95D5-4E2E-A625-EA0B1FB5038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ACD910FD-2E71-47B3-84D0-C7D7FEEEFAC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BB219CB7-451D-43C6-92E8-BCC094B28C2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8D052AF5-840D-4BAB-B01A-BE996491CB9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DD6FC3A3-445A-4252-BBBD-99AF981EDF5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F9275A47-D354-40FB-BA34-B1475B98E33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00858C05-9D76-4565-BB9D-894959223EE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DFB6E656-E41F-4BA8-A874-1290FBBA658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3B4B039B-A789-4A29-A330-23CB503372E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8AE37CEE-4158-4107-9155-5C5A29C4B1E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21C3EA64-8EB4-4BEF-85BD-1621EB446DF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550DA251-554F-4840-BB9A-072A18F5F72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a:extLst>
            <a:ext uri="{FF2B5EF4-FFF2-40B4-BE49-F238E27FC236}">
              <a16:creationId xmlns:a16="http://schemas.microsoft.com/office/drawing/2014/main" id="{120CC270-A183-4AB7-ABA7-30393725C6E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9041E065-80E1-4238-97B5-1877C88326D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CF03F373-09A3-4306-AD24-B09B206057D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D3EB1D75-7222-49B8-BB5D-F3E672212BF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EB1D0890-8483-4991-AD49-117FDB4079C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865D0F46-EF3C-46B7-83FA-11447D0FDB4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47E7F3C9-5321-4192-916A-55F6B5ED982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A5135CA6-94F1-46E1-AA47-6DA34B1F678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9E28E987-75C5-477F-AA11-463C7EC007B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69F89234-935A-45F0-A3CE-D0BD721A5DC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a:extLst>
            <a:ext uri="{FF2B5EF4-FFF2-40B4-BE49-F238E27FC236}">
              <a16:creationId xmlns:a16="http://schemas.microsoft.com/office/drawing/2014/main" id="{F8D36AD9-97FF-490E-A4CF-85EC20D650C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3CAB121D-8E23-404B-89F6-1BA6E0F0D34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98DA9BAB-A4AB-4A3D-95A2-28B4D971566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60" name="直線コネクタ 659">
          <a:extLst>
            <a:ext uri="{FF2B5EF4-FFF2-40B4-BE49-F238E27FC236}">
              <a16:creationId xmlns:a16="http://schemas.microsoft.com/office/drawing/2014/main" id="{55C9E18F-3A24-4653-979B-F0C3228CDCDC}"/>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1" name="【公民館】&#10;有形固定資産減価償却率最小値テキスト">
          <a:extLst>
            <a:ext uri="{FF2B5EF4-FFF2-40B4-BE49-F238E27FC236}">
              <a16:creationId xmlns:a16="http://schemas.microsoft.com/office/drawing/2014/main" id="{2E13807F-23EA-4FC1-B506-1EA2233E065D}"/>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2" name="直線コネクタ 661">
          <a:extLst>
            <a:ext uri="{FF2B5EF4-FFF2-40B4-BE49-F238E27FC236}">
              <a16:creationId xmlns:a16="http://schemas.microsoft.com/office/drawing/2014/main" id="{C4554B44-907E-4D57-BBA6-6431C3711C09}"/>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3" name="【公民館】&#10;有形固定資産減価償却率最大値テキスト">
          <a:extLst>
            <a:ext uri="{FF2B5EF4-FFF2-40B4-BE49-F238E27FC236}">
              <a16:creationId xmlns:a16="http://schemas.microsoft.com/office/drawing/2014/main" id="{1F92C8D9-922D-40D1-8248-E509C6AF1335}"/>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4" name="直線コネクタ 663">
          <a:extLst>
            <a:ext uri="{FF2B5EF4-FFF2-40B4-BE49-F238E27FC236}">
              <a16:creationId xmlns:a16="http://schemas.microsoft.com/office/drawing/2014/main" id="{CAB7807F-7931-40EA-9DCA-0745C2B5F80A}"/>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665" name="【公民館】&#10;有形固定資産減価償却率平均値テキスト">
          <a:extLst>
            <a:ext uri="{FF2B5EF4-FFF2-40B4-BE49-F238E27FC236}">
              <a16:creationId xmlns:a16="http://schemas.microsoft.com/office/drawing/2014/main" id="{1A9D72D7-3F23-477D-8912-2FD0801630CA}"/>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6" name="フローチャート: 判断 665">
          <a:extLst>
            <a:ext uri="{FF2B5EF4-FFF2-40B4-BE49-F238E27FC236}">
              <a16:creationId xmlns:a16="http://schemas.microsoft.com/office/drawing/2014/main" id="{E0E7E6F4-3685-4AC8-9FBA-0A5876E36239}"/>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7" name="フローチャート: 判断 666">
          <a:extLst>
            <a:ext uri="{FF2B5EF4-FFF2-40B4-BE49-F238E27FC236}">
              <a16:creationId xmlns:a16="http://schemas.microsoft.com/office/drawing/2014/main" id="{362714D1-067D-4B9C-8681-65139D37203E}"/>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8" name="フローチャート: 判断 667">
          <a:extLst>
            <a:ext uri="{FF2B5EF4-FFF2-40B4-BE49-F238E27FC236}">
              <a16:creationId xmlns:a16="http://schemas.microsoft.com/office/drawing/2014/main" id="{1670A060-45C9-4404-82EB-AAE2A44F7184}"/>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9" name="フローチャート: 判断 668">
          <a:extLst>
            <a:ext uri="{FF2B5EF4-FFF2-40B4-BE49-F238E27FC236}">
              <a16:creationId xmlns:a16="http://schemas.microsoft.com/office/drawing/2014/main" id="{8A4D70C2-8E41-40CE-A2FA-F2C8426E2AF6}"/>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70" name="フローチャート: 判断 669">
          <a:extLst>
            <a:ext uri="{FF2B5EF4-FFF2-40B4-BE49-F238E27FC236}">
              <a16:creationId xmlns:a16="http://schemas.microsoft.com/office/drawing/2014/main" id="{F899BE14-29C9-4EC8-AF36-D397B8FF7819}"/>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D88CD07E-D472-4418-B85D-08D108091A5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A4D7692B-162B-4DB3-9688-75084A11FEA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A4251B0C-9254-46F1-89B1-60F55C18946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8ADA814E-E4CE-4CCA-A43B-4B04998AA34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F88C5DCF-E935-4189-8025-3A6708BE87A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146231</xdr:rowOff>
    </xdr:from>
    <xdr:to>
      <xdr:col>85</xdr:col>
      <xdr:colOff>177800</xdr:colOff>
      <xdr:row>107</xdr:row>
      <xdr:rowOff>76381</xdr:rowOff>
    </xdr:to>
    <xdr:sp macro="" textlink="">
      <xdr:nvSpPr>
        <xdr:cNvPr id="676" name="楕円 675">
          <a:extLst>
            <a:ext uri="{FF2B5EF4-FFF2-40B4-BE49-F238E27FC236}">
              <a16:creationId xmlns:a16="http://schemas.microsoft.com/office/drawing/2014/main" id="{FB5A2CD7-A7BD-420B-B82C-16CF69892D06}"/>
            </a:ext>
          </a:extLst>
        </xdr:cNvPr>
        <xdr:cNvSpPr/>
      </xdr:nvSpPr>
      <xdr:spPr>
        <a:xfrm>
          <a:off x="162687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124658</xdr:rowOff>
    </xdr:from>
    <xdr:ext cx="405111" cy="259045"/>
    <xdr:sp macro="" textlink="">
      <xdr:nvSpPr>
        <xdr:cNvPr id="677" name="【公民館】&#10;有形固定資産減価償却率該当値テキスト">
          <a:extLst>
            <a:ext uri="{FF2B5EF4-FFF2-40B4-BE49-F238E27FC236}">
              <a16:creationId xmlns:a16="http://schemas.microsoft.com/office/drawing/2014/main" id="{919C5115-928D-44C4-8DCF-E187EB2BF86A}"/>
            </a:ext>
          </a:extLst>
        </xdr:cNvPr>
        <xdr:cNvSpPr txBox="1"/>
      </xdr:nvSpPr>
      <xdr:spPr>
        <a:xfrm>
          <a:off x="16357600"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146231</xdr:rowOff>
    </xdr:from>
    <xdr:to>
      <xdr:col>81</xdr:col>
      <xdr:colOff>101600</xdr:colOff>
      <xdr:row>107</xdr:row>
      <xdr:rowOff>76381</xdr:rowOff>
    </xdr:to>
    <xdr:sp macro="" textlink="">
      <xdr:nvSpPr>
        <xdr:cNvPr id="678" name="楕円 677">
          <a:extLst>
            <a:ext uri="{FF2B5EF4-FFF2-40B4-BE49-F238E27FC236}">
              <a16:creationId xmlns:a16="http://schemas.microsoft.com/office/drawing/2014/main" id="{C50A229D-FDCA-4244-975C-76BC8F6D0EE5}"/>
            </a:ext>
          </a:extLst>
        </xdr:cNvPr>
        <xdr:cNvSpPr/>
      </xdr:nvSpPr>
      <xdr:spPr>
        <a:xfrm>
          <a:off x="15430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25581</xdr:rowOff>
    </xdr:from>
    <xdr:to>
      <xdr:col>85</xdr:col>
      <xdr:colOff>127000</xdr:colOff>
      <xdr:row>107</xdr:row>
      <xdr:rowOff>25581</xdr:rowOff>
    </xdr:to>
    <xdr:cxnSp macro="">
      <xdr:nvCxnSpPr>
        <xdr:cNvPr id="679" name="直線コネクタ 678">
          <a:extLst>
            <a:ext uri="{FF2B5EF4-FFF2-40B4-BE49-F238E27FC236}">
              <a16:creationId xmlns:a16="http://schemas.microsoft.com/office/drawing/2014/main" id="{7FE51F12-04E2-4989-874B-757545BAD26B}"/>
            </a:ext>
          </a:extLst>
        </xdr:cNvPr>
        <xdr:cNvCxnSpPr/>
      </xdr:nvCxnSpPr>
      <xdr:spPr>
        <a:xfrm>
          <a:off x="15481300" y="183707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115207</xdr:rowOff>
    </xdr:from>
    <xdr:to>
      <xdr:col>76</xdr:col>
      <xdr:colOff>165100</xdr:colOff>
      <xdr:row>107</xdr:row>
      <xdr:rowOff>45357</xdr:rowOff>
    </xdr:to>
    <xdr:sp macro="" textlink="">
      <xdr:nvSpPr>
        <xdr:cNvPr id="680" name="楕円 679">
          <a:extLst>
            <a:ext uri="{FF2B5EF4-FFF2-40B4-BE49-F238E27FC236}">
              <a16:creationId xmlns:a16="http://schemas.microsoft.com/office/drawing/2014/main" id="{92763543-E918-4106-A33F-81723F1E4879}"/>
            </a:ext>
          </a:extLst>
        </xdr:cNvPr>
        <xdr:cNvSpPr/>
      </xdr:nvSpPr>
      <xdr:spPr>
        <a:xfrm>
          <a:off x="14541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166007</xdr:rowOff>
    </xdr:from>
    <xdr:to>
      <xdr:col>81</xdr:col>
      <xdr:colOff>50800</xdr:colOff>
      <xdr:row>107</xdr:row>
      <xdr:rowOff>25581</xdr:rowOff>
    </xdr:to>
    <xdr:cxnSp macro="">
      <xdr:nvCxnSpPr>
        <xdr:cNvPr id="681" name="直線コネクタ 680">
          <a:extLst>
            <a:ext uri="{FF2B5EF4-FFF2-40B4-BE49-F238E27FC236}">
              <a16:creationId xmlns:a16="http://schemas.microsoft.com/office/drawing/2014/main" id="{A0C57A41-6160-4874-84B1-D6FA3C78F385}"/>
            </a:ext>
          </a:extLst>
        </xdr:cNvPr>
        <xdr:cNvCxnSpPr/>
      </xdr:nvCxnSpPr>
      <xdr:spPr>
        <a:xfrm>
          <a:off x="14592300" y="183397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80918</xdr:rowOff>
    </xdr:from>
    <xdr:to>
      <xdr:col>72</xdr:col>
      <xdr:colOff>38100</xdr:colOff>
      <xdr:row>107</xdr:row>
      <xdr:rowOff>11068</xdr:rowOff>
    </xdr:to>
    <xdr:sp macro="" textlink="">
      <xdr:nvSpPr>
        <xdr:cNvPr id="682" name="楕円 681">
          <a:extLst>
            <a:ext uri="{FF2B5EF4-FFF2-40B4-BE49-F238E27FC236}">
              <a16:creationId xmlns:a16="http://schemas.microsoft.com/office/drawing/2014/main" id="{6BD26540-085B-4B07-A7B8-A2D97C138F62}"/>
            </a:ext>
          </a:extLst>
        </xdr:cNvPr>
        <xdr:cNvSpPr/>
      </xdr:nvSpPr>
      <xdr:spPr>
        <a:xfrm>
          <a:off x="13652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131718</xdr:rowOff>
    </xdr:from>
    <xdr:to>
      <xdr:col>76</xdr:col>
      <xdr:colOff>114300</xdr:colOff>
      <xdr:row>106</xdr:row>
      <xdr:rowOff>166007</xdr:rowOff>
    </xdr:to>
    <xdr:cxnSp macro="">
      <xdr:nvCxnSpPr>
        <xdr:cNvPr id="683" name="直線コネクタ 682">
          <a:extLst>
            <a:ext uri="{FF2B5EF4-FFF2-40B4-BE49-F238E27FC236}">
              <a16:creationId xmlns:a16="http://schemas.microsoft.com/office/drawing/2014/main" id="{2AB6D5E4-497C-482E-8DC5-BAD3576B4CEB}"/>
            </a:ext>
          </a:extLst>
        </xdr:cNvPr>
        <xdr:cNvCxnSpPr/>
      </xdr:nvCxnSpPr>
      <xdr:spPr>
        <a:xfrm>
          <a:off x="13703300" y="183054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46627</xdr:rowOff>
    </xdr:from>
    <xdr:to>
      <xdr:col>67</xdr:col>
      <xdr:colOff>101600</xdr:colOff>
      <xdr:row>106</xdr:row>
      <xdr:rowOff>148227</xdr:rowOff>
    </xdr:to>
    <xdr:sp macro="" textlink="">
      <xdr:nvSpPr>
        <xdr:cNvPr id="684" name="楕円 683">
          <a:extLst>
            <a:ext uri="{FF2B5EF4-FFF2-40B4-BE49-F238E27FC236}">
              <a16:creationId xmlns:a16="http://schemas.microsoft.com/office/drawing/2014/main" id="{EFAEA825-7FB0-494C-B626-D8931C8AD263}"/>
            </a:ext>
          </a:extLst>
        </xdr:cNvPr>
        <xdr:cNvSpPr/>
      </xdr:nvSpPr>
      <xdr:spPr>
        <a:xfrm>
          <a:off x="12763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97427</xdr:rowOff>
    </xdr:from>
    <xdr:to>
      <xdr:col>71</xdr:col>
      <xdr:colOff>177800</xdr:colOff>
      <xdr:row>106</xdr:row>
      <xdr:rowOff>131718</xdr:rowOff>
    </xdr:to>
    <xdr:cxnSp macro="">
      <xdr:nvCxnSpPr>
        <xdr:cNvPr id="685" name="直線コネクタ 684">
          <a:extLst>
            <a:ext uri="{FF2B5EF4-FFF2-40B4-BE49-F238E27FC236}">
              <a16:creationId xmlns:a16="http://schemas.microsoft.com/office/drawing/2014/main" id="{80FFAEC3-3069-4A91-8B18-1A8FD4027475}"/>
            </a:ext>
          </a:extLst>
        </xdr:cNvPr>
        <xdr:cNvCxnSpPr/>
      </xdr:nvCxnSpPr>
      <xdr:spPr>
        <a:xfrm>
          <a:off x="12814300" y="1827112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686" name="n_1aveValue【公民館】&#10;有形固定資産減価償却率">
          <a:extLst>
            <a:ext uri="{FF2B5EF4-FFF2-40B4-BE49-F238E27FC236}">
              <a16:creationId xmlns:a16="http://schemas.microsoft.com/office/drawing/2014/main" id="{7D5BA12A-4062-4DF1-85D3-BD3886647141}"/>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687" name="n_2aveValue【公民館】&#10;有形固定資産減価償却率">
          <a:extLst>
            <a:ext uri="{FF2B5EF4-FFF2-40B4-BE49-F238E27FC236}">
              <a16:creationId xmlns:a16="http://schemas.microsoft.com/office/drawing/2014/main" id="{693527FA-0346-4C3E-B3C0-64A11C9EB9BF}"/>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688" name="n_3aveValue【公民館】&#10;有形固定資産減価償却率">
          <a:extLst>
            <a:ext uri="{FF2B5EF4-FFF2-40B4-BE49-F238E27FC236}">
              <a16:creationId xmlns:a16="http://schemas.microsoft.com/office/drawing/2014/main" id="{9724AEAA-1181-469D-A39A-BB32E7C06C1B}"/>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89" name="n_4aveValue【公民館】&#10;有形固定資産減価償却率">
          <a:extLst>
            <a:ext uri="{FF2B5EF4-FFF2-40B4-BE49-F238E27FC236}">
              <a16:creationId xmlns:a16="http://schemas.microsoft.com/office/drawing/2014/main" id="{6A535468-6335-4659-9D54-1C329A679D50}"/>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67508</xdr:rowOff>
    </xdr:from>
    <xdr:ext cx="405111" cy="259045"/>
    <xdr:sp macro="" textlink="">
      <xdr:nvSpPr>
        <xdr:cNvPr id="690" name="n_1mainValue【公民館】&#10;有形固定資産減価償却率">
          <a:extLst>
            <a:ext uri="{FF2B5EF4-FFF2-40B4-BE49-F238E27FC236}">
              <a16:creationId xmlns:a16="http://schemas.microsoft.com/office/drawing/2014/main" id="{8B6F304C-3EC5-48DC-BC5F-F6532ED3F011}"/>
            </a:ext>
          </a:extLst>
        </xdr:cNvPr>
        <xdr:cNvSpPr txBox="1"/>
      </xdr:nvSpPr>
      <xdr:spPr>
        <a:xfrm>
          <a:off x="152660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36484</xdr:rowOff>
    </xdr:from>
    <xdr:ext cx="405111" cy="259045"/>
    <xdr:sp macro="" textlink="">
      <xdr:nvSpPr>
        <xdr:cNvPr id="691" name="n_2mainValue【公民館】&#10;有形固定資産減価償却率">
          <a:extLst>
            <a:ext uri="{FF2B5EF4-FFF2-40B4-BE49-F238E27FC236}">
              <a16:creationId xmlns:a16="http://schemas.microsoft.com/office/drawing/2014/main" id="{6ED8B64F-A5D3-4D85-98C9-C70CBA3A3EEF}"/>
            </a:ext>
          </a:extLst>
        </xdr:cNvPr>
        <xdr:cNvSpPr txBox="1"/>
      </xdr:nvSpPr>
      <xdr:spPr>
        <a:xfrm>
          <a:off x="14389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2195</xdr:rowOff>
    </xdr:from>
    <xdr:ext cx="405111" cy="259045"/>
    <xdr:sp macro="" textlink="">
      <xdr:nvSpPr>
        <xdr:cNvPr id="692" name="n_3mainValue【公民館】&#10;有形固定資産減価償却率">
          <a:extLst>
            <a:ext uri="{FF2B5EF4-FFF2-40B4-BE49-F238E27FC236}">
              <a16:creationId xmlns:a16="http://schemas.microsoft.com/office/drawing/2014/main" id="{79F9C08A-437C-48CC-A970-899B397F0C0C}"/>
            </a:ext>
          </a:extLst>
        </xdr:cNvPr>
        <xdr:cNvSpPr txBox="1"/>
      </xdr:nvSpPr>
      <xdr:spPr>
        <a:xfrm>
          <a:off x="13500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693" name="n_4mainValue【公民館】&#10;有形固定資産減価償却率">
          <a:extLst>
            <a:ext uri="{FF2B5EF4-FFF2-40B4-BE49-F238E27FC236}">
              <a16:creationId xmlns:a16="http://schemas.microsoft.com/office/drawing/2014/main" id="{62194EF7-9BE2-45DD-9145-6C9FDDD7E984}"/>
            </a:ext>
          </a:extLst>
        </xdr:cNvPr>
        <xdr:cNvSpPr txBox="1"/>
      </xdr:nvSpPr>
      <xdr:spPr>
        <a:xfrm>
          <a:off x="12611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6A223F93-D0F4-4548-9542-42F7687BC78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9C78E939-D05F-434C-9C3A-BDD3B4BB164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18177375-2B86-4B12-B636-C6D2A1D3B06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3421A334-B281-43EA-B1DC-D71EA902803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EC142D00-9460-417A-89BC-354EE44F619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DD1FEB9D-7ABE-448A-A98D-1A96494A5A5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FBEEC0B5-5C17-4C99-ABEF-452C179CCE7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40FEEF31-0756-4498-A1A9-13E154F6BFA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D01A09FA-11FC-463E-9099-2B599C841F2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57FA0194-A8CB-4BA7-80C1-45D5B014F07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59940DB2-BD0B-4D7F-B1B2-62BBDDC0431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02315966-4466-4D23-90EB-289A3744820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A1FC2909-8356-4E3C-A526-4D63F49E996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2B8DABD6-5E1F-49D7-90F6-DDFEAC7E495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21CC9B9A-088E-4987-A47B-FE4200B3AFB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8985C153-4BFE-4D80-8A81-9039FE5F1AB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DC13AEE0-9306-41A8-A728-B5CB1002435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63C3E898-199E-4EA7-8D1B-C126D7CFE68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4CC20D45-B10E-4D76-9A06-63B3E94F61E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D3633396-BE6C-478F-8F63-17062FF70D0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BB16F435-B699-4A9C-B027-BDD65F5847D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B894752C-24DC-4E6E-8FF7-3A74FE873AB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D8A1ED1F-9C42-47A9-A035-4C28C619ED7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9DA4AA76-8A60-4203-807B-CAB736074F9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8FB1F01E-64EF-4888-9DC8-AB566297965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9" name="直線コネクタ 718">
          <a:extLst>
            <a:ext uri="{FF2B5EF4-FFF2-40B4-BE49-F238E27FC236}">
              <a16:creationId xmlns:a16="http://schemas.microsoft.com/office/drawing/2014/main" id="{B813E50E-170F-4B6D-A8C6-1A861BF593DD}"/>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0" name="【公民館】&#10;一人当たり面積最小値テキスト">
          <a:extLst>
            <a:ext uri="{FF2B5EF4-FFF2-40B4-BE49-F238E27FC236}">
              <a16:creationId xmlns:a16="http://schemas.microsoft.com/office/drawing/2014/main" id="{B4E42F68-F6EE-4708-A39F-D4B5BB46376D}"/>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1" name="直線コネクタ 720">
          <a:extLst>
            <a:ext uri="{FF2B5EF4-FFF2-40B4-BE49-F238E27FC236}">
              <a16:creationId xmlns:a16="http://schemas.microsoft.com/office/drawing/2014/main" id="{511B137C-BA84-4E3F-A56F-B427FA36F528}"/>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2" name="【公民館】&#10;一人当たり面積最大値テキスト">
          <a:extLst>
            <a:ext uri="{FF2B5EF4-FFF2-40B4-BE49-F238E27FC236}">
              <a16:creationId xmlns:a16="http://schemas.microsoft.com/office/drawing/2014/main" id="{F21F3458-DDAE-445E-BA8A-68A4492F7DFC}"/>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3" name="直線コネクタ 722">
          <a:extLst>
            <a:ext uri="{FF2B5EF4-FFF2-40B4-BE49-F238E27FC236}">
              <a16:creationId xmlns:a16="http://schemas.microsoft.com/office/drawing/2014/main" id="{06CAC7A3-020F-46CD-A21D-B00D6599ED28}"/>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724" name="【公民館】&#10;一人当たり面積平均値テキスト">
          <a:extLst>
            <a:ext uri="{FF2B5EF4-FFF2-40B4-BE49-F238E27FC236}">
              <a16:creationId xmlns:a16="http://schemas.microsoft.com/office/drawing/2014/main" id="{0CBBD4D3-BC76-4929-B6A3-72E1694F75A1}"/>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5" name="フローチャート: 判断 724">
          <a:extLst>
            <a:ext uri="{FF2B5EF4-FFF2-40B4-BE49-F238E27FC236}">
              <a16:creationId xmlns:a16="http://schemas.microsoft.com/office/drawing/2014/main" id="{C7F47D4C-7D27-4A28-97AF-51BC5975C758}"/>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6" name="フローチャート: 判断 725">
          <a:extLst>
            <a:ext uri="{FF2B5EF4-FFF2-40B4-BE49-F238E27FC236}">
              <a16:creationId xmlns:a16="http://schemas.microsoft.com/office/drawing/2014/main" id="{755DAE8E-3F27-4432-ABF5-B274337B8CDF}"/>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7" name="フローチャート: 判断 726">
          <a:extLst>
            <a:ext uri="{FF2B5EF4-FFF2-40B4-BE49-F238E27FC236}">
              <a16:creationId xmlns:a16="http://schemas.microsoft.com/office/drawing/2014/main" id="{826D0345-F9E4-4187-AD08-75A358131FD4}"/>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8" name="フローチャート: 判断 727">
          <a:extLst>
            <a:ext uri="{FF2B5EF4-FFF2-40B4-BE49-F238E27FC236}">
              <a16:creationId xmlns:a16="http://schemas.microsoft.com/office/drawing/2014/main" id="{EA14F56F-E568-4C4D-9A22-301828A60FDA}"/>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9" name="フローチャート: 判断 728">
          <a:extLst>
            <a:ext uri="{FF2B5EF4-FFF2-40B4-BE49-F238E27FC236}">
              <a16:creationId xmlns:a16="http://schemas.microsoft.com/office/drawing/2014/main" id="{7443ABB9-0685-448C-8E26-B2D5E2F69AC9}"/>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F2B79D25-6390-4043-9FA5-A6A58F48361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1E5A7F25-ACD5-40EE-A5DD-A59A21403B7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2A678026-2D44-4E96-A53A-275B259239B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84130E3E-75A5-414C-8E90-BCCB96950F3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72CAE0E-E896-44F9-8748-D6E810AFEB4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20501</xdr:rowOff>
    </xdr:from>
    <xdr:to>
      <xdr:col>116</xdr:col>
      <xdr:colOff>114300</xdr:colOff>
      <xdr:row>107</xdr:row>
      <xdr:rowOff>122101</xdr:rowOff>
    </xdr:to>
    <xdr:sp macro="" textlink="">
      <xdr:nvSpPr>
        <xdr:cNvPr id="735" name="楕円 734">
          <a:extLst>
            <a:ext uri="{FF2B5EF4-FFF2-40B4-BE49-F238E27FC236}">
              <a16:creationId xmlns:a16="http://schemas.microsoft.com/office/drawing/2014/main" id="{FB8D2B55-6A09-4998-991B-26843FD27C56}"/>
            </a:ext>
          </a:extLst>
        </xdr:cNvPr>
        <xdr:cNvSpPr/>
      </xdr:nvSpPr>
      <xdr:spPr>
        <a:xfrm>
          <a:off x="221107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170378</xdr:rowOff>
    </xdr:from>
    <xdr:ext cx="469744" cy="259045"/>
    <xdr:sp macro="" textlink="">
      <xdr:nvSpPr>
        <xdr:cNvPr id="736" name="【公民館】&#10;一人当たり面積該当値テキスト">
          <a:extLst>
            <a:ext uri="{FF2B5EF4-FFF2-40B4-BE49-F238E27FC236}">
              <a16:creationId xmlns:a16="http://schemas.microsoft.com/office/drawing/2014/main" id="{80844510-9957-4286-9D2F-079F20CCF1F2}"/>
            </a:ext>
          </a:extLst>
        </xdr:cNvPr>
        <xdr:cNvSpPr txBox="1"/>
      </xdr:nvSpPr>
      <xdr:spPr>
        <a:xfrm>
          <a:off x="22199600"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20501</xdr:rowOff>
    </xdr:from>
    <xdr:to>
      <xdr:col>112</xdr:col>
      <xdr:colOff>38100</xdr:colOff>
      <xdr:row>107</xdr:row>
      <xdr:rowOff>122101</xdr:rowOff>
    </xdr:to>
    <xdr:sp macro="" textlink="">
      <xdr:nvSpPr>
        <xdr:cNvPr id="737" name="楕円 736">
          <a:extLst>
            <a:ext uri="{FF2B5EF4-FFF2-40B4-BE49-F238E27FC236}">
              <a16:creationId xmlns:a16="http://schemas.microsoft.com/office/drawing/2014/main" id="{0EA25EDC-93A0-4847-AA19-EFBE86D174CB}"/>
            </a:ext>
          </a:extLst>
        </xdr:cNvPr>
        <xdr:cNvSpPr/>
      </xdr:nvSpPr>
      <xdr:spPr>
        <a:xfrm>
          <a:off x="21272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71301</xdr:rowOff>
    </xdr:from>
    <xdr:to>
      <xdr:col>116</xdr:col>
      <xdr:colOff>63500</xdr:colOff>
      <xdr:row>107</xdr:row>
      <xdr:rowOff>71301</xdr:rowOff>
    </xdr:to>
    <xdr:cxnSp macro="">
      <xdr:nvCxnSpPr>
        <xdr:cNvPr id="738" name="直線コネクタ 737">
          <a:extLst>
            <a:ext uri="{FF2B5EF4-FFF2-40B4-BE49-F238E27FC236}">
              <a16:creationId xmlns:a16="http://schemas.microsoft.com/office/drawing/2014/main" id="{AB256614-0936-447B-A301-B399EEC82815}"/>
            </a:ext>
          </a:extLst>
        </xdr:cNvPr>
        <xdr:cNvCxnSpPr/>
      </xdr:nvCxnSpPr>
      <xdr:spPr>
        <a:xfrm>
          <a:off x="21323300" y="184164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20501</xdr:rowOff>
    </xdr:from>
    <xdr:to>
      <xdr:col>107</xdr:col>
      <xdr:colOff>101600</xdr:colOff>
      <xdr:row>107</xdr:row>
      <xdr:rowOff>122101</xdr:rowOff>
    </xdr:to>
    <xdr:sp macro="" textlink="">
      <xdr:nvSpPr>
        <xdr:cNvPr id="739" name="楕円 738">
          <a:extLst>
            <a:ext uri="{FF2B5EF4-FFF2-40B4-BE49-F238E27FC236}">
              <a16:creationId xmlns:a16="http://schemas.microsoft.com/office/drawing/2014/main" id="{0DFDE4F8-B46E-4EB1-8BDF-278B110D048F}"/>
            </a:ext>
          </a:extLst>
        </xdr:cNvPr>
        <xdr:cNvSpPr/>
      </xdr:nvSpPr>
      <xdr:spPr>
        <a:xfrm>
          <a:off x="20383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71301</xdr:rowOff>
    </xdr:from>
    <xdr:to>
      <xdr:col>111</xdr:col>
      <xdr:colOff>177800</xdr:colOff>
      <xdr:row>107</xdr:row>
      <xdr:rowOff>71301</xdr:rowOff>
    </xdr:to>
    <xdr:cxnSp macro="">
      <xdr:nvCxnSpPr>
        <xdr:cNvPr id="740" name="直線コネクタ 739">
          <a:extLst>
            <a:ext uri="{FF2B5EF4-FFF2-40B4-BE49-F238E27FC236}">
              <a16:creationId xmlns:a16="http://schemas.microsoft.com/office/drawing/2014/main" id="{36534648-1BCF-4FB2-BDB3-FC8050BE9555}"/>
            </a:ext>
          </a:extLst>
        </xdr:cNvPr>
        <xdr:cNvCxnSpPr/>
      </xdr:nvCxnSpPr>
      <xdr:spPr>
        <a:xfrm>
          <a:off x="20434300" y="184164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741" name="楕円 740">
          <a:extLst>
            <a:ext uri="{FF2B5EF4-FFF2-40B4-BE49-F238E27FC236}">
              <a16:creationId xmlns:a16="http://schemas.microsoft.com/office/drawing/2014/main" id="{7CA88FD0-95B6-499C-9714-2729AFCA2B69}"/>
            </a:ext>
          </a:extLst>
        </xdr:cNvPr>
        <xdr:cNvSpPr/>
      </xdr:nvSpPr>
      <xdr:spPr>
        <a:xfrm>
          <a:off x="19494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71301</xdr:rowOff>
    </xdr:from>
    <xdr:to>
      <xdr:col>107</xdr:col>
      <xdr:colOff>50800</xdr:colOff>
      <xdr:row>107</xdr:row>
      <xdr:rowOff>74568</xdr:rowOff>
    </xdr:to>
    <xdr:cxnSp macro="">
      <xdr:nvCxnSpPr>
        <xdr:cNvPr id="742" name="直線コネクタ 741">
          <a:extLst>
            <a:ext uri="{FF2B5EF4-FFF2-40B4-BE49-F238E27FC236}">
              <a16:creationId xmlns:a16="http://schemas.microsoft.com/office/drawing/2014/main" id="{B102CDC0-BF05-41A1-8708-4CB58D3615BA}"/>
            </a:ext>
          </a:extLst>
        </xdr:cNvPr>
        <xdr:cNvCxnSpPr/>
      </xdr:nvCxnSpPr>
      <xdr:spPr>
        <a:xfrm flipV="1">
          <a:off x="19545300" y="184164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23768</xdr:rowOff>
    </xdr:from>
    <xdr:to>
      <xdr:col>98</xdr:col>
      <xdr:colOff>38100</xdr:colOff>
      <xdr:row>107</xdr:row>
      <xdr:rowOff>125368</xdr:rowOff>
    </xdr:to>
    <xdr:sp macro="" textlink="">
      <xdr:nvSpPr>
        <xdr:cNvPr id="743" name="楕円 742">
          <a:extLst>
            <a:ext uri="{FF2B5EF4-FFF2-40B4-BE49-F238E27FC236}">
              <a16:creationId xmlns:a16="http://schemas.microsoft.com/office/drawing/2014/main" id="{65C3026F-4A4A-4585-9CE4-C993C3B51099}"/>
            </a:ext>
          </a:extLst>
        </xdr:cNvPr>
        <xdr:cNvSpPr/>
      </xdr:nvSpPr>
      <xdr:spPr>
        <a:xfrm>
          <a:off x="18605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74568</xdr:rowOff>
    </xdr:from>
    <xdr:to>
      <xdr:col>102</xdr:col>
      <xdr:colOff>114300</xdr:colOff>
      <xdr:row>107</xdr:row>
      <xdr:rowOff>74568</xdr:rowOff>
    </xdr:to>
    <xdr:cxnSp macro="">
      <xdr:nvCxnSpPr>
        <xdr:cNvPr id="744" name="直線コネクタ 743">
          <a:extLst>
            <a:ext uri="{FF2B5EF4-FFF2-40B4-BE49-F238E27FC236}">
              <a16:creationId xmlns:a16="http://schemas.microsoft.com/office/drawing/2014/main" id="{DEBF1BC1-6EB9-44B0-821F-BB83CCA8C9F5}"/>
            </a:ext>
          </a:extLst>
        </xdr:cNvPr>
        <xdr:cNvCxnSpPr/>
      </xdr:nvCxnSpPr>
      <xdr:spPr>
        <a:xfrm>
          <a:off x="18656300" y="184197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45" name="n_1aveValue【公民館】&#10;一人当たり面積">
          <a:extLst>
            <a:ext uri="{FF2B5EF4-FFF2-40B4-BE49-F238E27FC236}">
              <a16:creationId xmlns:a16="http://schemas.microsoft.com/office/drawing/2014/main" id="{ACEC7040-BD63-4BF9-A130-6D3665D53F18}"/>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46" name="n_2aveValue【公民館】&#10;一人当たり面積">
          <a:extLst>
            <a:ext uri="{FF2B5EF4-FFF2-40B4-BE49-F238E27FC236}">
              <a16:creationId xmlns:a16="http://schemas.microsoft.com/office/drawing/2014/main" id="{9CDA953F-655D-4088-80AE-363637337A81}"/>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747" name="n_3aveValue【公民館】&#10;一人当たり面積">
          <a:extLst>
            <a:ext uri="{FF2B5EF4-FFF2-40B4-BE49-F238E27FC236}">
              <a16:creationId xmlns:a16="http://schemas.microsoft.com/office/drawing/2014/main" id="{63514BB9-8FC2-4697-9D17-45F3BBF634D3}"/>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748" name="n_4aveValue【公民館】&#10;一人当たり面積">
          <a:extLst>
            <a:ext uri="{FF2B5EF4-FFF2-40B4-BE49-F238E27FC236}">
              <a16:creationId xmlns:a16="http://schemas.microsoft.com/office/drawing/2014/main" id="{F9E4932B-D201-41EA-87C3-DEF12FD0FF20}"/>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113228</xdr:rowOff>
    </xdr:from>
    <xdr:ext cx="469744" cy="259045"/>
    <xdr:sp macro="" textlink="">
      <xdr:nvSpPr>
        <xdr:cNvPr id="749" name="n_1mainValue【公民館】&#10;一人当たり面積">
          <a:extLst>
            <a:ext uri="{FF2B5EF4-FFF2-40B4-BE49-F238E27FC236}">
              <a16:creationId xmlns:a16="http://schemas.microsoft.com/office/drawing/2014/main" id="{884B8B02-2277-4340-AE27-0B1DBD3C0126}"/>
            </a:ext>
          </a:extLst>
        </xdr:cNvPr>
        <xdr:cNvSpPr txBox="1"/>
      </xdr:nvSpPr>
      <xdr:spPr>
        <a:xfrm>
          <a:off x="210757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113228</xdr:rowOff>
    </xdr:from>
    <xdr:ext cx="469744" cy="259045"/>
    <xdr:sp macro="" textlink="">
      <xdr:nvSpPr>
        <xdr:cNvPr id="750" name="n_2mainValue【公民館】&#10;一人当たり面積">
          <a:extLst>
            <a:ext uri="{FF2B5EF4-FFF2-40B4-BE49-F238E27FC236}">
              <a16:creationId xmlns:a16="http://schemas.microsoft.com/office/drawing/2014/main" id="{4396778A-0F3F-4137-BE24-58E44DCE92B7}"/>
            </a:ext>
          </a:extLst>
        </xdr:cNvPr>
        <xdr:cNvSpPr txBox="1"/>
      </xdr:nvSpPr>
      <xdr:spPr>
        <a:xfrm>
          <a:off x="20199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751" name="n_3mainValue【公民館】&#10;一人当たり面積">
          <a:extLst>
            <a:ext uri="{FF2B5EF4-FFF2-40B4-BE49-F238E27FC236}">
              <a16:creationId xmlns:a16="http://schemas.microsoft.com/office/drawing/2014/main" id="{5629BA13-50BD-4433-B24E-C2C6516BC8FC}"/>
            </a:ext>
          </a:extLst>
        </xdr:cNvPr>
        <xdr:cNvSpPr txBox="1"/>
      </xdr:nvSpPr>
      <xdr:spPr>
        <a:xfrm>
          <a:off x="19310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116495</xdr:rowOff>
    </xdr:from>
    <xdr:ext cx="469744" cy="259045"/>
    <xdr:sp macro="" textlink="">
      <xdr:nvSpPr>
        <xdr:cNvPr id="752" name="n_4mainValue【公民館】&#10;一人当たり面積">
          <a:extLst>
            <a:ext uri="{FF2B5EF4-FFF2-40B4-BE49-F238E27FC236}">
              <a16:creationId xmlns:a16="http://schemas.microsoft.com/office/drawing/2014/main" id="{2B83F5AE-FE32-4ED1-85BE-C56647B62E31}"/>
            </a:ext>
          </a:extLst>
        </xdr:cNvPr>
        <xdr:cNvSpPr txBox="1"/>
      </xdr:nvSpPr>
      <xdr:spPr>
        <a:xfrm>
          <a:off x="18421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E7762A75-C3CF-4FDB-9F7F-F968B1D68B7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2BB5572E-77DB-4719-82CC-059053D66A8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9DFB0167-266E-4EC6-B907-2C929B96FC1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保育所、学校施設の有形固定資産減価償却率は類似団体と比較して特に高くなっている。要因としては、本町の小中学校計</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校のうち、</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校が建築から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年以上経過しており、保育所については公立保育園すべてが建築から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年度に一部建て替え）していることが考えられる</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対策として、東郷町学校施設長寿命化計画に基づき、小中学校の施設の改修を順次行っている。</a:t>
          </a:r>
        </a:p>
        <a:p>
          <a:r>
            <a:rPr kumimoji="1" lang="ja-JP" altLang="en-US" sz="1300">
              <a:latin typeface="ＭＳ Ｐゴシック" panose="020B0600070205080204" pitchFamily="50" charset="-128"/>
              <a:ea typeface="ＭＳ Ｐゴシック" panose="020B0600070205080204" pitchFamily="50" charset="-128"/>
            </a:rPr>
            <a:t>また、橋りょうについても、類似団体と比較すると有形固定資産減価償却率が高い状態であり、半数以上が建設後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年以上を経過しているが、東郷町橋梁長寿命化計画に基づき、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度の定期点検を行い、修繕が必要とされる橋りょうに対しては補修工事を行っている。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7FA94E2-B41B-4803-8217-67A0F97B238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BE6789A-228B-41BA-BC95-B53DC983258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CA43F93-2061-4844-924B-99B31B13B7E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FA47D5C-7B66-4D89-818C-904B558C74E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7481C3D-0296-4DAB-BCBC-06B0A7B0BEC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871C48D-6D3C-43F6-B11A-C4D2D2AFF8D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AE3CAFD-A5E3-47EE-A877-2941F39FD4A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8B8417-DEAE-4B22-AD7D-7F0F77AACC7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F8336AF-9E52-4061-A08E-5BEC4936542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70D70CE-FED3-4C51-AD19-B3FE0545302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43,973
42,383
18.03
15,811,087
15,085,263
640,472
9,240,409
9,906,881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D164633-F616-481E-B598-D1CA3300E34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F354F8C-3233-46DD-BA38-73D4872366B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A071A94-8007-4EC5-9A4A-8F9DA281B30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6BF3BF-7BD4-4287-80E4-06307C7D70D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1932A2B-F051-4A4C-A391-4BCC1F5F0A9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D6FAF1C-884A-4C35-90E5-AE80B5093CB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EDCA49-E93D-4AD6-A16E-7EC4180109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EC28DEC-2969-45F8-B8D3-F32B51865ED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0637444-B66D-411E-A227-DEFDACBABED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441E524-5062-42B3-B4D6-69D63371B4E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729605C-36F5-47C7-8758-819D4F098A5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C732CCF-2880-47CE-85C5-D2FF0832644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73CDEF3-3DE8-42D0-9145-998FE7CA102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DEC7D1D-A53E-447C-B854-A0773FF4CA2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39D049-EE5A-496E-A58A-E57EAD03617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45DF4FC-12E0-4E95-826C-FDD08A09CD6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34F4069-F3F3-4F3B-9FC8-5EAEA98FA9F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0D8978C-DCE8-4C15-A058-DD528A7852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E401690-09DD-499D-8E1A-5E4E8FDB836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4EF16C4-B85B-4D80-8070-B04B220776A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B84395C-68AB-4133-8A61-34E94B717A7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5AE4495-18ED-468D-90D2-09961783447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88615EC-5998-49DF-9AB2-6E7484765AE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D1114F-B9C8-40D7-94BE-FC96EE90A65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673B242-32FB-4F65-A8B5-AE34742EDD0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4827546-45C8-46D8-BC0E-552CAFFDBAE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5367850-55D2-40B1-B520-A4E49CD3454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20E5926-E5F9-4141-B508-E7E3100F93C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042041F-C431-4DD5-B73B-88CAC7C8A22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DA8245B-BE57-4FC0-8643-BCF6C4DE04A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CD1C4DA-0C6E-4355-8A07-396713A3415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EA0C93E-D841-452E-8276-E18AF687466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30AD135-96BA-4A60-9C34-4A736869218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F9D99C9-E925-4591-B894-C2B9F9EDBF6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F7F8404-E44D-438A-BD99-ACCD1F8BBC8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DD1C405-2FAF-44FB-853E-97F4A527AB2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3ECCF3F-11E2-459C-9AE7-0AFA16414AF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6CEF547-8DA4-480B-870B-B4012D54701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90521CD-0743-411A-9BF4-1B8A2EC692A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E22E5CB-BED1-4875-A04E-46223F2B1A7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1717A55-0FE2-43C5-91E0-EFE1EFAFE00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A677874-7821-449E-ADBB-AC28A5B5D81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F1C9BF3-D4FF-4ED4-8E90-5AC35C0811D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83F287C-A1FF-4A54-8FF6-BE84B7C4F60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1BB3D38-DC4E-45E7-B12D-B0AAB1E1558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99CD1D6-0CB6-48CB-A42F-957C7EEF15F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7241918-4CA8-42D5-ABA8-63EB1CF5BFE6}"/>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8BE1DD8F-6EC3-4F66-B0B2-8608C12E3FF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B7C14E91-D21C-4462-9290-D570C669EDE7}"/>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0506E7B7-AE6C-4077-9C8E-E126F2DA8C54}"/>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5E9DE7A5-33D3-4F72-A300-BF94C04DA4E4}"/>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76008DA8-6A2E-46CA-8313-24D6ED7169CB}"/>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21B78EB2-1B2D-416D-9071-1F032AADCA50}"/>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B78A209F-D826-498B-A4D5-65F7FF54A88B}"/>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77CFA3CF-6A4A-4137-9D86-75A488E01347}"/>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9E680D52-BD96-487F-8C7C-00C8B015A155}"/>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FFAF443C-45C8-47CC-9165-DFFCCBEB9CCC}"/>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B7A31E4-3C96-4DD9-9301-46554BFE8E1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FEC37AF-D1D2-4BD6-BEAB-58B566B3F97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8CE8A1D-0227-4E7F-8031-CBBFE13F196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05C8691-C444-4EA7-969C-ECA1C1F4CC7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EC73D2D-BD44-4E1A-9534-A698B353D44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31931</xdr:rowOff>
    </xdr:from>
    <xdr:to>
      <xdr:col>24</xdr:col>
      <xdr:colOff>114300</xdr:colOff>
      <xdr:row>40</xdr:row>
      <xdr:rowOff>133531</xdr:rowOff>
    </xdr:to>
    <xdr:sp macro="" textlink="">
      <xdr:nvSpPr>
        <xdr:cNvPr id="74" name="楕円 73">
          <a:extLst>
            <a:ext uri="{FF2B5EF4-FFF2-40B4-BE49-F238E27FC236}">
              <a16:creationId xmlns:a16="http://schemas.microsoft.com/office/drawing/2014/main" id="{CC81493C-7F04-4B20-B4E6-1DCAF91DA2E7}"/>
            </a:ext>
          </a:extLst>
        </xdr:cNvPr>
        <xdr:cNvSpPr/>
      </xdr:nvSpPr>
      <xdr:spPr>
        <a:xfrm>
          <a:off x="45847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10358</xdr:rowOff>
    </xdr:from>
    <xdr:ext cx="405111" cy="259045"/>
    <xdr:sp macro="" textlink="">
      <xdr:nvSpPr>
        <xdr:cNvPr id="75" name="【図書館】&#10;有形固定資産減価償却率該当値テキスト">
          <a:extLst>
            <a:ext uri="{FF2B5EF4-FFF2-40B4-BE49-F238E27FC236}">
              <a16:creationId xmlns:a16="http://schemas.microsoft.com/office/drawing/2014/main" id="{3D281B45-C111-4F38-9DD2-4A59CEC0B445}"/>
            </a:ext>
          </a:extLst>
        </xdr:cNvPr>
        <xdr:cNvSpPr txBox="1"/>
      </xdr:nvSpPr>
      <xdr:spPr>
        <a:xfrm>
          <a:off x="4673600"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31931</xdr:rowOff>
    </xdr:from>
    <xdr:to>
      <xdr:col>20</xdr:col>
      <xdr:colOff>38100</xdr:colOff>
      <xdr:row>40</xdr:row>
      <xdr:rowOff>133531</xdr:rowOff>
    </xdr:to>
    <xdr:sp macro="" textlink="">
      <xdr:nvSpPr>
        <xdr:cNvPr id="76" name="楕円 75">
          <a:extLst>
            <a:ext uri="{FF2B5EF4-FFF2-40B4-BE49-F238E27FC236}">
              <a16:creationId xmlns:a16="http://schemas.microsoft.com/office/drawing/2014/main" id="{5ED88301-6D3E-49AF-80EA-5668D100952A}"/>
            </a:ext>
          </a:extLst>
        </xdr:cNvPr>
        <xdr:cNvSpPr/>
      </xdr:nvSpPr>
      <xdr:spPr>
        <a:xfrm>
          <a:off x="3746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82731</xdr:rowOff>
    </xdr:from>
    <xdr:to>
      <xdr:col>24</xdr:col>
      <xdr:colOff>63500</xdr:colOff>
      <xdr:row>40</xdr:row>
      <xdr:rowOff>82731</xdr:rowOff>
    </xdr:to>
    <xdr:cxnSp macro="">
      <xdr:nvCxnSpPr>
        <xdr:cNvPr id="77" name="直線コネクタ 76">
          <a:extLst>
            <a:ext uri="{FF2B5EF4-FFF2-40B4-BE49-F238E27FC236}">
              <a16:creationId xmlns:a16="http://schemas.microsoft.com/office/drawing/2014/main" id="{F97F3591-A9FF-44AA-9EE3-6552207822F5}"/>
            </a:ext>
          </a:extLst>
        </xdr:cNvPr>
        <xdr:cNvCxnSpPr/>
      </xdr:nvCxnSpPr>
      <xdr:spPr>
        <a:xfrm>
          <a:off x="3797300" y="69407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907</xdr:rowOff>
    </xdr:from>
    <xdr:to>
      <xdr:col>15</xdr:col>
      <xdr:colOff>101600</xdr:colOff>
      <xdr:row>40</xdr:row>
      <xdr:rowOff>102507</xdr:rowOff>
    </xdr:to>
    <xdr:sp macro="" textlink="">
      <xdr:nvSpPr>
        <xdr:cNvPr id="78" name="楕円 77">
          <a:extLst>
            <a:ext uri="{FF2B5EF4-FFF2-40B4-BE49-F238E27FC236}">
              <a16:creationId xmlns:a16="http://schemas.microsoft.com/office/drawing/2014/main" id="{FE89C979-E9AE-452B-BCBC-DE0FF7585971}"/>
            </a:ext>
          </a:extLst>
        </xdr:cNvPr>
        <xdr:cNvSpPr/>
      </xdr:nvSpPr>
      <xdr:spPr>
        <a:xfrm>
          <a:off x="2857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51707</xdr:rowOff>
    </xdr:from>
    <xdr:to>
      <xdr:col>19</xdr:col>
      <xdr:colOff>177800</xdr:colOff>
      <xdr:row>40</xdr:row>
      <xdr:rowOff>82731</xdr:rowOff>
    </xdr:to>
    <xdr:cxnSp macro="">
      <xdr:nvCxnSpPr>
        <xdr:cNvPr id="79" name="直線コネクタ 78">
          <a:extLst>
            <a:ext uri="{FF2B5EF4-FFF2-40B4-BE49-F238E27FC236}">
              <a16:creationId xmlns:a16="http://schemas.microsoft.com/office/drawing/2014/main" id="{8ADD3BB0-F45A-4964-AC24-BB948D83E985}"/>
            </a:ext>
          </a:extLst>
        </xdr:cNvPr>
        <xdr:cNvCxnSpPr/>
      </xdr:nvCxnSpPr>
      <xdr:spPr>
        <a:xfrm>
          <a:off x="2908300" y="69097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138067</xdr:rowOff>
    </xdr:from>
    <xdr:to>
      <xdr:col>10</xdr:col>
      <xdr:colOff>165100</xdr:colOff>
      <xdr:row>40</xdr:row>
      <xdr:rowOff>68217</xdr:rowOff>
    </xdr:to>
    <xdr:sp macro="" textlink="">
      <xdr:nvSpPr>
        <xdr:cNvPr id="80" name="楕円 79">
          <a:extLst>
            <a:ext uri="{FF2B5EF4-FFF2-40B4-BE49-F238E27FC236}">
              <a16:creationId xmlns:a16="http://schemas.microsoft.com/office/drawing/2014/main" id="{21976A4C-D4B3-41BC-81ED-06E3E756262B}"/>
            </a:ext>
          </a:extLst>
        </xdr:cNvPr>
        <xdr:cNvSpPr/>
      </xdr:nvSpPr>
      <xdr:spPr>
        <a:xfrm>
          <a:off x="1968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17417</xdr:rowOff>
    </xdr:from>
    <xdr:to>
      <xdr:col>15</xdr:col>
      <xdr:colOff>50800</xdr:colOff>
      <xdr:row>40</xdr:row>
      <xdr:rowOff>51707</xdr:rowOff>
    </xdr:to>
    <xdr:cxnSp macro="">
      <xdr:nvCxnSpPr>
        <xdr:cNvPr id="81" name="直線コネクタ 80">
          <a:extLst>
            <a:ext uri="{FF2B5EF4-FFF2-40B4-BE49-F238E27FC236}">
              <a16:creationId xmlns:a16="http://schemas.microsoft.com/office/drawing/2014/main" id="{2E8E97FB-7F07-44D2-801D-04220C87C703}"/>
            </a:ext>
          </a:extLst>
        </xdr:cNvPr>
        <xdr:cNvCxnSpPr/>
      </xdr:nvCxnSpPr>
      <xdr:spPr>
        <a:xfrm>
          <a:off x="2019300" y="687541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103777</xdr:rowOff>
    </xdr:from>
    <xdr:to>
      <xdr:col>6</xdr:col>
      <xdr:colOff>38100</xdr:colOff>
      <xdr:row>40</xdr:row>
      <xdr:rowOff>33927</xdr:rowOff>
    </xdr:to>
    <xdr:sp macro="" textlink="">
      <xdr:nvSpPr>
        <xdr:cNvPr id="82" name="楕円 81">
          <a:extLst>
            <a:ext uri="{FF2B5EF4-FFF2-40B4-BE49-F238E27FC236}">
              <a16:creationId xmlns:a16="http://schemas.microsoft.com/office/drawing/2014/main" id="{09512B70-F77A-402E-933C-CC5C074D33AE}"/>
            </a:ext>
          </a:extLst>
        </xdr:cNvPr>
        <xdr:cNvSpPr/>
      </xdr:nvSpPr>
      <xdr:spPr>
        <a:xfrm>
          <a:off x="10795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154577</xdr:rowOff>
    </xdr:from>
    <xdr:to>
      <xdr:col>10</xdr:col>
      <xdr:colOff>114300</xdr:colOff>
      <xdr:row>40</xdr:row>
      <xdr:rowOff>17417</xdr:rowOff>
    </xdr:to>
    <xdr:cxnSp macro="">
      <xdr:nvCxnSpPr>
        <xdr:cNvPr id="83" name="直線コネクタ 82">
          <a:extLst>
            <a:ext uri="{FF2B5EF4-FFF2-40B4-BE49-F238E27FC236}">
              <a16:creationId xmlns:a16="http://schemas.microsoft.com/office/drawing/2014/main" id="{623010DC-61CB-488D-AE70-14BE78DF7425}"/>
            </a:ext>
          </a:extLst>
        </xdr:cNvPr>
        <xdr:cNvCxnSpPr/>
      </xdr:nvCxnSpPr>
      <xdr:spPr>
        <a:xfrm>
          <a:off x="1130300" y="684112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3DDD1687-11D2-44DB-92D6-08A6828A8730}"/>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4CF0C2AD-0F76-492C-A863-F079101F4164}"/>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B949BCCF-51FA-4280-97B2-3F48B7F5D8D4}"/>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E76CEBCD-8636-44D1-9F8A-9B294E46E21C}"/>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124658</xdr:rowOff>
    </xdr:from>
    <xdr:ext cx="405111" cy="259045"/>
    <xdr:sp macro="" textlink="">
      <xdr:nvSpPr>
        <xdr:cNvPr id="88" name="n_1mainValue【図書館】&#10;有形固定資産減価償却率">
          <a:extLst>
            <a:ext uri="{FF2B5EF4-FFF2-40B4-BE49-F238E27FC236}">
              <a16:creationId xmlns:a16="http://schemas.microsoft.com/office/drawing/2014/main" id="{ECE841C8-5901-4300-AA6A-EF4762E4796C}"/>
            </a:ext>
          </a:extLst>
        </xdr:cNvPr>
        <xdr:cNvSpPr txBox="1"/>
      </xdr:nvSpPr>
      <xdr:spPr>
        <a:xfrm>
          <a:off x="35820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93634</xdr:rowOff>
    </xdr:from>
    <xdr:ext cx="405111" cy="259045"/>
    <xdr:sp macro="" textlink="">
      <xdr:nvSpPr>
        <xdr:cNvPr id="89" name="n_2mainValue【図書館】&#10;有形固定資産減価償却率">
          <a:extLst>
            <a:ext uri="{FF2B5EF4-FFF2-40B4-BE49-F238E27FC236}">
              <a16:creationId xmlns:a16="http://schemas.microsoft.com/office/drawing/2014/main" id="{B314FA23-8362-4D5C-865A-C86C491C4AC8}"/>
            </a:ext>
          </a:extLst>
        </xdr:cNvPr>
        <xdr:cNvSpPr txBox="1"/>
      </xdr:nvSpPr>
      <xdr:spPr>
        <a:xfrm>
          <a:off x="2705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59344</xdr:rowOff>
    </xdr:from>
    <xdr:ext cx="405111" cy="259045"/>
    <xdr:sp macro="" textlink="">
      <xdr:nvSpPr>
        <xdr:cNvPr id="90" name="n_3mainValue【図書館】&#10;有形固定資産減価償却率">
          <a:extLst>
            <a:ext uri="{FF2B5EF4-FFF2-40B4-BE49-F238E27FC236}">
              <a16:creationId xmlns:a16="http://schemas.microsoft.com/office/drawing/2014/main" id="{3C7D5CD8-2AE5-4BBE-935D-7BA1CC22EBBA}"/>
            </a:ext>
          </a:extLst>
        </xdr:cNvPr>
        <xdr:cNvSpPr txBox="1"/>
      </xdr:nvSpPr>
      <xdr:spPr>
        <a:xfrm>
          <a:off x="18167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25054</xdr:rowOff>
    </xdr:from>
    <xdr:ext cx="405111" cy="259045"/>
    <xdr:sp macro="" textlink="">
      <xdr:nvSpPr>
        <xdr:cNvPr id="91" name="n_4mainValue【図書館】&#10;有形固定資産減価償却率">
          <a:extLst>
            <a:ext uri="{FF2B5EF4-FFF2-40B4-BE49-F238E27FC236}">
              <a16:creationId xmlns:a16="http://schemas.microsoft.com/office/drawing/2014/main" id="{7F57DB56-97C5-4533-8E91-3A89DCFF9978}"/>
            </a:ext>
          </a:extLst>
        </xdr:cNvPr>
        <xdr:cNvSpPr txBox="1"/>
      </xdr:nvSpPr>
      <xdr:spPr>
        <a:xfrm>
          <a:off x="927744" y="688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1B14319-60A1-4104-99BE-57E0CC994AA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36E887D-9058-4551-9C9F-7FF9A099D3E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7709C0C-C741-411E-9A6F-338B7302ECB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4BA5683-6BA4-438C-ADB2-1B7E5305ED1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1FC70AA-DF02-455A-96AB-954F0FD0971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48165FC-4F67-49CD-BBE1-4D54D5543C8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006D37A-41FA-4549-B932-0D6555FD803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4164858-254F-4A5C-9491-B776944E751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8A528DF-2CB4-4849-96FF-814827C40EC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91911A8-5FBE-45F6-807A-F25F4D89385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181D035-BD9B-4D5D-999D-B0EDD42407A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FA674E6-B01F-499C-9563-70807138D26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A01C10E8-CD97-49DF-B546-6D361ED351F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875E9161-0297-4752-8920-7F949E9BD01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D62C845-220F-41B0-BC11-8589602CBEF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9CB5B11-3570-413B-AB0E-47D590E1F0A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C9E6A08-52BF-4841-90F2-828EE7B5272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9AB7D4F9-38CD-4A0E-8719-E67AE19D81F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AD6AFBA-B64B-48A1-AC6D-7ABA167E830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9BD1179-4433-4557-B53D-A621A634483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D90883E-02C4-40CA-B5E3-41BA702D545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8F7DA9D1-7ED6-48F5-B09E-54BCDDFB4CB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69AE631C-D610-42F5-8027-AA1AE4CFAB5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513F44AC-E16A-4991-B82B-663C1F53EA77}"/>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622299FF-7CA3-47C7-B15F-ADB74DD455AA}"/>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DDE1FD27-EA56-48C4-9F6B-E9B935434935}"/>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3403E9E8-8C08-4BEC-A63E-4E732EF23D6E}"/>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C80BC151-845C-4034-AA9D-2B39359CE3D2}"/>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C020A99B-C6C2-4853-ABB8-8B8614BE11D2}"/>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08AC04CD-FD09-47E2-998A-74C50CF5445E}"/>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F1AEFF72-4D0A-4DE1-8444-DCCC8315F848}"/>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9781C8B-853D-4F8A-A047-33F645D635A2}"/>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BA98A774-D00D-4042-9B0D-274C7E8E7C9E}"/>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7B2A2488-C233-40E6-854A-29C679F6C651}"/>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D6F0E79-92A4-49BF-9816-8D2D76E0BF5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E1A02F3-E53D-41D8-80CA-D451CEFBB5C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C82173D-9E24-49B5-9892-7E89F1967B1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EB607DF-B075-4CC5-A1A6-A78CF8EE758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9E22B8E-14EC-4C56-8CC1-E832663BBDB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74930</xdr:rowOff>
    </xdr:from>
    <xdr:to>
      <xdr:col>55</xdr:col>
      <xdr:colOff>50800</xdr:colOff>
      <xdr:row>42</xdr:row>
      <xdr:rowOff>5080</xdr:rowOff>
    </xdr:to>
    <xdr:sp macro="" textlink="">
      <xdr:nvSpPr>
        <xdr:cNvPr id="131" name="楕円 130">
          <a:extLst>
            <a:ext uri="{FF2B5EF4-FFF2-40B4-BE49-F238E27FC236}">
              <a16:creationId xmlns:a16="http://schemas.microsoft.com/office/drawing/2014/main" id="{09BB49B4-8400-4484-BD9A-3EE670218C9B}"/>
            </a:ext>
          </a:extLst>
        </xdr:cNvPr>
        <xdr:cNvSpPr/>
      </xdr:nvSpPr>
      <xdr:spPr>
        <a:xfrm>
          <a:off x="104267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161307</xdr:rowOff>
    </xdr:from>
    <xdr:ext cx="469744" cy="259045"/>
    <xdr:sp macro="" textlink="">
      <xdr:nvSpPr>
        <xdr:cNvPr id="132" name="【図書館】&#10;一人当たり面積該当値テキスト">
          <a:extLst>
            <a:ext uri="{FF2B5EF4-FFF2-40B4-BE49-F238E27FC236}">
              <a16:creationId xmlns:a16="http://schemas.microsoft.com/office/drawing/2014/main" id="{9B3C9A77-8231-45BB-90C2-EE52D67C4390}"/>
            </a:ext>
          </a:extLst>
        </xdr:cNvPr>
        <xdr:cNvSpPr txBox="1"/>
      </xdr:nvSpPr>
      <xdr:spPr>
        <a:xfrm>
          <a:off x="10515600" y="70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74930</xdr:rowOff>
    </xdr:from>
    <xdr:to>
      <xdr:col>50</xdr:col>
      <xdr:colOff>165100</xdr:colOff>
      <xdr:row>42</xdr:row>
      <xdr:rowOff>5080</xdr:rowOff>
    </xdr:to>
    <xdr:sp macro="" textlink="">
      <xdr:nvSpPr>
        <xdr:cNvPr id="133" name="楕円 132">
          <a:extLst>
            <a:ext uri="{FF2B5EF4-FFF2-40B4-BE49-F238E27FC236}">
              <a16:creationId xmlns:a16="http://schemas.microsoft.com/office/drawing/2014/main" id="{989F2BCE-4632-4FFE-BA99-EF9A06E7D594}"/>
            </a:ext>
          </a:extLst>
        </xdr:cNvPr>
        <xdr:cNvSpPr/>
      </xdr:nvSpPr>
      <xdr:spPr>
        <a:xfrm>
          <a:off x="9588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125730</xdr:rowOff>
    </xdr:from>
    <xdr:to>
      <xdr:col>55</xdr:col>
      <xdr:colOff>0</xdr:colOff>
      <xdr:row>41</xdr:row>
      <xdr:rowOff>125730</xdr:rowOff>
    </xdr:to>
    <xdr:cxnSp macro="">
      <xdr:nvCxnSpPr>
        <xdr:cNvPr id="134" name="直線コネクタ 133">
          <a:extLst>
            <a:ext uri="{FF2B5EF4-FFF2-40B4-BE49-F238E27FC236}">
              <a16:creationId xmlns:a16="http://schemas.microsoft.com/office/drawing/2014/main" id="{F898A560-BD31-447B-A221-EA27F197756B}"/>
            </a:ext>
          </a:extLst>
        </xdr:cNvPr>
        <xdr:cNvCxnSpPr/>
      </xdr:nvCxnSpPr>
      <xdr:spPr>
        <a:xfrm>
          <a:off x="9639300" y="715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74930</xdr:rowOff>
    </xdr:from>
    <xdr:to>
      <xdr:col>46</xdr:col>
      <xdr:colOff>38100</xdr:colOff>
      <xdr:row>42</xdr:row>
      <xdr:rowOff>5080</xdr:rowOff>
    </xdr:to>
    <xdr:sp macro="" textlink="">
      <xdr:nvSpPr>
        <xdr:cNvPr id="135" name="楕円 134">
          <a:extLst>
            <a:ext uri="{FF2B5EF4-FFF2-40B4-BE49-F238E27FC236}">
              <a16:creationId xmlns:a16="http://schemas.microsoft.com/office/drawing/2014/main" id="{2DAFBD5E-4E99-4DAD-B528-299B7EA686FF}"/>
            </a:ext>
          </a:extLst>
        </xdr:cNvPr>
        <xdr:cNvSpPr/>
      </xdr:nvSpPr>
      <xdr:spPr>
        <a:xfrm>
          <a:off x="8699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125730</xdr:rowOff>
    </xdr:from>
    <xdr:to>
      <xdr:col>50</xdr:col>
      <xdr:colOff>114300</xdr:colOff>
      <xdr:row>41</xdr:row>
      <xdr:rowOff>125730</xdr:rowOff>
    </xdr:to>
    <xdr:cxnSp macro="">
      <xdr:nvCxnSpPr>
        <xdr:cNvPr id="136" name="直線コネクタ 135">
          <a:extLst>
            <a:ext uri="{FF2B5EF4-FFF2-40B4-BE49-F238E27FC236}">
              <a16:creationId xmlns:a16="http://schemas.microsoft.com/office/drawing/2014/main" id="{1CC44512-D824-44C1-87BC-D30A9C64C855}"/>
            </a:ext>
          </a:extLst>
        </xdr:cNvPr>
        <xdr:cNvCxnSpPr/>
      </xdr:nvCxnSpPr>
      <xdr:spPr>
        <a:xfrm>
          <a:off x="8750300" y="715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74930</xdr:rowOff>
    </xdr:from>
    <xdr:to>
      <xdr:col>41</xdr:col>
      <xdr:colOff>101600</xdr:colOff>
      <xdr:row>42</xdr:row>
      <xdr:rowOff>5080</xdr:rowOff>
    </xdr:to>
    <xdr:sp macro="" textlink="">
      <xdr:nvSpPr>
        <xdr:cNvPr id="137" name="楕円 136">
          <a:extLst>
            <a:ext uri="{FF2B5EF4-FFF2-40B4-BE49-F238E27FC236}">
              <a16:creationId xmlns:a16="http://schemas.microsoft.com/office/drawing/2014/main" id="{622F4F19-05ED-4ABE-B7E0-60393C1B1753}"/>
            </a:ext>
          </a:extLst>
        </xdr:cNvPr>
        <xdr:cNvSpPr/>
      </xdr:nvSpPr>
      <xdr:spPr>
        <a:xfrm>
          <a:off x="7810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125730</xdr:rowOff>
    </xdr:from>
    <xdr:to>
      <xdr:col>45</xdr:col>
      <xdr:colOff>177800</xdr:colOff>
      <xdr:row>41</xdr:row>
      <xdr:rowOff>125730</xdr:rowOff>
    </xdr:to>
    <xdr:cxnSp macro="">
      <xdr:nvCxnSpPr>
        <xdr:cNvPr id="138" name="直線コネクタ 137">
          <a:extLst>
            <a:ext uri="{FF2B5EF4-FFF2-40B4-BE49-F238E27FC236}">
              <a16:creationId xmlns:a16="http://schemas.microsoft.com/office/drawing/2014/main" id="{93824BD9-F94E-4D3C-8681-38802E701687}"/>
            </a:ext>
          </a:extLst>
        </xdr:cNvPr>
        <xdr:cNvCxnSpPr/>
      </xdr:nvCxnSpPr>
      <xdr:spPr>
        <a:xfrm>
          <a:off x="7861300" y="715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74930</xdr:rowOff>
    </xdr:from>
    <xdr:to>
      <xdr:col>36</xdr:col>
      <xdr:colOff>165100</xdr:colOff>
      <xdr:row>42</xdr:row>
      <xdr:rowOff>5080</xdr:rowOff>
    </xdr:to>
    <xdr:sp macro="" textlink="">
      <xdr:nvSpPr>
        <xdr:cNvPr id="139" name="楕円 138">
          <a:extLst>
            <a:ext uri="{FF2B5EF4-FFF2-40B4-BE49-F238E27FC236}">
              <a16:creationId xmlns:a16="http://schemas.microsoft.com/office/drawing/2014/main" id="{71CA52C8-D294-420D-8A66-934D60506C03}"/>
            </a:ext>
          </a:extLst>
        </xdr:cNvPr>
        <xdr:cNvSpPr/>
      </xdr:nvSpPr>
      <xdr:spPr>
        <a:xfrm>
          <a:off x="6921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125730</xdr:rowOff>
    </xdr:from>
    <xdr:to>
      <xdr:col>41</xdr:col>
      <xdr:colOff>50800</xdr:colOff>
      <xdr:row>41</xdr:row>
      <xdr:rowOff>125730</xdr:rowOff>
    </xdr:to>
    <xdr:cxnSp macro="">
      <xdr:nvCxnSpPr>
        <xdr:cNvPr id="140" name="直線コネクタ 139">
          <a:extLst>
            <a:ext uri="{FF2B5EF4-FFF2-40B4-BE49-F238E27FC236}">
              <a16:creationId xmlns:a16="http://schemas.microsoft.com/office/drawing/2014/main" id="{89000127-DBAA-4289-9884-6BDF3CFA80F6}"/>
            </a:ext>
          </a:extLst>
        </xdr:cNvPr>
        <xdr:cNvCxnSpPr/>
      </xdr:nvCxnSpPr>
      <xdr:spPr>
        <a:xfrm>
          <a:off x="6972300" y="715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7C15D1DD-4419-4D57-99E9-3F2CD20C7978}"/>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92CE5045-DE00-4334-B0D4-876D27934C97}"/>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4490186B-2BA1-46C2-A8F2-957371BFC037}"/>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D7535DBE-938C-4CB8-B77B-7B22FCDF5A70}"/>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167657</xdr:rowOff>
    </xdr:from>
    <xdr:ext cx="469744" cy="259045"/>
    <xdr:sp macro="" textlink="">
      <xdr:nvSpPr>
        <xdr:cNvPr id="145" name="n_1mainValue【図書館】&#10;一人当たり面積">
          <a:extLst>
            <a:ext uri="{FF2B5EF4-FFF2-40B4-BE49-F238E27FC236}">
              <a16:creationId xmlns:a16="http://schemas.microsoft.com/office/drawing/2014/main" id="{E68033AD-0CD1-4BC4-A7D3-2B854F398DB7}"/>
            </a:ext>
          </a:extLst>
        </xdr:cNvPr>
        <xdr:cNvSpPr txBox="1"/>
      </xdr:nvSpPr>
      <xdr:spPr>
        <a:xfrm>
          <a:off x="93917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167657</xdr:rowOff>
    </xdr:from>
    <xdr:ext cx="469744" cy="259045"/>
    <xdr:sp macro="" textlink="">
      <xdr:nvSpPr>
        <xdr:cNvPr id="146" name="n_2mainValue【図書館】&#10;一人当たり面積">
          <a:extLst>
            <a:ext uri="{FF2B5EF4-FFF2-40B4-BE49-F238E27FC236}">
              <a16:creationId xmlns:a16="http://schemas.microsoft.com/office/drawing/2014/main" id="{C8041433-7B4A-405F-A24D-FA86F967740C}"/>
            </a:ext>
          </a:extLst>
        </xdr:cNvPr>
        <xdr:cNvSpPr txBox="1"/>
      </xdr:nvSpPr>
      <xdr:spPr>
        <a:xfrm>
          <a:off x="8515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167657</xdr:rowOff>
    </xdr:from>
    <xdr:ext cx="469744" cy="259045"/>
    <xdr:sp macro="" textlink="">
      <xdr:nvSpPr>
        <xdr:cNvPr id="147" name="n_3mainValue【図書館】&#10;一人当たり面積">
          <a:extLst>
            <a:ext uri="{FF2B5EF4-FFF2-40B4-BE49-F238E27FC236}">
              <a16:creationId xmlns:a16="http://schemas.microsoft.com/office/drawing/2014/main" id="{D59674FC-9B41-4BEF-A491-2621E1D9B2FC}"/>
            </a:ext>
          </a:extLst>
        </xdr:cNvPr>
        <xdr:cNvSpPr txBox="1"/>
      </xdr:nvSpPr>
      <xdr:spPr>
        <a:xfrm>
          <a:off x="7626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167657</xdr:rowOff>
    </xdr:from>
    <xdr:ext cx="469744" cy="259045"/>
    <xdr:sp macro="" textlink="">
      <xdr:nvSpPr>
        <xdr:cNvPr id="148" name="n_4mainValue【図書館】&#10;一人当たり面積">
          <a:extLst>
            <a:ext uri="{FF2B5EF4-FFF2-40B4-BE49-F238E27FC236}">
              <a16:creationId xmlns:a16="http://schemas.microsoft.com/office/drawing/2014/main" id="{DDAF6426-F03E-4AD5-97A5-B9F78C0AC2A9}"/>
            </a:ext>
          </a:extLst>
        </xdr:cNvPr>
        <xdr:cNvSpPr txBox="1"/>
      </xdr:nvSpPr>
      <xdr:spPr>
        <a:xfrm>
          <a:off x="6737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24FF86C-79E3-4EC0-A287-9175CE3B04E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FE94C37-6928-4556-89C6-37CF7649220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75461D7-8E37-43DF-8E4B-13EF6D0120B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BBBC47C-AE35-4108-B8EA-3E2613425FE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2EFFABD-E7C8-4F23-AB26-EA6232D5C9E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35D7916-E1D6-4A3D-9E96-102B3C4B542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CC02093-8CDB-4DD4-B5C0-6E08CF85218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1F79DB8-D98B-4077-AF07-DD6C25B1F78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389F8EB-EABE-4DCD-BB95-F5BE95AF933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F7377F1-5410-4A42-9AED-37E5582F26E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1BBDBC8-B391-44CE-9AB7-8C9A9BAE835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8E14ADC4-54B6-402B-8739-A018FDFD59E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1E5A0F06-603A-4B77-BFEA-E7884001CBC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3BA927C1-D549-4141-84C2-47F6585E676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CA8C1EC-1D55-4967-8AA2-1D2C738DBF6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57AEDB8C-5375-4E1D-B073-237DC5070BC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C140462A-E383-412E-A21B-CF8590A06DF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6611A00-8867-44D9-90BC-1D8A36E2523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2AD87930-EC42-4171-A36A-F30E945597E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E3E012EE-BCC8-410F-A53C-0EF4A5B57A0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CC03CF3A-3BEE-49DB-BB39-B554FD2591B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48958436-1EC7-4C26-BBD0-5BF648348AC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E5EAEA25-B443-4952-AFF3-AF762775C67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56B8E13-E6B1-4580-8CA8-50B874BEE3B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25ED3F3B-F60D-4931-9895-C05DBD0AA24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658E1BD3-DF90-490B-A074-A64D424C9E11}"/>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2297F1FB-84D6-4859-90F4-A2638E7BE04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1F43311B-EA99-405D-B462-94E7177356B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B13C3AD3-EC8C-4D02-9BE4-858D3A2F8486}"/>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7E7699FF-0E10-4F10-B8AB-A25451B6B200}"/>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E46D968-4257-4D19-82AD-873D0864A482}"/>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78195724-2FF6-4670-8E79-D16B67738D91}"/>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9B988753-DD35-44AB-963F-CB3A119667B7}"/>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9CB796F9-FE40-475E-A522-8F50A73775CC}"/>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B5138354-C356-4313-A9F8-833763DC84B9}"/>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1A517B4B-B9A7-4C1F-B81B-CB5C9FE9F5FC}"/>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3EE7F5D-8890-4223-8432-F61CDBC58EF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F875D8B-EE07-480F-9739-D8E381B57A9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0F2ACAC-46BA-4CF0-9C9F-9736D292C72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8E9AC33-8295-4E70-B37E-4B009B3D0F8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8991820-7A90-4671-8D42-61A7F2EDB96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115751</xdr:rowOff>
    </xdr:from>
    <xdr:to>
      <xdr:col>24</xdr:col>
      <xdr:colOff>114300</xdr:colOff>
      <xdr:row>62</xdr:row>
      <xdr:rowOff>45901</xdr:rowOff>
    </xdr:to>
    <xdr:sp macro="" textlink="">
      <xdr:nvSpPr>
        <xdr:cNvPr id="190" name="楕円 189">
          <a:extLst>
            <a:ext uri="{FF2B5EF4-FFF2-40B4-BE49-F238E27FC236}">
              <a16:creationId xmlns:a16="http://schemas.microsoft.com/office/drawing/2014/main" id="{CE938422-3188-4325-8EAB-5BD63BF93E3E}"/>
            </a:ext>
          </a:extLst>
        </xdr:cNvPr>
        <xdr:cNvSpPr/>
      </xdr:nvSpPr>
      <xdr:spPr>
        <a:xfrm>
          <a:off x="45847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94178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A7D98A40-9EF9-400F-A8B7-838B231C417E}"/>
            </a:ext>
          </a:extLst>
        </xdr:cNvPr>
        <xdr:cNvSpPr txBox="1"/>
      </xdr:nvSpPr>
      <xdr:spPr>
        <a:xfrm>
          <a:off x="4673600"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97790</xdr:rowOff>
    </xdr:from>
    <xdr:to>
      <xdr:col>20</xdr:col>
      <xdr:colOff>38100</xdr:colOff>
      <xdr:row>62</xdr:row>
      <xdr:rowOff>27940</xdr:rowOff>
    </xdr:to>
    <xdr:sp macro="" textlink="">
      <xdr:nvSpPr>
        <xdr:cNvPr id="192" name="楕円 191">
          <a:extLst>
            <a:ext uri="{FF2B5EF4-FFF2-40B4-BE49-F238E27FC236}">
              <a16:creationId xmlns:a16="http://schemas.microsoft.com/office/drawing/2014/main" id="{E35A69AD-D641-48A7-9C02-5F77B73DA015}"/>
            </a:ext>
          </a:extLst>
        </xdr:cNvPr>
        <xdr:cNvSpPr/>
      </xdr:nvSpPr>
      <xdr:spPr>
        <a:xfrm>
          <a:off x="3746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148590</xdr:rowOff>
    </xdr:from>
    <xdr:to>
      <xdr:col>24</xdr:col>
      <xdr:colOff>63500</xdr:colOff>
      <xdr:row>61</xdr:row>
      <xdr:rowOff>166551</xdr:rowOff>
    </xdr:to>
    <xdr:cxnSp macro="">
      <xdr:nvCxnSpPr>
        <xdr:cNvPr id="193" name="直線コネクタ 192">
          <a:extLst>
            <a:ext uri="{FF2B5EF4-FFF2-40B4-BE49-F238E27FC236}">
              <a16:creationId xmlns:a16="http://schemas.microsoft.com/office/drawing/2014/main" id="{BA2BE720-D4FA-4B11-8138-C2530B1AEEE5}"/>
            </a:ext>
          </a:extLst>
        </xdr:cNvPr>
        <xdr:cNvCxnSpPr/>
      </xdr:nvCxnSpPr>
      <xdr:spPr>
        <a:xfrm>
          <a:off x="3797300" y="10607040"/>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60234</xdr:rowOff>
    </xdr:from>
    <xdr:to>
      <xdr:col>15</xdr:col>
      <xdr:colOff>101600</xdr:colOff>
      <xdr:row>61</xdr:row>
      <xdr:rowOff>161834</xdr:rowOff>
    </xdr:to>
    <xdr:sp macro="" textlink="">
      <xdr:nvSpPr>
        <xdr:cNvPr id="194" name="楕円 193">
          <a:extLst>
            <a:ext uri="{FF2B5EF4-FFF2-40B4-BE49-F238E27FC236}">
              <a16:creationId xmlns:a16="http://schemas.microsoft.com/office/drawing/2014/main" id="{4F60AC32-470E-45AB-A7D9-E4DD20EE774D}"/>
            </a:ext>
          </a:extLst>
        </xdr:cNvPr>
        <xdr:cNvSpPr/>
      </xdr:nvSpPr>
      <xdr:spPr>
        <a:xfrm>
          <a:off x="2857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111034</xdr:rowOff>
    </xdr:from>
    <xdr:to>
      <xdr:col>19</xdr:col>
      <xdr:colOff>177800</xdr:colOff>
      <xdr:row>61</xdr:row>
      <xdr:rowOff>148590</xdr:rowOff>
    </xdr:to>
    <xdr:cxnSp macro="">
      <xdr:nvCxnSpPr>
        <xdr:cNvPr id="195" name="直線コネクタ 194">
          <a:extLst>
            <a:ext uri="{FF2B5EF4-FFF2-40B4-BE49-F238E27FC236}">
              <a16:creationId xmlns:a16="http://schemas.microsoft.com/office/drawing/2014/main" id="{E80445AC-AA92-4F0A-BF05-DDF1F93392F5}"/>
            </a:ext>
          </a:extLst>
        </xdr:cNvPr>
        <xdr:cNvCxnSpPr/>
      </xdr:nvCxnSpPr>
      <xdr:spPr>
        <a:xfrm>
          <a:off x="2908300" y="1056948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21046</xdr:rowOff>
    </xdr:from>
    <xdr:to>
      <xdr:col>10</xdr:col>
      <xdr:colOff>165100</xdr:colOff>
      <xdr:row>61</xdr:row>
      <xdr:rowOff>122646</xdr:rowOff>
    </xdr:to>
    <xdr:sp macro="" textlink="">
      <xdr:nvSpPr>
        <xdr:cNvPr id="196" name="楕円 195">
          <a:extLst>
            <a:ext uri="{FF2B5EF4-FFF2-40B4-BE49-F238E27FC236}">
              <a16:creationId xmlns:a16="http://schemas.microsoft.com/office/drawing/2014/main" id="{C8BC643F-B2B0-4D2D-BDE6-1312E225117A}"/>
            </a:ext>
          </a:extLst>
        </xdr:cNvPr>
        <xdr:cNvSpPr/>
      </xdr:nvSpPr>
      <xdr:spPr>
        <a:xfrm>
          <a:off x="1968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71846</xdr:rowOff>
    </xdr:from>
    <xdr:to>
      <xdr:col>15</xdr:col>
      <xdr:colOff>50800</xdr:colOff>
      <xdr:row>61</xdr:row>
      <xdr:rowOff>111034</xdr:rowOff>
    </xdr:to>
    <xdr:cxnSp macro="">
      <xdr:nvCxnSpPr>
        <xdr:cNvPr id="197" name="直線コネクタ 196">
          <a:extLst>
            <a:ext uri="{FF2B5EF4-FFF2-40B4-BE49-F238E27FC236}">
              <a16:creationId xmlns:a16="http://schemas.microsoft.com/office/drawing/2014/main" id="{4D3A16A1-B464-4D7C-9A17-63B85949F153}"/>
            </a:ext>
          </a:extLst>
        </xdr:cNvPr>
        <xdr:cNvCxnSpPr/>
      </xdr:nvCxnSpPr>
      <xdr:spPr>
        <a:xfrm>
          <a:off x="2019300" y="1053029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xdr:rowOff>
    </xdr:from>
    <xdr:to>
      <xdr:col>6</xdr:col>
      <xdr:colOff>38100</xdr:colOff>
      <xdr:row>61</xdr:row>
      <xdr:rowOff>104684</xdr:rowOff>
    </xdr:to>
    <xdr:sp macro="" textlink="">
      <xdr:nvSpPr>
        <xdr:cNvPr id="198" name="楕円 197">
          <a:extLst>
            <a:ext uri="{FF2B5EF4-FFF2-40B4-BE49-F238E27FC236}">
              <a16:creationId xmlns:a16="http://schemas.microsoft.com/office/drawing/2014/main" id="{50C56827-41F0-4C9B-8EB2-BFA71FA15154}"/>
            </a:ext>
          </a:extLst>
        </xdr:cNvPr>
        <xdr:cNvSpPr/>
      </xdr:nvSpPr>
      <xdr:spPr>
        <a:xfrm>
          <a:off x="1079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53884</xdr:rowOff>
    </xdr:from>
    <xdr:to>
      <xdr:col>10</xdr:col>
      <xdr:colOff>114300</xdr:colOff>
      <xdr:row>61</xdr:row>
      <xdr:rowOff>71846</xdr:rowOff>
    </xdr:to>
    <xdr:cxnSp macro="">
      <xdr:nvCxnSpPr>
        <xdr:cNvPr id="199" name="直線コネクタ 198">
          <a:extLst>
            <a:ext uri="{FF2B5EF4-FFF2-40B4-BE49-F238E27FC236}">
              <a16:creationId xmlns:a16="http://schemas.microsoft.com/office/drawing/2014/main" id="{287D1A8A-5EF8-48C6-8BC2-9B1100905D15}"/>
            </a:ext>
          </a:extLst>
        </xdr:cNvPr>
        <xdr:cNvCxnSpPr/>
      </xdr:nvCxnSpPr>
      <xdr:spPr>
        <a:xfrm>
          <a:off x="1130300" y="1051233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2839E576-9EAC-4DE9-9C38-FA79045C1F45}"/>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807CA0B0-CCD9-410A-B91B-72AE8613B045}"/>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5626077B-7BFF-441F-A965-0CF72EB8426D}"/>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3" name="n_4aveValue【体育館・プール】&#10;有形固定資産減価償却率">
          <a:extLst>
            <a:ext uri="{FF2B5EF4-FFF2-40B4-BE49-F238E27FC236}">
              <a16:creationId xmlns:a16="http://schemas.microsoft.com/office/drawing/2014/main" id="{BA2943D9-ABE8-4D4B-A4E3-5B64A1746CBC}"/>
            </a:ext>
          </a:extLst>
        </xdr:cNvPr>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19067</xdr:rowOff>
    </xdr:from>
    <xdr:ext cx="405111" cy="259045"/>
    <xdr:sp macro="" textlink="">
      <xdr:nvSpPr>
        <xdr:cNvPr id="204" name="n_1mainValue【体育館・プール】&#10;有形固定資産減価償却率">
          <a:extLst>
            <a:ext uri="{FF2B5EF4-FFF2-40B4-BE49-F238E27FC236}">
              <a16:creationId xmlns:a16="http://schemas.microsoft.com/office/drawing/2014/main" id="{8E19A5B2-1FF7-43AD-B960-461E97838B50}"/>
            </a:ext>
          </a:extLst>
        </xdr:cNvPr>
        <xdr:cNvSpPr txBox="1"/>
      </xdr:nvSpPr>
      <xdr:spPr>
        <a:xfrm>
          <a:off x="3582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152961</xdr:rowOff>
    </xdr:from>
    <xdr:ext cx="405111" cy="259045"/>
    <xdr:sp macro="" textlink="">
      <xdr:nvSpPr>
        <xdr:cNvPr id="205" name="n_2mainValue【体育館・プール】&#10;有形固定資産減価償却率">
          <a:extLst>
            <a:ext uri="{FF2B5EF4-FFF2-40B4-BE49-F238E27FC236}">
              <a16:creationId xmlns:a16="http://schemas.microsoft.com/office/drawing/2014/main" id="{0BDAD796-FAD9-4823-96AC-4607CD798098}"/>
            </a:ext>
          </a:extLst>
        </xdr:cNvPr>
        <xdr:cNvSpPr txBox="1"/>
      </xdr:nvSpPr>
      <xdr:spPr>
        <a:xfrm>
          <a:off x="2705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113773</xdr:rowOff>
    </xdr:from>
    <xdr:ext cx="405111" cy="259045"/>
    <xdr:sp macro="" textlink="">
      <xdr:nvSpPr>
        <xdr:cNvPr id="206" name="n_3mainValue【体育館・プール】&#10;有形固定資産減価償却率">
          <a:extLst>
            <a:ext uri="{FF2B5EF4-FFF2-40B4-BE49-F238E27FC236}">
              <a16:creationId xmlns:a16="http://schemas.microsoft.com/office/drawing/2014/main" id="{907D7EB4-BF16-43EF-BEFE-A05D165E1559}"/>
            </a:ext>
          </a:extLst>
        </xdr:cNvPr>
        <xdr:cNvSpPr txBox="1"/>
      </xdr:nvSpPr>
      <xdr:spPr>
        <a:xfrm>
          <a:off x="1816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7" name="n_4mainValue【体育館・プール】&#10;有形固定資産減価償却率">
          <a:extLst>
            <a:ext uri="{FF2B5EF4-FFF2-40B4-BE49-F238E27FC236}">
              <a16:creationId xmlns:a16="http://schemas.microsoft.com/office/drawing/2014/main" id="{46603FAB-ACFE-4DC6-9DFD-981B36E49ACD}"/>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DAC9C03-CCA7-4D10-84FB-7B43ED2D3E7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D0E2573F-987D-49A1-A38E-1DFDAEB9EB5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5F57FACC-6B16-4CA5-8CC3-80B1C1E5DBA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9636A59-2D5E-4EDB-A5EF-2595A55D1E8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17737C65-A924-4812-ABCB-2CC769218E1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AE63B9C-A207-4D72-B6CC-DFC121F502B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61EAB1AD-8389-412F-8956-07304F7E7A0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BF3FFAF1-5DCF-4B1D-B0B6-BBE62A79457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9C94D437-C0BB-4C37-8A64-847FC654D9A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3F50855-1961-41C1-A97D-4FF27C046FF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24FA3B09-BB4E-4E75-B1D4-E9979D4F613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F0A70FE8-FDBF-4EC7-976C-3F9E1A70441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D3274319-E460-44B6-9D1C-127482F2866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FFE2F88A-98E6-4992-B0F0-A9E5D38324B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C648E461-001E-4E2D-8B0D-17731518B33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FD3639B4-E0CE-44D7-B191-3923579EA17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F40621AD-548B-4A64-A863-7F238A4E1CF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E53897CE-0FC2-4473-AB22-883527F7868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47C53B0E-E093-42AF-8C3E-F52CFD4C157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A1F0B097-10E4-4908-8F64-74783A64ED5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BD755159-67CC-434C-AB62-20C7DED8CB7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5E8C9567-C2C0-4E8B-9B44-E5D42BB0C9B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A06746B9-7DD9-454F-BAD0-5CED6F7654F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AC12F34-ADD2-449D-A0BE-573C84A69E8E}"/>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B7224896-A688-4C64-B9AD-71593544B5AA}"/>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34788412-76DF-4AEC-81A4-BF6B8882F11B}"/>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824D299A-65CB-4E05-8ABA-B5CCD0E5132D}"/>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31FDFE1E-003B-405F-A050-278FE770DCF4}"/>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73BDD093-7188-4555-9126-BFBE51E569D4}"/>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633C6ED2-4E9F-4861-895E-6A50E4563EDB}"/>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AC65CC12-B2CE-48F7-A7E1-E7EFC58FA825}"/>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D907AB08-4007-4CCE-A082-D8D6E0045D25}"/>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00C365DC-AF0E-4AD8-9868-30AEEB8C3776}"/>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2FD88C1A-15B8-4240-B5A0-56B85D0DB12E}"/>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3B721D9-04ED-4138-862A-D476C735074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FC7B8F6-4C71-4A15-9A04-283C3BD8F27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456DC2A-F6C5-4755-B137-BCB9741E1CA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18DE2E8-6D5A-45C3-B978-1F8342252B9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BCBDB1F-FA13-48AE-9743-3EA3193B8CD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130175</xdr:rowOff>
    </xdr:from>
    <xdr:to>
      <xdr:col>55</xdr:col>
      <xdr:colOff>50800</xdr:colOff>
      <xdr:row>63</xdr:row>
      <xdr:rowOff>60325</xdr:rowOff>
    </xdr:to>
    <xdr:sp macro="" textlink="">
      <xdr:nvSpPr>
        <xdr:cNvPr id="247" name="楕円 246">
          <a:extLst>
            <a:ext uri="{FF2B5EF4-FFF2-40B4-BE49-F238E27FC236}">
              <a16:creationId xmlns:a16="http://schemas.microsoft.com/office/drawing/2014/main" id="{78AE1292-05ED-45B7-B310-746160B50290}"/>
            </a:ext>
          </a:extLst>
        </xdr:cNvPr>
        <xdr:cNvSpPr/>
      </xdr:nvSpPr>
      <xdr:spPr>
        <a:xfrm>
          <a:off x="104267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108602</xdr:rowOff>
    </xdr:from>
    <xdr:ext cx="469744" cy="259045"/>
    <xdr:sp macro="" textlink="">
      <xdr:nvSpPr>
        <xdr:cNvPr id="248" name="【体育館・プール】&#10;一人当たり面積該当値テキスト">
          <a:extLst>
            <a:ext uri="{FF2B5EF4-FFF2-40B4-BE49-F238E27FC236}">
              <a16:creationId xmlns:a16="http://schemas.microsoft.com/office/drawing/2014/main" id="{D4EABAA1-3055-44A8-BE58-5D1BEE1B33AC}"/>
            </a:ext>
          </a:extLst>
        </xdr:cNvPr>
        <xdr:cNvSpPr txBox="1"/>
      </xdr:nvSpPr>
      <xdr:spPr>
        <a:xfrm>
          <a:off x="10515600" y="1073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128270</xdr:rowOff>
    </xdr:from>
    <xdr:to>
      <xdr:col>50</xdr:col>
      <xdr:colOff>165100</xdr:colOff>
      <xdr:row>63</xdr:row>
      <xdr:rowOff>58420</xdr:rowOff>
    </xdr:to>
    <xdr:sp macro="" textlink="">
      <xdr:nvSpPr>
        <xdr:cNvPr id="249" name="楕円 248">
          <a:extLst>
            <a:ext uri="{FF2B5EF4-FFF2-40B4-BE49-F238E27FC236}">
              <a16:creationId xmlns:a16="http://schemas.microsoft.com/office/drawing/2014/main" id="{14AFE38E-A8E8-435C-8C63-A7E8E8F0B8F1}"/>
            </a:ext>
          </a:extLst>
        </xdr:cNvPr>
        <xdr:cNvSpPr/>
      </xdr:nvSpPr>
      <xdr:spPr>
        <a:xfrm>
          <a:off x="9588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7620</xdr:rowOff>
    </xdr:from>
    <xdr:to>
      <xdr:col>55</xdr:col>
      <xdr:colOff>0</xdr:colOff>
      <xdr:row>63</xdr:row>
      <xdr:rowOff>9525</xdr:rowOff>
    </xdr:to>
    <xdr:cxnSp macro="">
      <xdr:nvCxnSpPr>
        <xdr:cNvPr id="250" name="直線コネクタ 249">
          <a:extLst>
            <a:ext uri="{FF2B5EF4-FFF2-40B4-BE49-F238E27FC236}">
              <a16:creationId xmlns:a16="http://schemas.microsoft.com/office/drawing/2014/main" id="{B35FDB3E-A6E2-4A8B-B97C-64540D4E7EDF}"/>
            </a:ext>
          </a:extLst>
        </xdr:cNvPr>
        <xdr:cNvCxnSpPr/>
      </xdr:nvCxnSpPr>
      <xdr:spPr>
        <a:xfrm>
          <a:off x="9639300" y="108089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128270</xdr:rowOff>
    </xdr:from>
    <xdr:to>
      <xdr:col>46</xdr:col>
      <xdr:colOff>38100</xdr:colOff>
      <xdr:row>63</xdr:row>
      <xdr:rowOff>58420</xdr:rowOff>
    </xdr:to>
    <xdr:sp macro="" textlink="">
      <xdr:nvSpPr>
        <xdr:cNvPr id="251" name="楕円 250">
          <a:extLst>
            <a:ext uri="{FF2B5EF4-FFF2-40B4-BE49-F238E27FC236}">
              <a16:creationId xmlns:a16="http://schemas.microsoft.com/office/drawing/2014/main" id="{BD941C4C-94A1-4B23-8779-B112BC81DEE6}"/>
            </a:ext>
          </a:extLst>
        </xdr:cNvPr>
        <xdr:cNvSpPr/>
      </xdr:nvSpPr>
      <xdr:spPr>
        <a:xfrm>
          <a:off x="8699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xdr:rowOff>
    </xdr:from>
    <xdr:to>
      <xdr:col>50</xdr:col>
      <xdr:colOff>114300</xdr:colOff>
      <xdr:row>63</xdr:row>
      <xdr:rowOff>7620</xdr:rowOff>
    </xdr:to>
    <xdr:cxnSp macro="">
      <xdr:nvCxnSpPr>
        <xdr:cNvPr id="252" name="直線コネクタ 251">
          <a:extLst>
            <a:ext uri="{FF2B5EF4-FFF2-40B4-BE49-F238E27FC236}">
              <a16:creationId xmlns:a16="http://schemas.microsoft.com/office/drawing/2014/main" id="{81384742-89B4-4E0B-BE7F-09621CAB24AE}"/>
            </a:ext>
          </a:extLst>
        </xdr:cNvPr>
        <xdr:cNvCxnSpPr/>
      </xdr:nvCxnSpPr>
      <xdr:spPr>
        <a:xfrm>
          <a:off x="8750300" y="10808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130175</xdr:rowOff>
    </xdr:from>
    <xdr:to>
      <xdr:col>41</xdr:col>
      <xdr:colOff>101600</xdr:colOff>
      <xdr:row>63</xdr:row>
      <xdr:rowOff>60325</xdr:rowOff>
    </xdr:to>
    <xdr:sp macro="" textlink="">
      <xdr:nvSpPr>
        <xdr:cNvPr id="253" name="楕円 252">
          <a:extLst>
            <a:ext uri="{FF2B5EF4-FFF2-40B4-BE49-F238E27FC236}">
              <a16:creationId xmlns:a16="http://schemas.microsoft.com/office/drawing/2014/main" id="{45472325-537C-4437-8D6A-2F137C99286E}"/>
            </a:ext>
          </a:extLst>
        </xdr:cNvPr>
        <xdr:cNvSpPr/>
      </xdr:nvSpPr>
      <xdr:spPr>
        <a:xfrm>
          <a:off x="7810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7620</xdr:rowOff>
    </xdr:from>
    <xdr:to>
      <xdr:col>45</xdr:col>
      <xdr:colOff>177800</xdr:colOff>
      <xdr:row>63</xdr:row>
      <xdr:rowOff>9525</xdr:rowOff>
    </xdr:to>
    <xdr:cxnSp macro="">
      <xdr:nvCxnSpPr>
        <xdr:cNvPr id="254" name="直線コネクタ 253">
          <a:extLst>
            <a:ext uri="{FF2B5EF4-FFF2-40B4-BE49-F238E27FC236}">
              <a16:creationId xmlns:a16="http://schemas.microsoft.com/office/drawing/2014/main" id="{3AFEA6C4-6D86-4C0D-B70D-28B9F0765EEC}"/>
            </a:ext>
          </a:extLst>
        </xdr:cNvPr>
        <xdr:cNvCxnSpPr/>
      </xdr:nvCxnSpPr>
      <xdr:spPr>
        <a:xfrm flipV="1">
          <a:off x="7861300" y="108089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130175</xdr:rowOff>
    </xdr:from>
    <xdr:to>
      <xdr:col>36</xdr:col>
      <xdr:colOff>165100</xdr:colOff>
      <xdr:row>63</xdr:row>
      <xdr:rowOff>60325</xdr:rowOff>
    </xdr:to>
    <xdr:sp macro="" textlink="">
      <xdr:nvSpPr>
        <xdr:cNvPr id="255" name="楕円 254">
          <a:extLst>
            <a:ext uri="{FF2B5EF4-FFF2-40B4-BE49-F238E27FC236}">
              <a16:creationId xmlns:a16="http://schemas.microsoft.com/office/drawing/2014/main" id="{3F0C33E9-4792-4CF1-B5C6-62677A4C5731}"/>
            </a:ext>
          </a:extLst>
        </xdr:cNvPr>
        <xdr:cNvSpPr/>
      </xdr:nvSpPr>
      <xdr:spPr>
        <a:xfrm>
          <a:off x="6921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9525</xdr:rowOff>
    </xdr:from>
    <xdr:to>
      <xdr:col>41</xdr:col>
      <xdr:colOff>50800</xdr:colOff>
      <xdr:row>63</xdr:row>
      <xdr:rowOff>9525</xdr:rowOff>
    </xdr:to>
    <xdr:cxnSp macro="">
      <xdr:nvCxnSpPr>
        <xdr:cNvPr id="256" name="直線コネクタ 255">
          <a:extLst>
            <a:ext uri="{FF2B5EF4-FFF2-40B4-BE49-F238E27FC236}">
              <a16:creationId xmlns:a16="http://schemas.microsoft.com/office/drawing/2014/main" id="{D7BA141B-4CFA-4587-8D50-7DFA8FFCC916}"/>
            </a:ext>
          </a:extLst>
        </xdr:cNvPr>
        <xdr:cNvCxnSpPr/>
      </xdr:nvCxnSpPr>
      <xdr:spPr>
        <a:xfrm>
          <a:off x="6972300" y="10810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8188C40F-9264-4F89-B58F-53323DA8E5EC}"/>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ECDFE1CD-A66E-4B28-8195-F8D0A171F7D3}"/>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9E18C926-83C2-47AD-87DE-197432981390}"/>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0657C1C5-B6E6-4775-B32A-759A4401736B}"/>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49547</xdr:rowOff>
    </xdr:from>
    <xdr:ext cx="469744" cy="259045"/>
    <xdr:sp macro="" textlink="">
      <xdr:nvSpPr>
        <xdr:cNvPr id="261" name="n_1mainValue【体育館・プール】&#10;一人当たり面積">
          <a:extLst>
            <a:ext uri="{FF2B5EF4-FFF2-40B4-BE49-F238E27FC236}">
              <a16:creationId xmlns:a16="http://schemas.microsoft.com/office/drawing/2014/main" id="{CC5A4547-E7C7-498D-90EA-416CD127DDDD}"/>
            </a:ext>
          </a:extLst>
        </xdr:cNvPr>
        <xdr:cNvSpPr txBox="1"/>
      </xdr:nvSpPr>
      <xdr:spPr>
        <a:xfrm>
          <a:off x="93917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49547</xdr:rowOff>
    </xdr:from>
    <xdr:ext cx="469744" cy="259045"/>
    <xdr:sp macro="" textlink="">
      <xdr:nvSpPr>
        <xdr:cNvPr id="262" name="n_2mainValue【体育館・プール】&#10;一人当たり面積">
          <a:extLst>
            <a:ext uri="{FF2B5EF4-FFF2-40B4-BE49-F238E27FC236}">
              <a16:creationId xmlns:a16="http://schemas.microsoft.com/office/drawing/2014/main" id="{8D77CCED-6494-442E-BF6A-39FC5BEDFBC0}"/>
            </a:ext>
          </a:extLst>
        </xdr:cNvPr>
        <xdr:cNvSpPr txBox="1"/>
      </xdr:nvSpPr>
      <xdr:spPr>
        <a:xfrm>
          <a:off x="8515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51452</xdr:rowOff>
    </xdr:from>
    <xdr:ext cx="469744" cy="259045"/>
    <xdr:sp macro="" textlink="">
      <xdr:nvSpPr>
        <xdr:cNvPr id="263" name="n_3mainValue【体育館・プール】&#10;一人当たり面積">
          <a:extLst>
            <a:ext uri="{FF2B5EF4-FFF2-40B4-BE49-F238E27FC236}">
              <a16:creationId xmlns:a16="http://schemas.microsoft.com/office/drawing/2014/main" id="{3D91C59A-B48B-42DC-80B4-DC94A6294DD9}"/>
            </a:ext>
          </a:extLst>
        </xdr:cNvPr>
        <xdr:cNvSpPr txBox="1"/>
      </xdr:nvSpPr>
      <xdr:spPr>
        <a:xfrm>
          <a:off x="7626427" y="1085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51452</xdr:rowOff>
    </xdr:from>
    <xdr:ext cx="469744" cy="259045"/>
    <xdr:sp macro="" textlink="">
      <xdr:nvSpPr>
        <xdr:cNvPr id="264" name="n_4mainValue【体育館・プール】&#10;一人当たり面積">
          <a:extLst>
            <a:ext uri="{FF2B5EF4-FFF2-40B4-BE49-F238E27FC236}">
              <a16:creationId xmlns:a16="http://schemas.microsoft.com/office/drawing/2014/main" id="{76E3BAAC-BDC7-4D39-B841-209C15B3AB31}"/>
            </a:ext>
          </a:extLst>
        </xdr:cNvPr>
        <xdr:cNvSpPr txBox="1"/>
      </xdr:nvSpPr>
      <xdr:spPr>
        <a:xfrm>
          <a:off x="6737427" y="1085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73BFD079-E907-46D0-A9CF-4D8E9090F49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C0624733-77A3-4EC5-B557-317F30B25DF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ABCD2C74-48C5-4151-88C8-2A6ECEF83BB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44EA2539-CA52-4D69-9AEE-CF261AC311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48D4234F-F3B0-4865-85C6-B862EC7CC8F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BEC68187-C30B-4A73-90DC-4941ED11957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25A2447E-BA26-4054-9555-25E46F302B0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EE0BAE09-38C7-4051-A3FC-653F0FDD31DD}"/>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FB875619-728F-4E0E-AFF0-535AF897BEE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740F5C04-F690-4EEF-A139-6AB0385EB7D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8BE02297-219A-486E-938A-4EA6A420D1F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5EAEC972-4B3F-46AC-8072-9B23CDBBC4E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10C32318-D577-47D1-A3AA-D1A9C30AFD7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73478891-0294-4AB1-8F18-935DEA9D2E5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D4E0F0C4-1139-4B62-919E-7954F9C6F1B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617EEC9F-8787-409C-857A-23247DA361C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4AB4768C-A1F7-4E86-AEF4-549683561E6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F2F5C2C9-2DBD-4162-A1EF-C5EC970FAFD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510848C3-3A84-4AE8-81E9-AD27CF112C0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FFF244B5-88FF-4217-8AAB-BF91E90DB9D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A4A1339C-F851-46C2-B251-1AD4F3D9BAF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733CF690-C187-40E1-9AE7-3B55AF4C3C7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40DF9907-018A-4AD5-9E84-995C173822F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B49F6272-ED6B-47AF-9D63-92E8FC68E1C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D4764946-4440-499C-AAD7-576808DA387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6DDCC2ED-3826-41C8-A4CC-E49745DB809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78F78759-2044-4983-92B4-4B65891440F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02A726EB-57EF-4799-B74D-7A66E947C8B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0E76FF10-D1EE-47CF-948D-3F3270C1F04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8E95284D-C9D3-49B9-907D-109C4C4D249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DEF00FB2-959F-472D-8F3E-DB1295B9C70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12686860-4912-499D-A4DB-DAA2D99C9DF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9011C9F1-7D47-453F-AFBE-A2EC9444D17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D744DAE8-6A8F-4635-B8FC-5726C33E78F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6450311E-6CAB-4FB0-833A-6E6670DD4B2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5B9A9979-4C27-4E7D-A669-0954281474E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0B4A5796-79F8-49E4-91C0-3844784183E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30E18090-08D9-4424-B2BB-3BD93CDA91B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0CBF3D86-DF60-4209-9B5B-F80A92F5A18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A90B1908-4316-4359-BA7F-F4C60BA71C0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038584BA-C559-42C4-9C4C-797C8663E55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E97E85D5-9A59-4CDA-AAC6-F8DC5DE9A5C4}"/>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C9ABC396-B807-478B-BF22-9208E218C41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548700C0-A9A5-4494-BF81-401003A411D5}"/>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AA0BE09E-2FCA-47D8-B0BC-7A5A6500C7E2}"/>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10" name="直線コネクタ 309">
          <a:extLst>
            <a:ext uri="{FF2B5EF4-FFF2-40B4-BE49-F238E27FC236}">
              <a16:creationId xmlns:a16="http://schemas.microsoft.com/office/drawing/2014/main" id="{60B71FE5-8C93-4700-8AD0-1C26768FCE13}"/>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79F6708D-23CF-4B9A-A5BF-99950B081844}"/>
            </a:ext>
          </a:extLst>
        </xdr:cNvPr>
        <xdr:cNvSpPr txBox="1"/>
      </xdr:nvSpPr>
      <xdr:spPr>
        <a:xfrm>
          <a:off x="4673600" y="1798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12" name="フローチャート: 判断 311">
          <a:extLst>
            <a:ext uri="{FF2B5EF4-FFF2-40B4-BE49-F238E27FC236}">
              <a16:creationId xmlns:a16="http://schemas.microsoft.com/office/drawing/2014/main" id="{24191724-6EE7-4043-8592-79F27E5836D4}"/>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3" name="フローチャート: 判断 312">
          <a:extLst>
            <a:ext uri="{FF2B5EF4-FFF2-40B4-BE49-F238E27FC236}">
              <a16:creationId xmlns:a16="http://schemas.microsoft.com/office/drawing/2014/main" id="{7FD0318B-96B6-47B6-95D9-F0EBC07679AB}"/>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14" name="フローチャート: 判断 313">
          <a:extLst>
            <a:ext uri="{FF2B5EF4-FFF2-40B4-BE49-F238E27FC236}">
              <a16:creationId xmlns:a16="http://schemas.microsoft.com/office/drawing/2014/main" id="{81F3828C-6ED1-4D0A-A8B7-20864AEE50F1}"/>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15" name="フローチャート: 判断 314">
          <a:extLst>
            <a:ext uri="{FF2B5EF4-FFF2-40B4-BE49-F238E27FC236}">
              <a16:creationId xmlns:a16="http://schemas.microsoft.com/office/drawing/2014/main" id="{7343DAFA-83A6-473D-A265-4F09B3C83141}"/>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6" name="フローチャート: 判断 315">
          <a:extLst>
            <a:ext uri="{FF2B5EF4-FFF2-40B4-BE49-F238E27FC236}">
              <a16:creationId xmlns:a16="http://schemas.microsoft.com/office/drawing/2014/main" id="{C1F52067-2EDF-49A5-808D-174ABDBC95A9}"/>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E1B1024C-5996-42A3-B797-2C17A7FCF36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B913581B-4C99-4395-91B8-4DD62484D30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447420E4-0921-4CA6-BFA8-092524F1442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533B5C33-B3E9-47E5-A5E6-825CD67B30D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D54263C4-E685-4FAD-BC99-73C344EA939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144599</xdr:rowOff>
    </xdr:from>
    <xdr:to>
      <xdr:col>24</xdr:col>
      <xdr:colOff>114300</xdr:colOff>
      <xdr:row>105</xdr:row>
      <xdr:rowOff>74749</xdr:rowOff>
    </xdr:to>
    <xdr:sp macro="" textlink="">
      <xdr:nvSpPr>
        <xdr:cNvPr id="322" name="楕円 321">
          <a:extLst>
            <a:ext uri="{FF2B5EF4-FFF2-40B4-BE49-F238E27FC236}">
              <a16:creationId xmlns:a16="http://schemas.microsoft.com/office/drawing/2014/main" id="{D08B84E2-28BE-4B68-89DE-67BA6B4C71B5}"/>
            </a:ext>
          </a:extLst>
        </xdr:cNvPr>
        <xdr:cNvSpPr/>
      </xdr:nvSpPr>
      <xdr:spPr>
        <a:xfrm>
          <a:off x="45847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167476</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66D13D98-9EDD-4E49-8414-2776CBC2E4DD}"/>
            </a:ext>
          </a:extLst>
        </xdr:cNvPr>
        <xdr:cNvSpPr txBox="1"/>
      </xdr:nvSpPr>
      <xdr:spPr>
        <a:xfrm>
          <a:off x="4673600" y="1782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95613</xdr:rowOff>
    </xdr:from>
    <xdr:to>
      <xdr:col>20</xdr:col>
      <xdr:colOff>38100</xdr:colOff>
      <xdr:row>105</xdr:row>
      <xdr:rowOff>25763</xdr:rowOff>
    </xdr:to>
    <xdr:sp macro="" textlink="">
      <xdr:nvSpPr>
        <xdr:cNvPr id="324" name="楕円 323">
          <a:extLst>
            <a:ext uri="{FF2B5EF4-FFF2-40B4-BE49-F238E27FC236}">
              <a16:creationId xmlns:a16="http://schemas.microsoft.com/office/drawing/2014/main" id="{726781B3-8CEB-408A-BD60-F30F2F0A6C2B}"/>
            </a:ext>
          </a:extLst>
        </xdr:cNvPr>
        <xdr:cNvSpPr/>
      </xdr:nvSpPr>
      <xdr:spPr>
        <a:xfrm>
          <a:off x="3746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146413</xdr:rowOff>
    </xdr:from>
    <xdr:to>
      <xdr:col>24</xdr:col>
      <xdr:colOff>63500</xdr:colOff>
      <xdr:row>105</xdr:row>
      <xdr:rowOff>23949</xdr:rowOff>
    </xdr:to>
    <xdr:cxnSp macro="">
      <xdr:nvCxnSpPr>
        <xdr:cNvPr id="325" name="直線コネクタ 324">
          <a:extLst>
            <a:ext uri="{FF2B5EF4-FFF2-40B4-BE49-F238E27FC236}">
              <a16:creationId xmlns:a16="http://schemas.microsoft.com/office/drawing/2014/main" id="{CF14B33A-294F-4C53-8CBB-1E43F46CAC2C}"/>
            </a:ext>
          </a:extLst>
        </xdr:cNvPr>
        <xdr:cNvCxnSpPr/>
      </xdr:nvCxnSpPr>
      <xdr:spPr>
        <a:xfrm>
          <a:off x="3797300" y="1797721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44994</xdr:rowOff>
    </xdr:from>
    <xdr:to>
      <xdr:col>15</xdr:col>
      <xdr:colOff>101600</xdr:colOff>
      <xdr:row>104</xdr:row>
      <xdr:rowOff>146594</xdr:rowOff>
    </xdr:to>
    <xdr:sp macro="" textlink="">
      <xdr:nvSpPr>
        <xdr:cNvPr id="326" name="楕円 325">
          <a:extLst>
            <a:ext uri="{FF2B5EF4-FFF2-40B4-BE49-F238E27FC236}">
              <a16:creationId xmlns:a16="http://schemas.microsoft.com/office/drawing/2014/main" id="{C87039EF-9DC5-4CAF-8337-193373554569}"/>
            </a:ext>
          </a:extLst>
        </xdr:cNvPr>
        <xdr:cNvSpPr/>
      </xdr:nvSpPr>
      <xdr:spPr>
        <a:xfrm>
          <a:off x="2857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95794</xdr:rowOff>
    </xdr:from>
    <xdr:to>
      <xdr:col>19</xdr:col>
      <xdr:colOff>177800</xdr:colOff>
      <xdr:row>104</xdr:row>
      <xdr:rowOff>146413</xdr:rowOff>
    </xdr:to>
    <xdr:cxnSp macro="">
      <xdr:nvCxnSpPr>
        <xdr:cNvPr id="327" name="直線コネクタ 326">
          <a:extLst>
            <a:ext uri="{FF2B5EF4-FFF2-40B4-BE49-F238E27FC236}">
              <a16:creationId xmlns:a16="http://schemas.microsoft.com/office/drawing/2014/main" id="{33A86A31-DB76-482E-8EB6-572D207A7229}"/>
            </a:ext>
          </a:extLst>
        </xdr:cNvPr>
        <xdr:cNvCxnSpPr/>
      </xdr:nvCxnSpPr>
      <xdr:spPr>
        <a:xfrm>
          <a:off x="2908300" y="1792659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167458</xdr:rowOff>
    </xdr:from>
    <xdr:to>
      <xdr:col>10</xdr:col>
      <xdr:colOff>165100</xdr:colOff>
      <xdr:row>104</xdr:row>
      <xdr:rowOff>97608</xdr:rowOff>
    </xdr:to>
    <xdr:sp macro="" textlink="">
      <xdr:nvSpPr>
        <xdr:cNvPr id="328" name="楕円 327">
          <a:extLst>
            <a:ext uri="{FF2B5EF4-FFF2-40B4-BE49-F238E27FC236}">
              <a16:creationId xmlns:a16="http://schemas.microsoft.com/office/drawing/2014/main" id="{DDA3D032-D4BC-463E-B7EE-AE65540BAEA3}"/>
            </a:ext>
          </a:extLst>
        </xdr:cNvPr>
        <xdr:cNvSpPr/>
      </xdr:nvSpPr>
      <xdr:spPr>
        <a:xfrm>
          <a:off x="1968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46808</xdr:rowOff>
    </xdr:from>
    <xdr:to>
      <xdr:col>15</xdr:col>
      <xdr:colOff>50800</xdr:colOff>
      <xdr:row>104</xdr:row>
      <xdr:rowOff>95794</xdr:rowOff>
    </xdr:to>
    <xdr:cxnSp macro="">
      <xdr:nvCxnSpPr>
        <xdr:cNvPr id="329" name="直線コネクタ 328">
          <a:extLst>
            <a:ext uri="{FF2B5EF4-FFF2-40B4-BE49-F238E27FC236}">
              <a16:creationId xmlns:a16="http://schemas.microsoft.com/office/drawing/2014/main" id="{E9EB7662-C193-4987-B610-3A94DF15D6F2}"/>
            </a:ext>
          </a:extLst>
        </xdr:cNvPr>
        <xdr:cNvCxnSpPr/>
      </xdr:nvCxnSpPr>
      <xdr:spPr>
        <a:xfrm>
          <a:off x="2019300" y="1787760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116839</xdr:rowOff>
    </xdr:from>
    <xdr:to>
      <xdr:col>6</xdr:col>
      <xdr:colOff>38100</xdr:colOff>
      <xdr:row>104</xdr:row>
      <xdr:rowOff>46989</xdr:rowOff>
    </xdr:to>
    <xdr:sp macro="" textlink="">
      <xdr:nvSpPr>
        <xdr:cNvPr id="330" name="楕円 329">
          <a:extLst>
            <a:ext uri="{FF2B5EF4-FFF2-40B4-BE49-F238E27FC236}">
              <a16:creationId xmlns:a16="http://schemas.microsoft.com/office/drawing/2014/main" id="{96A6C9AA-1D0A-4BEC-93BC-CB0F7651314B}"/>
            </a:ext>
          </a:extLst>
        </xdr:cNvPr>
        <xdr:cNvSpPr/>
      </xdr:nvSpPr>
      <xdr:spPr>
        <a:xfrm>
          <a:off x="1079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167639</xdr:rowOff>
    </xdr:from>
    <xdr:to>
      <xdr:col>10</xdr:col>
      <xdr:colOff>114300</xdr:colOff>
      <xdr:row>104</xdr:row>
      <xdr:rowOff>46808</xdr:rowOff>
    </xdr:to>
    <xdr:cxnSp macro="">
      <xdr:nvCxnSpPr>
        <xdr:cNvPr id="331" name="直線コネクタ 330">
          <a:extLst>
            <a:ext uri="{FF2B5EF4-FFF2-40B4-BE49-F238E27FC236}">
              <a16:creationId xmlns:a16="http://schemas.microsoft.com/office/drawing/2014/main" id="{8E1D25DD-DC62-4264-A37A-173BA2048CD5}"/>
            </a:ext>
          </a:extLst>
        </xdr:cNvPr>
        <xdr:cNvCxnSpPr/>
      </xdr:nvCxnSpPr>
      <xdr:spPr>
        <a:xfrm>
          <a:off x="1130300" y="17826989"/>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332" name="n_1aveValue【市民会館】&#10;有形固定資産減価償却率">
          <a:extLst>
            <a:ext uri="{FF2B5EF4-FFF2-40B4-BE49-F238E27FC236}">
              <a16:creationId xmlns:a16="http://schemas.microsoft.com/office/drawing/2014/main" id="{B0E0E9D5-8B9C-4B8F-8163-52F17D844CBF}"/>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333" name="n_2aveValue【市民会館】&#10;有形固定資産減価償却率">
          <a:extLst>
            <a:ext uri="{FF2B5EF4-FFF2-40B4-BE49-F238E27FC236}">
              <a16:creationId xmlns:a16="http://schemas.microsoft.com/office/drawing/2014/main" id="{25E5BC96-6B59-4D6B-80B6-F01A3EE44C53}"/>
            </a:ext>
          </a:extLst>
        </xdr:cNvPr>
        <xdr:cNvSpPr txBox="1"/>
      </xdr:nvSpPr>
      <xdr:spPr>
        <a:xfrm>
          <a:off x="2705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334" name="n_3aveValue【市民会館】&#10;有形固定資産減価償却率">
          <a:extLst>
            <a:ext uri="{FF2B5EF4-FFF2-40B4-BE49-F238E27FC236}">
              <a16:creationId xmlns:a16="http://schemas.microsoft.com/office/drawing/2014/main" id="{AB204347-3282-4FC4-9D74-554DFF9781F4}"/>
            </a:ext>
          </a:extLst>
        </xdr:cNvPr>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335" name="n_4aveValue【市民会館】&#10;有形固定資産減価償却率">
          <a:extLst>
            <a:ext uri="{FF2B5EF4-FFF2-40B4-BE49-F238E27FC236}">
              <a16:creationId xmlns:a16="http://schemas.microsoft.com/office/drawing/2014/main" id="{982754AB-FB2D-42E3-8CDB-1DC593944D80}"/>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42290</xdr:rowOff>
    </xdr:from>
    <xdr:ext cx="405111" cy="259045"/>
    <xdr:sp macro="" textlink="">
      <xdr:nvSpPr>
        <xdr:cNvPr id="336" name="n_1mainValue【市民会館】&#10;有形固定資産減価償却率">
          <a:extLst>
            <a:ext uri="{FF2B5EF4-FFF2-40B4-BE49-F238E27FC236}">
              <a16:creationId xmlns:a16="http://schemas.microsoft.com/office/drawing/2014/main" id="{7B1AA365-BC1A-459E-B064-D766EFBAD42E}"/>
            </a:ext>
          </a:extLst>
        </xdr:cNvPr>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163121</xdr:rowOff>
    </xdr:from>
    <xdr:ext cx="405111" cy="259045"/>
    <xdr:sp macro="" textlink="">
      <xdr:nvSpPr>
        <xdr:cNvPr id="337" name="n_2mainValue【市民会館】&#10;有形固定資産減価償却率">
          <a:extLst>
            <a:ext uri="{FF2B5EF4-FFF2-40B4-BE49-F238E27FC236}">
              <a16:creationId xmlns:a16="http://schemas.microsoft.com/office/drawing/2014/main" id="{12AF26DC-A3D5-4AA0-B9F4-D04006F2E4F9}"/>
            </a:ext>
          </a:extLst>
        </xdr:cNvPr>
        <xdr:cNvSpPr txBox="1"/>
      </xdr:nvSpPr>
      <xdr:spPr>
        <a:xfrm>
          <a:off x="2705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114135</xdr:rowOff>
    </xdr:from>
    <xdr:ext cx="405111" cy="259045"/>
    <xdr:sp macro="" textlink="">
      <xdr:nvSpPr>
        <xdr:cNvPr id="338" name="n_3mainValue【市民会館】&#10;有形固定資産減価償却率">
          <a:extLst>
            <a:ext uri="{FF2B5EF4-FFF2-40B4-BE49-F238E27FC236}">
              <a16:creationId xmlns:a16="http://schemas.microsoft.com/office/drawing/2014/main" id="{882F3E25-4DBD-4139-8178-72B853FED243}"/>
            </a:ext>
          </a:extLst>
        </xdr:cNvPr>
        <xdr:cNvSpPr txBox="1"/>
      </xdr:nvSpPr>
      <xdr:spPr>
        <a:xfrm>
          <a:off x="1816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63516</xdr:rowOff>
    </xdr:from>
    <xdr:ext cx="405111" cy="259045"/>
    <xdr:sp macro="" textlink="">
      <xdr:nvSpPr>
        <xdr:cNvPr id="339" name="n_4mainValue【市民会館】&#10;有形固定資産減価償却率">
          <a:extLst>
            <a:ext uri="{FF2B5EF4-FFF2-40B4-BE49-F238E27FC236}">
              <a16:creationId xmlns:a16="http://schemas.microsoft.com/office/drawing/2014/main" id="{73602599-DDD8-4388-BB0B-854B920AA669}"/>
            </a:ext>
          </a:extLst>
        </xdr:cNvPr>
        <xdr:cNvSpPr txBox="1"/>
      </xdr:nvSpPr>
      <xdr:spPr>
        <a:xfrm>
          <a:off x="927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C7F2DF25-F0A1-4DB6-B426-195B86F9E55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20F08667-1246-4468-8D41-D69A26EDC80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419A33-33C8-4CED-B482-D19A6C1E63F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8060659-72E5-462B-8D90-6A425D1B3D9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E371723C-DF3A-4A9F-BDA0-3F66F7BB49F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540A953-E7B2-4E7C-9F69-9F6A8DBA905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DFA4C4-9F1B-4404-A698-C2CB1BBA78C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5C65D67C-5F31-4D9F-9E83-4743F6B4414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5886DCA2-0AF6-4AE9-92C1-2A720FA26B9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E9A5D45E-715F-4FBC-A2C1-7F151E038F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92782664-76A1-442F-B5CF-4EEA6DBA6AB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9642E7F2-E68F-4C29-8611-21176B77F56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AD2A5FAE-4F86-46F1-94DD-79E0B2ED7F7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F43883DE-2327-451C-B79C-9B5440C555C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06AD0B18-0A41-4806-B9A2-CEEFB80CF69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F7BE3758-EE25-4E2B-B8F3-FD535B2327E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6899F945-E675-4F38-8A6A-2E47B625FA7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69A3218B-147E-4401-9928-F88C5233FC5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48CAF44B-A31E-4424-A5A5-B49643925B5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D4100D82-CF06-41EC-85AD-D736A491DEF5}"/>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9F5A4676-61D2-448C-920C-3C610BC5DA2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BC83B29C-2839-48B1-979F-F5C0846EEDD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46D9A81C-5422-454D-B08D-655DF9681E0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id="{18C5FB97-2816-424E-BA3E-F708EC3127C0}"/>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id="{E68D2D7E-DD23-4519-853B-8ED861EE369B}"/>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id="{17B15204-8B42-4A96-BE74-18686C25DBD6}"/>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366" name="【市民会館】&#10;一人当たり面積最大値テキスト">
          <a:extLst>
            <a:ext uri="{FF2B5EF4-FFF2-40B4-BE49-F238E27FC236}">
              <a16:creationId xmlns:a16="http://schemas.microsoft.com/office/drawing/2014/main" id="{A0E69F06-43CC-4ADF-949E-8D9C237CA0CD}"/>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367" name="直線コネクタ 366">
          <a:extLst>
            <a:ext uri="{FF2B5EF4-FFF2-40B4-BE49-F238E27FC236}">
              <a16:creationId xmlns:a16="http://schemas.microsoft.com/office/drawing/2014/main" id="{C2AF7E2C-D1F4-4210-A43A-DEBE22FAC43D}"/>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368" name="【市民会館】&#10;一人当たり面積平均値テキスト">
          <a:extLst>
            <a:ext uri="{FF2B5EF4-FFF2-40B4-BE49-F238E27FC236}">
              <a16:creationId xmlns:a16="http://schemas.microsoft.com/office/drawing/2014/main" id="{FC1DA8A2-24FF-40E0-B69A-15DD8FD9EA8B}"/>
            </a:ext>
          </a:extLst>
        </xdr:cNvPr>
        <xdr:cNvSpPr txBox="1"/>
      </xdr:nvSpPr>
      <xdr:spPr>
        <a:xfrm>
          <a:off x="10515600" y="1830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369" name="フローチャート: 判断 368">
          <a:extLst>
            <a:ext uri="{FF2B5EF4-FFF2-40B4-BE49-F238E27FC236}">
              <a16:creationId xmlns:a16="http://schemas.microsoft.com/office/drawing/2014/main" id="{A10BCAB4-A5D6-4CE9-9636-581E84F9555B}"/>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70" name="フローチャート: 判断 369">
          <a:extLst>
            <a:ext uri="{FF2B5EF4-FFF2-40B4-BE49-F238E27FC236}">
              <a16:creationId xmlns:a16="http://schemas.microsoft.com/office/drawing/2014/main" id="{B0D855FB-8145-420A-A9E3-C535EA5D215C}"/>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371" name="フローチャート: 判断 370">
          <a:extLst>
            <a:ext uri="{FF2B5EF4-FFF2-40B4-BE49-F238E27FC236}">
              <a16:creationId xmlns:a16="http://schemas.microsoft.com/office/drawing/2014/main" id="{33C6FE0F-05C9-401C-A593-2E9A11725847}"/>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372" name="フローチャート: 判断 371">
          <a:extLst>
            <a:ext uri="{FF2B5EF4-FFF2-40B4-BE49-F238E27FC236}">
              <a16:creationId xmlns:a16="http://schemas.microsoft.com/office/drawing/2014/main" id="{F18E76F6-92B3-4FF1-82ED-5976DF108CC7}"/>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373" name="フローチャート: 判断 372">
          <a:extLst>
            <a:ext uri="{FF2B5EF4-FFF2-40B4-BE49-F238E27FC236}">
              <a16:creationId xmlns:a16="http://schemas.microsoft.com/office/drawing/2014/main" id="{6CAD42B2-2BFD-45D5-9CD1-0F4BE4D0F433}"/>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510C0457-2533-4745-B6C2-7544375608F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B814724E-3B19-4CFD-BAAD-E347E1F91DA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5D0C8704-5D91-4080-B7A3-BB313D60897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481C3AA5-31B9-4113-A2FA-98CBFA3D885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479D0862-BEF1-480C-947C-8E0B16AD6B6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137795</xdr:rowOff>
    </xdr:from>
    <xdr:to>
      <xdr:col>55</xdr:col>
      <xdr:colOff>50800</xdr:colOff>
      <xdr:row>107</xdr:row>
      <xdr:rowOff>67945</xdr:rowOff>
    </xdr:to>
    <xdr:sp macro="" textlink="">
      <xdr:nvSpPr>
        <xdr:cNvPr id="379" name="楕円 378">
          <a:extLst>
            <a:ext uri="{FF2B5EF4-FFF2-40B4-BE49-F238E27FC236}">
              <a16:creationId xmlns:a16="http://schemas.microsoft.com/office/drawing/2014/main" id="{190360A6-7732-4F4C-BB09-8CC1D0BC2595}"/>
            </a:ext>
          </a:extLst>
        </xdr:cNvPr>
        <xdr:cNvSpPr/>
      </xdr:nvSpPr>
      <xdr:spPr>
        <a:xfrm>
          <a:off x="104267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160672</xdr:rowOff>
    </xdr:from>
    <xdr:ext cx="469744" cy="259045"/>
    <xdr:sp macro="" textlink="">
      <xdr:nvSpPr>
        <xdr:cNvPr id="380" name="【市民会館】&#10;一人当たり面積該当値テキスト">
          <a:extLst>
            <a:ext uri="{FF2B5EF4-FFF2-40B4-BE49-F238E27FC236}">
              <a16:creationId xmlns:a16="http://schemas.microsoft.com/office/drawing/2014/main" id="{EB0DB184-14AA-4F2C-9E4D-EA87294E34AC}"/>
            </a:ext>
          </a:extLst>
        </xdr:cNvPr>
        <xdr:cNvSpPr txBox="1"/>
      </xdr:nvSpPr>
      <xdr:spPr>
        <a:xfrm>
          <a:off x="10515600" y="1816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135889</xdr:rowOff>
    </xdr:from>
    <xdr:to>
      <xdr:col>50</xdr:col>
      <xdr:colOff>165100</xdr:colOff>
      <xdr:row>107</xdr:row>
      <xdr:rowOff>66039</xdr:rowOff>
    </xdr:to>
    <xdr:sp macro="" textlink="">
      <xdr:nvSpPr>
        <xdr:cNvPr id="381" name="楕円 380">
          <a:extLst>
            <a:ext uri="{FF2B5EF4-FFF2-40B4-BE49-F238E27FC236}">
              <a16:creationId xmlns:a16="http://schemas.microsoft.com/office/drawing/2014/main" id="{008C8C1C-7E3D-4CDB-B81C-3F74120361B7}"/>
            </a:ext>
          </a:extLst>
        </xdr:cNvPr>
        <xdr:cNvSpPr/>
      </xdr:nvSpPr>
      <xdr:spPr>
        <a:xfrm>
          <a:off x="9588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15239</xdr:rowOff>
    </xdr:from>
    <xdr:to>
      <xdr:col>55</xdr:col>
      <xdr:colOff>0</xdr:colOff>
      <xdr:row>107</xdr:row>
      <xdr:rowOff>17145</xdr:rowOff>
    </xdr:to>
    <xdr:cxnSp macro="">
      <xdr:nvCxnSpPr>
        <xdr:cNvPr id="382" name="直線コネクタ 381">
          <a:extLst>
            <a:ext uri="{FF2B5EF4-FFF2-40B4-BE49-F238E27FC236}">
              <a16:creationId xmlns:a16="http://schemas.microsoft.com/office/drawing/2014/main" id="{EC9EBE7F-598A-45D5-8D56-9E21B2CF85EC}"/>
            </a:ext>
          </a:extLst>
        </xdr:cNvPr>
        <xdr:cNvCxnSpPr/>
      </xdr:nvCxnSpPr>
      <xdr:spPr>
        <a:xfrm>
          <a:off x="9639300" y="183603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135889</xdr:rowOff>
    </xdr:from>
    <xdr:to>
      <xdr:col>46</xdr:col>
      <xdr:colOff>38100</xdr:colOff>
      <xdr:row>107</xdr:row>
      <xdr:rowOff>66039</xdr:rowOff>
    </xdr:to>
    <xdr:sp macro="" textlink="">
      <xdr:nvSpPr>
        <xdr:cNvPr id="383" name="楕円 382">
          <a:extLst>
            <a:ext uri="{FF2B5EF4-FFF2-40B4-BE49-F238E27FC236}">
              <a16:creationId xmlns:a16="http://schemas.microsoft.com/office/drawing/2014/main" id="{3A7A9C99-5273-4B99-BA71-61E120AB6F70}"/>
            </a:ext>
          </a:extLst>
        </xdr:cNvPr>
        <xdr:cNvSpPr/>
      </xdr:nvSpPr>
      <xdr:spPr>
        <a:xfrm>
          <a:off x="8699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15239</xdr:rowOff>
    </xdr:from>
    <xdr:to>
      <xdr:col>50</xdr:col>
      <xdr:colOff>114300</xdr:colOff>
      <xdr:row>107</xdr:row>
      <xdr:rowOff>15239</xdr:rowOff>
    </xdr:to>
    <xdr:cxnSp macro="">
      <xdr:nvCxnSpPr>
        <xdr:cNvPr id="384" name="直線コネクタ 383">
          <a:extLst>
            <a:ext uri="{FF2B5EF4-FFF2-40B4-BE49-F238E27FC236}">
              <a16:creationId xmlns:a16="http://schemas.microsoft.com/office/drawing/2014/main" id="{746423CD-EE51-4EF4-8028-B803458FB9C2}"/>
            </a:ext>
          </a:extLst>
        </xdr:cNvPr>
        <xdr:cNvCxnSpPr/>
      </xdr:nvCxnSpPr>
      <xdr:spPr>
        <a:xfrm>
          <a:off x="8750300" y="183603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137795</xdr:rowOff>
    </xdr:from>
    <xdr:to>
      <xdr:col>41</xdr:col>
      <xdr:colOff>101600</xdr:colOff>
      <xdr:row>107</xdr:row>
      <xdr:rowOff>67945</xdr:rowOff>
    </xdr:to>
    <xdr:sp macro="" textlink="">
      <xdr:nvSpPr>
        <xdr:cNvPr id="385" name="楕円 384">
          <a:extLst>
            <a:ext uri="{FF2B5EF4-FFF2-40B4-BE49-F238E27FC236}">
              <a16:creationId xmlns:a16="http://schemas.microsoft.com/office/drawing/2014/main" id="{B916D93E-DD0A-49AC-B91B-FCF8696FC098}"/>
            </a:ext>
          </a:extLst>
        </xdr:cNvPr>
        <xdr:cNvSpPr/>
      </xdr:nvSpPr>
      <xdr:spPr>
        <a:xfrm>
          <a:off x="7810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15239</xdr:rowOff>
    </xdr:from>
    <xdr:to>
      <xdr:col>45</xdr:col>
      <xdr:colOff>177800</xdr:colOff>
      <xdr:row>107</xdr:row>
      <xdr:rowOff>17145</xdr:rowOff>
    </xdr:to>
    <xdr:cxnSp macro="">
      <xdr:nvCxnSpPr>
        <xdr:cNvPr id="386" name="直線コネクタ 385">
          <a:extLst>
            <a:ext uri="{FF2B5EF4-FFF2-40B4-BE49-F238E27FC236}">
              <a16:creationId xmlns:a16="http://schemas.microsoft.com/office/drawing/2014/main" id="{DA1157A9-5928-4575-BCB1-4A3D814FEED3}"/>
            </a:ext>
          </a:extLst>
        </xdr:cNvPr>
        <xdr:cNvCxnSpPr/>
      </xdr:nvCxnSpPr>
      <xdr:spPr>
        <a:xfrm flipV="1">
          <a:off x="7861300" y="183603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137795</xdr:rowOff>
    </xdr:from>
    <xdr:to>
      <xdr:col>36</xdr:col>
      <xdr:colOff>165100</xdr:colOff>
      <xdr:row>107</xdr:row>
      <xdr:rowOff>67945</xdr:rowOff>
    </xdr:to>
    <xdr:sp macro="" textlink="">
      <xdr:nvSpPr>
        <xdr:cNvPr id="387" name="楕円 386">
          <a:extLst>
            <a:ext uri="{FF2B5EF4-FFF2-40B4-BE49-F238E27FC236}">
              <a16:creationId xmlns:a16="http://schemas.microsoft.com/office/drawing/2014/main" id="{64AC9D01-F2A9-453B-975C-E9AE326B507C}"/>
            </a:ext>
          </a:extLst>
        </xdr:cNvPr>
        <xdr:cNvSpPr/>
      </xdr:nvSpPr>
      <xdr:spPr>
        <a:xfrm>
          <a:off x="6921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17145</xdr:rowOff>
    </xdr:from>
    <xdr:to>
      <xdr:col>41</xdr:col>
      <xdr:colOff>50800</xdr:colOff>
      <xdr:row>107</xdr:row>
      <xdr:rowOff>17145</xdr:rowOff>
    </xdr:to>
    <xdr:cxnSp macro="">
      <xdr:nvCxnSpPr>
        <xdr:cNvPr id="388" name="直線コネクタ 387">
          <a:extLst>
            <a:ext uri="{FF2B5EF4-FFF2-40B4-BE49-F238E27FC236}">
              <a16:creationId xmlns:a16="http://schemas.microsoft.com/office/drawing/2014/main" id="{6D3094D5-6FD6-4843-B660-004AAE3D76BB}"/>
            </a:ext>
          </a:extLst>
        </xdr:cNvPr>
        <xdr:cNvCxnSpPr/>
      </xdr:nvCxnSpPr>
      <xdr:spPr>
        <a:xfrm>
          <a:off x="6972300" y="183622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389" name="n_1aveValue【市民会館】&#10;一人当たり面積">
          <a:extLst>
            <a:ext uri="{FF2B5EF4-FFF2-40B4-BE49-F238E27FC236}">
              <a16:creationId xmlns:a16="http://schemas.microsoft.com/office/drawing/2014/main" id="{70F43659-4184-4A4C-A494-6496C62B738E}"/>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390" name="n_2aveValue【市民会館】&#10;一人当たり面積">
          <a:extLst>
            <a:ext uri="{FF2B5EF4-FFF2-40B4-BE49-F238E27FC236}">
              <a16:creationId xmlns:a16="http://schemas.microsoft.com/office/drawing/2014/main" id="{935A8482-2AAD-421F-AF2A-DF484CF17D2A}"/>
            </a:ext>
          </a:extLst>
        </xdr:cNvPr>
        <xdr:cNvSpPr txBox="1"/>
      </xdr:nvSpPr>
      <xdr:spPr>
        <a:xfrm>
          <a:off x="8515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391" name="n_3aveValue【市民会館】&#10;一人当たり面積">
          <a:extLst>
            <a:ext uri="{FF2B5EF4-FFF2-40B4-BE49-F238E27FC236}">
              <a16:creationId xmlns:a16="http://schemas.microsoft.com/office/drawing/2014/main" id="{F1759076-AEF2-44E7-8675-BB6025974010}"/>
            </a:ext>
          </a:extLst>
        </xdr:cNvPr>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66691</xdr:rowOff>
    </xdr:from>
    <xdr:ext cx="469744" cy="259045"/>
    <xdr:sp macro="" textlink="">
      <xdr:nvSpPr>
        <xdr:cNvPr id="392" name="n_4aveValue【市民会館】&#10;一人当たり面積">
          <a:extLst>
            <a:ext uri="{FF2B5EF4-FFF2-40B4-BE49-F238E27FC236}">
              <a16:creationId xmlns:a16="http://schemas.microsoft.com/office/drawing/2014/main" id="{B9A12926-AD84-4C2C-9371-B8A15372F7A8}"/>
            </a:ext>
          </a:extLst>
        </xdr:cNvPr>
        <xdr:cNvSpPr txBox="1"/>
      </xdr:nvSpPr>
      <xdr:spPr>
        <a:xfrm>
          <a:off x="6737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82566</xdr:rowOff>
    </xdr:from>
    <xdr:ext cx="469744" cy="259045"/>
    <xdr:sp macro="" textlink="">
      <xdr:nvSpPr>
        <xdr:cNvPr id="393" name="n_1mainValue【市民会館】&#10;一人当たり面積">
          <a:extLst>
            <a:ext uri="{FF2B5EF4-FFF2-40B4-BE49-F238E27FC236}">
              <a16:creationId xmlns:a16="http://schemas.microsoft.com/office/drawing/2014/main" id="{D547AD80-F649-468C-81F1-1BDC3C5A1980}"/>
            </a:ext>
          </a:extLst>
        </xdr:cNvPr>
        <xdr:cNvSpPr txBox="1"/>
      </xdr:nvSpPr>
      <xdr:spPr>
        <a:xfrm>
          <a:off x="93917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82566</xdr:rowOff>
    </xdr:from>
    <xdr:ext cx="469744" cy="259045"/>
    <xdr:sp macro="" textlink="">
      <xdr:nvSpPr>
        <xdr:cNvPr id="394" name="n_2mainValue【市民会館】&#10;一人当たり面積">
          <a:extLst>
            <a:ext uri="{FF2B5EF4-FFF2-40B4-BE49-F238E27FC236}">
              <a16:creationId xmlns:a16="http://schemas.microsoft.com/office/drawing/2014/main" id="{6BDFF461-C5D2-44CF-815E-806586D69769}"/>
            </a:ext>
          </a:extLst>
        </xdr:cNvPr>
        <xdr:cNvSpPr txBox="1"/>
      </xdr:nvSpPr>
      <xdr:spPr>
        <a:xfrm>
          <a:off x="85154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84472</xdr:rowOff>
    </xdr:from>
    <xdr:ext cx="469744" cy="259045"/>
    <xdr:sp macro="" textlink="">
      <xdr:nvSpPr>
        <xdr:cNvPr id="395" name="n_3mainValue【市民会館】&#10;一人当たり面積">
          <a:extLst>
            <a:ext uri="{FF2B5EF4-FFF2-40B4-BE49-F238E27FC236}">
              <a16:creationId xmlns:a16="http://schemas.microsoft.com/office/drawing/2014/main" id="{8ED41D1D-3858-4FBC-A7E3-41FEB2DBDE51}"/>
            </a:ext>
          </a:extLst>
        </xdr:cNvPr>
        <xdr:cNvSpPr txBox="1"/>
      </xdr:nvSpPr>
      <xdr:spPr>
        <a:xfrm>
          <a:off x="7626427" y="1808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84472</xdr:rowOff>
    </xdr:from>
    <xdr:ext cx="469744" cy="259045"/>
    <xdr:sp macro="" textlink="">
      <xdr:nvSpPr>
        <xdr:cNvPr id="396" name="n_4mainValue【市民会館】&#10;一人当たり面積">
          <a:extLst>
            <a:ext uri="{FF2B5EF4-FFF2-40B4-BE49-F238E27FC236}">
              <a16:creationId xmlns:a16="http://schemas.microsoft.com/office/drawing/2014/main" id="{B2EEF6D7-F8C1-47F1-8185-3F94B6D58F28}"/>
            </a:ext>
          </a:extLst>
        </xdr:cNvPr>
        <xdr:cNvSpPr txBox="1"/>
      </xdr:nvSpPr>
      <xdr:spPr>
        <a:xfrm>
          <a:off x="6737427" y="1808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4D53AC4D-CAA4-4DC2-B6E1-DA667930A5B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20CBF2E4-86D9-44EC-BA78-2FD371B0B5E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5C245A55-E305-43DA-8E57-86590873D82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68AE094C-4C87-42E3-A8EB-B8717B36989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25370D72-98EB-444E-8783-CC3DE94FD57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F7A8E605-9131-4CBC-9C66-F443674E13E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660FB680-79DD-4306-8BFA-3B2D94431AE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A2B02D32-8B33-4379-82B7-12B0CD7C3CD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8A18FB25-FF91-40E0-8C13-B74DC84A1FC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5CF79F09-7AF3-4206-955E-DE1877886B4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E0697B03-0099-4EDC-8748-260022363DF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0BC5D7DD-BBA2-443F-A6C0-B40158B2A0C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216E3290-236A-47FA-A26D-EAE0B1DDC5B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1FC93AF9-E417-422D-836C-1D85B10F55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8C619CD7-D870-463E-A742-1E96AAEBB8D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FF475100-CFD7-4252-A44E-CAA02411C3E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9CE43D5B-CEBD-4A9F-B33C-DFA7665B4FD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53D14DFC-98D2-4D0E-A8CA-E50F5E4F692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CFEE5EA2-3F6E-4F4E-8A67-B8C5524872B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C9033F49-C33E-4170-ACB8-228BF4865BF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305AD996-9473-4FDB-BDAC-28746A65FBB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75D03593-0F3C-4201-901D-855BC5E984B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BF302F7C-DDF6-425B-A21A-4ADA6B516A9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986A2D21-7C13-436B-9CCD-52B9665AF1F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941A9B22-A4CC-48C0-8C5B-4EE14224C91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9B0938BD-C7CA-4A40-879F-8C55ABC1A9B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077BC17C-0B5C-4D29-B3ED-F73966CE489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a:extLst>
            <a:ext uri="{FF2B5EF4-FFF2-40B4-BE49-F238E27FC236}">
              <a16:creationId xmlns:a16="http://schemas.microsoft.com/office/drawing/2014/main" id="{5094ABB1-9ACC-41E4-815C-D2DB8707317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5" name="テキスト ボックス 424">
          <a:extLst>
            <a:ext uri="{FF2B5EF4-FFF2-40B4-BE49-F238E27FC236}">
              <a16:creationId xmlns:a16="http://schemas.microsoft.com/office/drawing/2014/main" id="{DFD00550-015B-47ED-AB7E-6A565818565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a:extLst>
            <a:ext uri="{FF2B5EF4-FFF2-40B4-BE49-F238E27FC236}">
              <a16:creationId xmlns:a16="http://schemas.microsoft.com/office/drawing/2014/main" id="{E8BCE2BB-7D8D-4FCD-B545-064978064C5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a:extLst>
            <a:ext uri="{FF2B5EF4-FFF2-40B4-BE49-F238E27FC236}">
              <a16:creationId xmlns:a16="http://schemas.microsoft.com/office/drawing/2014/main" id="{7F9F8151-D659-42DF-A9C5-ACD07866E61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a:extLst>
            <a:ext uri="{FF2B5EF4-FFF2-40B4-BE49-F238E27FC236}">
              <a16:creationId xmlns:a16="http://schemas.microsoft.com/office/drawing/2014/main" id="{8D51DBD4-53B1-4A17-80D2-C6B91A247A3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a:extLst>
            <a:ext uri="{FF2B5EF4-FFF2-40B4-BE49-F238E27FC236}">
              <a16:creationId xmlns:a16="http://schemas.microsoft.com/office/drawing/2014/main" id="{26277FCD-9979-4F1B-A67C-D18380F30A4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a:extLst>
            <a:ext uri="{FF2B5EF4-FFF2-40B4-BE49-F238E27FC236}">
              <a16:creationId xmlns:a16="http://schemas.microsoft.com/office/drawing/2014/main" id="{974EDE1D-A14E-4DD9-9918-FD130ACBF3C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a:extLst>
            <a:ext uri="{FF2B5EF4-FFF2-40B4-BE49-F238E27FC236}">
              <a16:creationId xmlns:a16="http://schemas.microsoft.com/office/drawing/2014/main" id="{AC226AED-C481-4D6C-A6B9-CA1EF185C56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a:extLst>
            <a:ext uri="{FF2B5EF4-FFF2-40B4-BE49-F238E27FC236}">
              <a16:creationId xmlns:a16="http://schemas.microsoft.com/office/drawing/2014/main" id="{5A2A6723-66F9-4973-B845-EC77AAC9386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a:extLst>
            <a:ext uri="{FF2B5EF4-FFF2-40B4-BE49-F238E27FC236}">
              <a16:creationId xmlns:a16="http://schemas.microsoft.com/office/drawing/2014/main" id="{DB770A24-A8CA-4CF8-87F1-0B8260C1662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a:extLst>
            <a:ext uri="{FF2B5EF4-FFF2-40B4-BE49-F238E27FC236}">
              <a16:creationId xmlns:a16="http://schemas.microsoft.com/office/drawing/2014/main" id="{D2A3817F-A553-470C-9ED0-F3E77005E90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5" name="テキスト ボックス 434">
          <a:extLst>
            <a:ext uri="{FF2B5EF4-FFF2-40B4-BE49-F238E27FC236}">
              <a16:creationId xmlns:a16="http://schemas.microsoft.com/office/drawing/2014/main" id="{33A36B51-0F11-4721-8858-2D0AB51E460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30660553-5A50-40BB-AB55-4ADD8CA4DB4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保健センター・保健所】&#10;有形固定資産減価償却率グラフ枠">
          <a:extLst>
            <a:ext uri="{FF2B5EF4-FFF2-40B4-BE49-F238E27FC236}">
              <a16:creationId xmlns:a16="http://schemas.microsoft.com/office/drawing/2014/main" id="{6EAA8E89-39CA-47B2-9126-AE91417D217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438" name="直線コネクタ 437">
          <a:extLst>
            <a:ext uri="{FF2B5EF4-FFF2-40B4-BE49-F238E27FC236}">
              <a16:creationId xmlns:a16="http://schemas.microsoft.com/office/drawing/2014/main" id="{53332E8C-7819-4BE7-94EB-035B205933F5}"/>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439" name="【保健センター・保健所】&#10;有形固定資産減価償却率最小値テキスト">
          <a:extLst>
            <a:ext uri="{FF2B5EF4-FFF2-40B4-BE49-F238E27FC236}">
              <a16:creationId xmlns:a16="http://schemas.microsoft.com/office/drawing/2014/main" id="{5E1666F9-D8F9-4E18-B620-40DD9A2AF209}"/>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440" name="直線コネクタ 439">
          <a:extLst>
            <a:ext uri="{FF2B5EF4-FFF2-40B4-BE49-F238E27FC236}">
              <a16:creationId xmlns:a16="http://schemas.microsoft.com/office/drawing/2014/main" id="{5EA5310E-39D6-4971-84CF-CDBE6881B0B3}"/>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41" name="【保健センター・保健所】&#10;有形固定資産減価償却率最大値テキスト">
          <a:extLst>
            <a:ext uri="{FF2B5EF4-FFF2-40B4-BE49-F238E27FC236}">
              <a16:creationId xmlns:a16="http://schemas.microsoft.com/office/drawing/2014/main" id="{C6A478B0-B8A4-457D-B877-3387E2FC21E7}"/>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42" name="直線コネクタ 441">
          <a:extLst>
            <a:ext uri="{FF2B5EF4-FFF2-40B4-BE49-F238E27FC236}">
              <a16:creationId xmlns:a16="http://schemas.microsoft.com/office/drawing/2014/main" id="{1CAF2DEC-6517-4130-BAA6-4AE95C315A68}"/>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443" name="【保健センター・保健所】&#10;有形固定資産減価償却率平均値テキスト">
          <a:extLst>
            <a:ext uri="{FF2B5EF4-FFF2-40B4-BE49-F238E27FC236}">
              <a16:creationId xmlns:a16="http://schemas.microsoft.com/office/drawing/2014/main" id="{9E739265-D265-424D-A1A9-D7CC2C381019}"/>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44" name="フローチャート: 判断 443">
          <a:extLst>
            <a:ext uri="{FF2B5EF4-FFF2-40B4-BE49-F238E27FC236}">
              <a16:creationId xmlns:a16="http://schemas.microsoft.com/office/drawing/2014/main" id="{5171F1CC-DFF0-4FFC-BD3B-4B94FDC9B62E}"/>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445" name="フローチャート: 判断 444">
          <a:extLst>
            <a:ext uri="{FF2B5EF4-FFF2-40B4-BE49-F238E27FC236}">
              <a16:creationId xmlns:a16="http://schemas.microsoft.com/office/drawing/2014/main" id="{13619238-5A9B-4FF4-86E3-E9B6861D867E}"/>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46" name="フローチャート: 判断 445">
          <a:extLst>
            <a:ext uri="{FF2B5EF4-FFF2-40B4-BE49-F238E27FC236}">
              <a16:creationId xmlns:a16="http://schemas.microsoft.com/office/drawing/2014/main" id="{CFA9E72C-73DE-48EE-8130-D60A18A6490B}"/>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447" name="フローチャート: 判断 446">
          <a:extLst>
            <a:ext uri="{FF2B5EF4-FFF2-40B4-BE49-F238E27FC236}">
              <a16:creationId xmlns:a16="http://schemas.microsoft.com/office/drawing/2014/main" id="{4E8E11FE-D5B1-4738-B91E-C3F0D64AE897}"/>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448" name="フローチャート: 判断 447">
          <a:extLst>
            <a:ext uri="{FF2B5EF4-FFF2-40B4-BE49-F238E27FC236}">
              <a16:creationId xmlns:a16="http://schemas.microsoft.com/office/drawing/2014/main" id="{E7937FE3-AECC-496C-A5C1-4BF494088360}"/>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A7A73257-F4D0-4816-BD99-B0778C9FEE4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86884180-151F-4ED5-8E08-A0DFD46391B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D9AD431C-7BF1-4564-A15F-17CD6A84DBB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4867CC2F-6E10-4001-B773-A6F3A37CB08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673358A3-EB96-4F05-BAB2-4CF695B926B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454" name="楕円 453">
          <a:extLst>
            <a:ext uri="{FF2B5EF4-FFF2-40B4-BE49-F238E27FC236}">
              <a16:creationId xmlns:a16="http://schemas.microsoft.com/office/drawing/2014/main" id="{7E22799B-6717-4E80-8E2F-48633AE309A0}"/>
            </a:ext>
          </a:extLst>
        </xdr:cNvPr>
        <xdr:cNvSpPr/>
      </xdr:nvSpPr>
      <xdr:spPr>
        <a:xfrm>
          <a:off x="162687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40294</xdr:rowOff>
    </xdr:from>
    <xdr:ext cx="405111" cy="259045"/>
    <xdr:sp macro="" textlink="">
      <xdr:nvSpPr>
        <xdr:cNvPr id="455" name="【保健センター・保健所】&#10;有形固定資産減価償却率該当値テキスト">
          <a:extLst>
            <a:ext uri="{FF2B5EF4-FFF2-40B4-BE49-F238E27FC236}">
              <a16:creationId xmlns:a16="http://schemas.microsoft.com/office/drawing/2014/main" id="{6978A56F-C4D2-4A72-AE50-5A64DE4C1431}"/>
            </a:ext>
          </a:extLst>
        </xdr:cNvPr>
        <xdr:cNvSpPr txBox="1"/>
      </xdr:nvSpPr>
      <xdr:spPr>
        <a:xfrm>
          <a:off x="16357600"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14515</xdr:rowOff>
    </xdr:from>
    <xdr:to>
      <xdr:col>81</xdr:col>
      <xdr:colOff>101600</xdr:colOff>
      <xdr:row>60</xdr:row>
      <xdr:rowOff>116115</xdr:rowOff>
    </xdr:to>
    <xdr:sp macro="" textlink="">
      <xdr:nvSpPr>
        <xdr:cNvPr id="456" name="楕円 455">
          <a:extLst>
            <a:ext uri="{FF2B5EF4-FFF2-40B4-BE49-F238E27FC236}">
              <a16:creationId xmlns:a16="http://schemas.microsoft.com/office/drawing/2014/main" id="{650F948B-8C10-4033-8412-2438772061A0}"/>
            </a:ext>
          </a:extLst>
        </xdr:cNvPr>
        <xdr:cNvSpPr/>
      </xdr:nvSpPr>
      <xdr:spPr>
        <a:xfrm>
          <a:off x="15430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65315</xdr:rowOff>
    </xdr:from>
    <xdr:to>
      <xdr:col>85</xdr:col>
      <xdr:colOff>127000</xdr:colOff>
      <xdr:row>60</xdr:row>
      <xdr:rowOff>112667</xdr:rowOff>
    </xdr:to>
    <xdr:cxnSp macro="">
      <xdr:nvCxnSpPr>
        <xdr:cNvPr id="457" name="直線コネクタ 456">
          <a:extLst>
            <a:ext uri="{FF2B5EF4-FFF2-40B4-BE49-F238E27FC236}">
              <a16:creationId xmlns:a16="http://schemas.microsoft.com/office/drawing/2014/main" id="{ADB16542-23F2-410E-9B2D-FF0909966EB3}"/>
            </a:ext>
          </a:extLst>
        </xdr:cNvPr>
        <xdr:cNvCxnSpPr/>
      </xdr:nvCxnSpPr>
      <xdr:spPr>
        <a:xfrm>
          <a:off x="15481300" y="10352315"/>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135346</xdr:rowOff>
    </xdr:from>
    <xdr:to>
      <xdr:col>76</xdr:col>
      <xdr:colOff>165100</xdr:colOff>
      <xdr:row>60</xdr:row>
      <xdr:rowOff>65496</xdr:rowOff>
    </xdr:to>
    <xdr:sp macro="" textlink="">
      <xdr:nvSpPr>
        <xdr:cNvPr id="458" name="楕円 457">
          <a:extLst>
            <a:ext uri="{FF2B5EF4-FFF2-40B4-BE49-F238E27FC236}">
              <a16:creationId xmlns:a16="http://schemas.microsoft.com/office/drawing/2014/main" id="{F59043A4-CF25-48E6-8A29-6F910582D203}"/>
            </a:ext>
          </a:extLst>
        </xdr:cNvPr>
        <xdr:cNvSpPr/>
      </xdr:nvSpPr>
      <xdr:spPr>
        <a:xfrm>
          <a:off x="14541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14696</xdr:rowOff>
    </xdr:from>
    <xdr:to>
      <xdr:col>81</xdr:col>
      <xdr:colOff>50800</xdr:colOff>
      <xdr:row>60</xdr:row>
      <xdr:rowOff>65315</xdr:rowOff>
    </xdr:to>
    <xdr:cxnSp macro="">
      <xdr:nvCxnSpPr>
        <xdr:cNvPr id="459" name="直線コネクタ 458">
          <a:extLst>
            <a:ext uri="{FF2B5EF4-FFF2-40B4-BE49-F238E27FC236}">
              <a16:creationId xmlns:a16="http://schemas.microsoft.com/office/drawing/2014/main" id="{CD549B4A-EB27-4CC4-A13C-BD63477BC2F6}"/>
            </a:ext>
          </a:extLst>
        </xdr:cNvPr>
        <xdr:cNvCxnSpPr/>
      </xdr:nvCxnSpPr>
      <xdr:spPr>
        <a:xfrm>
          <a:off x="14592300" y="10301696"/>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460" name="楕円 459">
          <a:extLst>
            <a:ext uri="{FF2B5EF4-FFF2-40B4-BE49-F238E27FC236}">
              <a16:creationId xmlns:a16="http://schemas.microsoft.com/office/drawing/2014/main" id="{D88DBE55-5E28-437D-8315-391DA24D2084}"/>
            </a:ext>
          </a:extLst>
        </xdr:cNvPr>
        <xdr:cNvSpPr/>
      </xdr:nvSpPr>
      <xdr:spPr>
        <a:xfrm>
          <a:off x="13652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60</xdr:row>
      <xdr:rowOff>14696</xdr:rowOff>
    </xdr:to>
    <xdr:cxnSp macro="">
      <xdr:nvCxnSpPr>
        <xdr:cNvPr id="461" name="直線コネクタ 460">
          <a:extLst>
            <a:ext uri="{FF2B5EF4-FFF2-40B4-BE49-F238E27FC236}">
              <a16:creationId xmlns:a16="http://schemas.microsoft.com/office/drawing/2014/main" id="{84FA7E61-EA52-4950-90B3-B33529400485}"/>
            </a:ext>
          </a:extLst>
        </xdr:cNvPr>
        <xdr:cNvCxnSpPr/>
      </xdr:nvCxnSpPr>
      <xdr:spPr>
        <a:xfrm>
          <a:off x="13703300" y="1025271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37374</xdr:rowOff>
    </xdr:from>
    <xdr:to>
      <xdr:col>67</xdr:col>
      <xdr:colOff>101600</xdr:colOff>
      <xdr:row>59</xdr:row>
      <xdr:rowOff>138974</xdr:rowOff>
    </xdr:to>
    <xdr:sp macro="" textlink="">
      <xdr:nvSpPr>
        <xdr:cNvPr id="462" name="楕円 461">
          <a:extLst>
            <a:ext uri="{FF2B5EF4-FFF2-40B4-BE49-F238E27FC236}">
              <a16:creationId xmlns:a16="http://schemas.microsoft.com/office/drawing/2014/main" id="{08B66B50-F2AC-4DFF-BA58-8F97DA30434F}"/>
            </a:ext>
          </a:extLst>
        </xdr:cNvPr>
        <xdr:cNvSpPr/>
      </xdr:nvSpPr>
      <xdr:spPr>
        <a:xfrm>
          <a:off x="12763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88174</xdr:rowOff>
    </xdr:from>
    <xdr:to>
      <xdr:col>71</xdr:col>
      <xdr:colOff>177800</xdr:colOff>
      <xdr:row>59</xdr:row>
      <xdr:rowOff>137160</xdr:rowOff>
    </xdr:to>
    <xdr:cxnSp macro="">
      <xdr:nvCxnSpPr>
        <xdr:cNvPr id="463" name="直線コネクタ 462">
          <a:extLst>
            <a:ext uri="{FF2B5EF4-FFF2-40B4-BE49-F238E27FC236}">
              <a16:creationId xmlns:a16="http://schemas.microsoft.com/office/drawing/2014/main" id="{95FF176B-5BDD-4B15-873D-E6E33064716D}"/>
            </a:ext>
          </a:extLst>
        </xdr:cNvPr>
        <xdr:cNvCxnSpPr/>
      </xdr:nvCxnSpPr>
      <xdr:spPr>
        <a:xfrm>
          <a:off x="12814300" y="1020372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464" name="n_1aveValue【保健センター・保健所】&#10;有形固定資産減価償却率">
          <a:extLst>
            <a:ext uri="{FF2B5EF4-FFF2-40B4-BE49-F238E27FC236}">
              <a16:creationId xmlns:a16="http://schemas.microsoft.com/office/drawing/2014/main" id="{B32196F0-B577-435C-91E6-0BEEE4F25C91}"/>
            </a:ext>
          </a:extLst>
        </xdr:cNvPr>
        <xdr:cNvSpPr txBox="1"/>
      </xdr:nvSpPr>
      <xdr:spPr>
        <a:xfrm>
          <a:off x="152660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465" name="n_2aveValue【保健センター・保健所】&#10;有形固定資産減価償却率">
          <a:extLst>
            <a:ext uri="{FF2B5EF4-FFF2-40B4-BE49-F238E27FC236}">
              <a16:creationId xmlns:a16="http://schemas.microsoft.com/office/drawing/2014/main" id="{B65F701D-0259-4CE8-B6BF-F4B00CB5AFFF}"/>
            </a:ext>
          </a:extLst>
        </xdr:cNvPr>
        <xdr:cNvSpPr txBox="1"/>
      </xdr:nvSpPr>
      <xdr:spPr>
        <a:xfrm>
          <a:off x="14389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466" name="n_3aveValue【保健センター・保健所】&#10;有形固定資産減価償却率">
          <a:extLst>
            <a:ext uri="{FF2B5EF4-FFF2-40B4-BE49-F238E27FC236}">
              <a16:creationId xmlns:a16="http://schemas.microsoft.com/office/drawing/2014/main" id="{9B8C9A44-B282-490B-8DD9-2DCD31A8ADF1}"/>
            </a:ext>
          </a:extLst>
        </xdr:cNvPr>
        <xdr:cNvSpPr txBox="1"/>
      </xdr:nvSpPr>
      <xdr:spPr>
        <a:xfrm>
          <a:off x="13500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467" name="n_4aveValue【保健センター・保健所】&#10;有形固定資産減価償却率">
          <a:extLst>
            <a:ext uri="{FF2B5EF4-FFF2-40B4-BE49-F238E27FC236}">
              <a16:creationId xmlns:a16="http://schemas.microsoft.com/office/drawing/2014/main" id="{971DCB00-68A8-464A-88C7-AB04EA88A78C}"/>
            </a:ext>
          </a:extLst>
        </xdr:cNvPr>
        <xdr:cNvSpPr txBox="1"/>
      </xdr:nvSpPr>
      <xdr:spPr>
        <a:xfrm>
          <a:off x="126117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132642</xdr:rowOff>
    </xdr:from>
    <xdr:ext cx="405111" cy="259045"/>
    <xdr:sp macro="" textlink="">
      <xdr:nvSpPr>
        <xdr:cNvPr id="468" name="n_1mainValue【保健センター・保健所】&#10;有形固定資産減価償却率">
          <a:extLst>
            <a:ext uri="{FF2B5EF4-FFF2-40B4-BE49-F238E27FC236}">
              <a16:creationId xmlns:a16="http://schemas.microsoft.com/office/drawing/2014/main" id="{8688265C-AB8E-4F8A-9332-45D95123045F}"/>
            </a:ext>
          </a:extLst>
        </xdr:cNvPr>
        <xdr:cNvSpPr txBox="1"/>
      </xdr:nvSpPr>
      <xdr:spPr>
        <a:xfrm>
          <a:off x="15266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82023</xdr:rowOff>
    </xdr:from>
    <xdr:ext cx="405111" cy="259045"/>
    <xdr:sp macro="" textlink="">
      <xdr:nvSpPr>
        <xdr:cNvPr id="469" name="n_2mainValue【保健センター・保健所】&#10;有形固定資産減価償却率">
          <a:extLst>
            <a:ext uri="{FF2B5EF4-FFF2-40B4-BE49-F238E27FC236}">
              <a16:creationId xmlns:a16="http://schemas.microsoft.com/office/drawing/2014/main" id="{92F5DFDB-0EE4-4EDF-BBDA-D6B473F833C7}"/>
            </a:ext>
          </a:extLst>
        </xdr:cNvPr>
        <xdr:cNvSpPr txBox="1"/>
      </xdr:nvSpPr>
      <xdr:spPr>
        <a:xfrm>
          <a:off x="14389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470" name="n_3mainValue【保健センター・保健所】&#10;有形固定資産減価償却率">
          <a:extLst>
            <a:ext uri="{FF2B5EF4-FFF2-40B4-BE49-F238E27FC236}">
              <a16:creationId xmlns:a16="http://schemas.microsoft.com/office/drawing/2014/main" id="{FD8E9F90-0E3D-4100-9E7E-347FB143C823}"/>
            </a:ext>
          </a:extLst>
        </xdr:cNvPr>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155501</xdr:rowOff>
    </xdr:from>
    <xdr:ext cx="405111" cy="259045"/>
    <xdr:sp macro="" textlink="">
      <xdr:nvSpPr>
        <xdr:cNvPr id="471" name="n_4mainValue【保健センター・保健所】&#10;有形固定資産減価償却率">
          <a:extLst>
            <a:ext uri="{FF2B5EF4-FFF2-40B4-BE49-F238E27FC236}">
              <a16:creationId xmlns:a16="http://schemas.microsoft.com/office/drawing/2014/main" id="{4A2E4040-269F-4E52-8697-182264A68C74}"/>
            </a:ext>
          </a:extLst>
        </xdr:cNvPr>
        <xdr:cNvSpPr txBox="1"/>
      </xdr:nvSpPr>
      <xdr:spPr>
        <a:xfrm>
          <a:off x="12611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6CBD8EA0-D81E-4BF4-9018-EDF36063A19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64FE2EF6-16D7-4367-A722-F127B887DF5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E2FEA5B9-9703-4592-B31A-3B1861C657B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922D241B-1435-4AF8-AD79-3B86B1D5530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4B2C4DF9-BCF5-4C0B-AA69-F6AA72FF85C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FAA50217-5660-481A-9EF2-E9F3287F5F1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C8123FC9-07A9-4EAC-AC82-8EFB54963D8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8211C7B8-1375-41E1-BA82-577798CF165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EAAB5990-0637-40EF-A0B4-041D58FB8C8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99688A56-F6DF-45BA-90C8-700FCE9A636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2" name="直線コネクタ 481">
          <a:extLst>
            <a:ext uri="{FF2B5EF4-FFF2-40B4-BE49-F238E27FC236}">
              <a16:creationId xmlns:a16="http://schemas.microsoft.com/office/drawing/2014/main" id="{91A519E0-6B09-4BBC-88F7-23A73E43710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3" name="テキスト ボックス 482">
          <a:extLst>
            <a:ext uri="{FF2B5EF4-FFF2-40B4-BE49-F238E27FC236}">
              <a16:creationId xmlns:a16="http://schemas.microsoft.com/office/drawing/2014/main" id="{35CA056B-20B8-48E8-8308-A67FAD9449B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4" name="直線コネクタ 483">
          <a:extLst>
            <a:ext uri="{FF2B5EF4-FFF2-40B4-BE49-F238E27FC236}">
              <a16:creationId xmlns:a16="http://schemas.microsoft.com/office/drawing/2014/main" id="{431DE2ED-4802-40A7-8FDE-13AC9922816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5" name="テキスト ボックス 484">
          <a:extLst>
            <a:ext uri="{FF2B5EF4-FFF2-40B4-BE49-F238E27FC236}">
              <a16:creationId xmlns:a16="http://schemas.microsoft.com/office/drawing/2014/main" id="{91303497-EC5B-46A2-8852-17337A75865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6" name="直線コネクタ 485">
          <a:extLst>
            <a:ext uri="{FF2B5EF4-FFF2-40B4-BE49-F238E27FC236}">
              <a16:creationId xmlns:a16="http://schemas.microsoft.com/office/drawing/2014/main" id="{B66EED71-9443-407A-914C-F6C92E533D8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7" name="テキスト ボックス 486">
          <a:extLst>
            <a:ext uri="{FF2B5EF4-FFF2-40B4-BE49-F238E27FC236}">
              <a16:creationId xmlns:a16="http://schemas.microsoft.com/office/drawing/2014/main" id="{0D27512A-D0D1-4E76-AA97-806B7FB51BA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8" name="直線コネクタ 487">
          <a:extLst>
            <a:ext uri="{FF2B5EF4-FFF2-40B4-BE49-F238E27FC236}">
              <a16:creationId xmlns:a16="http://schemas.microsoft.com/office/drawing/2014/main" id="{88EF5B4C-BD38-4901-8027-D4DC3125AD6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9" name="テキスト ボックス 488">
          <a:extLst>
            <a:ext uri="{FF2B5EF4-FFF2-40B4-BE49-F238E27FC236}">
              <a16:creationId xmlns:a16="http://schemas.microsoft.com/office/drawing/2014/main" id="{E2A5EAFF-9FDA-4B21-B940-C48421162E6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0" name="直線コネクタ 489">
          <a:extLst>
            <a:ext uri="{FF2B5EF4-FFF2-40B4-BE49-F238E27FC236}">
              <a16:creationId xmlns:a16="http://schemas.microsoft.com/office/drawing/2014/main" id="{98A05D32-30D8-4814-A180-D96220C628A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1" name="テキスト ボックス 490">
          <a:extLst>
            <a:ext uri="{FF2B5EF4-FFF2-40B4-BE49-F238E27FC236}">
              <a16:creationId xmlns:a16="http://schemas.microsoft.com/office/drawing/2014/main" id="{8F051D41-09F0-4A21-A703-37758B55420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2" name="直線コネクタ 491">
          <a:extLst>
            <a:ext uri="{FF2B5EF4-FFF2-40B4-BE49-F238E27FC236}">
              <a16:creationId xmlns:a16="http://schemas.microsoft.com/office/drawing/2014/main" id="{E661200F-616E-4787-A1D3-395C39E4949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3" name="テキスト ボックス 492">
          <a:extLst>
            <a:ext uri="{FF2B5EF4-FFF2-40B4-BE49-F238E27FC236}">
              <a16:creationId xmlns:a16="http://schemas.microsoft.com/office/drawing/2014/main" id="{10E4B8C4-8AA0-4891-98EE-61532D43D3A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a:extLst>
            <a:ext uri="{FF2B5EF4-FFF2-40B4-BE49-F238E27FC236}">
              <a16:creationId xmlns:a16="http://schemas.microsoft.com/office/drawing/2014/main" id="{B40C337D-3448-49C6-B3E7-575CE9A0730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5" name="テキスト ボックス 494">
          <a:extLst>
            <a:ext uri="{FF2B5EF4-FFF2-40B4-BE49-F238E27FC236}">
              <a16:creationId xmlns:a16="http://schemas.microsoft.com/office/drawing/2014/main" id="{355D2D3C-6321-403C-8E03-BAA320BDF12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保健センター・保健所】&#10;一人当たり面積グラフ枠">
          <a:extLst>
            <a:ext uri="{FF2B5EF4-FFF2-40B4-BE49-F238E27FC236}">
              <a16:creationId xmlns:a16="http://schemas.microsoft.com/office/drawing/2014/main" id="{2A026CFA-2DF7-4F18-A197-1DDBCF95D68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497" name="直線コネクタ 496">
          <a:extLst>
            <a:ext uri="{FF2B5EF4-FFF2-40B4-BE49-F238E27FC236}">
              <a16:creationId xmlns:a16="http://schemas.microsoft.com/office/drawing/2014/main" id="{852A342D-FB34-465D-B0CD-774A692238CF}"/>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8" name="【保健センター・保健所】&#10;一人当たり面積最小値テキスト">
          <a:extLst>
            <a:ext uri="{FF2B5EF4-FFF2-40B4-BE49-F238E27FC236}">
              <a16:creationId xmlns:a16="http://schemas.microsoft.com/office/drawing/2014/main" id="{19F6A38D-D596-4806-AC4C-4D2D6CF56952}"/>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9" name="直線コネクタ 498">
          <a:extLst>
            <a:ext uri="{FF2B5EF4-FFF2-40B4-BE49-F238E27FC236}">
              <a16:creationId xmlns:a16="http://schemas.microsoft.com/office/drawing/2014/main" id="{A44C6351-995E-4BB2-8AB7-C91694047F3F}"/>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00" name="【保健センター・保健所】&#10;一人当たり面積最大値テキスト">
          <a:extLst>
            <a:ext uri="{FF2B5EF4-FFF2-40B4-BE49-F238E27FC236}">
              <a16:creationId xmlns:a16="http://schemas.microsoft.com/office/drawing/2014/main" id="{9744FE06-3987-4A6E-B144-1436167DC6FB}"/>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01" name="直線コネクタ 500">
          <a:extLst>
            <a:ext uri="{FF2B5EF4-FFF2-40B4-BE49-F238E27FC236}">
              <a16:creationId xmlns:a16="http://schemas.microsoft.com/office/drawing/2014/main" id="{857DD201-B9CC-4218-AA82-ED834EA6C44F}"/>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02" name="【保健センター・保健所】&#10;一人当たり面積平均値テキスト">
          <a:extLst>
            <a:ext uri="{FF2B5EF4-FFF2-40B4-BE49-F238E27FC236}">
              <a16:creationId xmlns:a16="http://schemas.microsoft.com/office/drawing/2014/main" id="{B6218CDB-2B13-4460-9EC2-755C2A1B4211}"/>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03" name="フローチャート: 判断 502">
          <a:extLst>
            <a:ext uri="{FF2B5EF4-FFF2-40B4-BE49-F238E27FC236}">
              <a16:creationId xmlns:a16="http://schemas.microsoft.com/office/drawing/2014/main" id="{8BB3F3E0-E1DD-462A-9249-110A6DED80A9}"/>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4" name="フローチャート: 判断 503">
          <a:extLst>
            <a:ext uri="{FF2B5EF4-FFF2-40B4-BE49-F238E27FC236}">
              <a16:creationId xmlns:a16="http://schemas.microsoft.com/office/drawing/2014/main" id="{ED232E1B-DD7B-45BF-8C90-3BEFCE6870DE}"/>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05" name="フローチャート: 判断 504">
          <a:extLst>
            <a:ext uri="{FF2B5EF4-FFF2-40B4-BE49-F238E27FC236}">
              <a16:creationId xmlns:a16="http://schemas.microsoft.com/office/drawing/2014/main" id="{644E1B99-DC6E-4DE5-A760-70B76822DF9F}"/>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506" name="フローチャート: 判断 505">
          <a:extLst>
            <a:ext uri="{FF2B5EF4-FFF2-40B4-BE49-F238E27FC236}">
              <a16:creationId xmlns:a16="http://schemas.microsoft.com/office/drawing/2014/main" id="{70D6F059-6080-4958-8871-6799D11526A1}"/>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507" name="フローチャート: 判断 506">
          <a:extLst>
            <a:ext uri="{FF2B5EF4-FFF2-40B4-BE49-F238E27FC236}">
              <a16:creationId xmlns:a16="http://schemas.microsoft.com/office/drawing/2014/main" id="{3402B9E3-25A1-41DF-9F35-E3CB56A61E0D}"/>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96F16F07-076F-47C2-B9D8-2FE65A81442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1D265F41-0156-4266-A57C-095779C286D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3BE59334-9FBD-42C4-A274-6DDDE43F69A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C1573786-D551-456D-9504-FC56AADA92F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5CC0D29D-2EB7-436A-8AAA-004229B1F7A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7983</xdr:rowOff>
    </xdr:from>
    <xdr:to>
      <xdr:col>116</xdr:col>
      <xdr:colOff>114300</xdr:colOff>
      <xdr:row>64</xdr:row>
      <xdr:rowOff>109583</xdr:rowOff>
    </xdr:to>
    <xdr:sp macro="" textlink="">
      <xdr:nvSpPr>
        <xdr:cNvPr id="513" name="楕円 512">
          <a:extLst>
            <a:ext uri="{FF2B5EF4-FFF2-40B4-BE49-F238E27FC236}">
              <a16:creationId xmlns:a16="http://schemas.microsoft.com/office/drawing/2014/main" id="{3BE7DD8D-624E-4CB2-A90D-360DF6869725}"/>
            </a:ext>
          </a:extLst>
        </xdr:cNvPr>
        <xdr:cNvSpPr/>
      </xdr:nvSpPr>
      <xdr:spPr>
        <a:xfrm>
          <a:off x="221107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94360</xdr:rowOff>
    </xdr:from>
    <xdr:ext cx="469744" cy="259045"/>
    <xdr:sp macro="" textlink="">
      <xdr:nvSpPr>
        <xdr:cNvPr id="514" name="【保健センター・保健所】&#10;一人当たり面積該当値テキスト">
          <a:extLst>
            <a:ext uri="{FF2B5EF4-FFF2-40B4-BE49-F238E27FC236}">
              <a16:creationId xmlns:a16="http://schemas.microsoft.com/office/drawing/2014/main" id="{1648C38F-3E84-4217-9D65-8F90F7E2D44B}"/>
            </a:ext>
          </a:extLst>
        </xdr:cNvPr>
        <xdr:cNvSpPr txBox="1"/>
      </xdr:nvSpPr>
      <xdr:spPr>
        <a:xfrm>
          <a:off x="22199600" y="1089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7983</xdr:rowOff>
    </xdr:from>
    <xdr:to>
      <xdr:col>112</xdr:col>
      <xdr:colOff>38100</xdr:colOff>
      <xdr:row>64</xdr:row>
      <xdr:rowOff>109583</xdr:rowOff>
    </xdr:to>
    <xdr:sp macro="" textlink="">
      <xdr:nvSpPr>
        <xdr:cNvPr id="515" name="楕円 514">
          <a:extLst>
            <a:ext uri="{FF2B5EF4-FFF2-40B4-BE49-F238E27FC236}">
              <a16:creationId xmlns:a16="http://schemas.microsoft.com/office/drawing/2014/main" id="{AEC3B58F-5D6D-40C3-8091-CAF56BB2991D}"/>
            </a:ext>
          </a:extLst>
        </xdr:cNvPr>
        <xdr:cNvSpPr/>
      </xdr:nvSpPr>
      <xdr:spPr>
        <a:xfrm>
          <a:off x="21272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58783</xdr:rowOff>
    </xdr:from>
    <xdr:to>
      <xdr:col>116</xdr:col>
      <xdr:colOff>63500</xdr:colOff>
      <xdr:row>64</xdr:row>
      <xdr:rowOff>58783</xdr:rowOff>
    </xdr:to>
    <xdr:cxnSp macro="">
      <xdr:nvCxnSpPr>
        <xdr:cNvPr id="516" name="直線コネクタ 515">
          <a:extLst>
            <a:ext uri="{FF2B5EF4-FFF2-40B4-BE49-F238E27FC236}">
              <a16:creationId xmlns:a16="http://schemas.microsoft.com/office/drawing/2014/main" id="{2DB0A067-5CBA-4F42-B7F9-0CEDCE1529B7}"/>
            </a:ext>
          </a:extLst>
        </xdr:cNvPr>
        <xdr:cNvCxnSpPr/>
      </xdr:nvCxnSpPr>
      <xdr:spPr>
        <a:xfrm>
          <a:off x="21323300" y="110315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7983</xdr:rowOff>
    </xdr:from>
    <xdr:to>
      <xdr:col>107</xdr:col>
      <xdr:colOff>101600</xdr:colOff>
      <xdr:row>64</xdr:row>
      <xdr:rowOff>109583</xdr:rowOff>
    </xdr:to>
    <xdr:sp macro="" textlink="">
      <xdr:nvSpPr>
        <xdr:cNvPr id="517" name="楕円 516">
          <a:extLst>
            <a:ext uri="{FF2B5EF4-FFF2-40B4-BE49-F238E27FC236}">
              <a16:creationId xmlns:a16="http://schemas.microsoft.com/office/drawing/2014/main" id="{BF0990F6-CD20-405E-A1F1-339556DB8EC9}"/>
            </a:ext>
          </a:extLst>
        </xdr:cNvPr>
        <xdr:cNvSpPr/>
      </xdr:nvSpPr>
      <xdr:spPr>
        <a:xfrm>
          <a:off x="20383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58783</xdr:rowOff>
    </xdr:from>
    <xdr:to>
      <xdr:col>111</xdr:col>
      <xdr:colOff>177800</xdr:colOff>
      <xdr:row>64</xdr:row>
      <xdr:rowOff>58783</xdr:rowOff>
    </xdr:to>
    <xdr:cxnSp macro="">
      <xdr:nvCxnSpPr>
        <xdr:cNvPr id="518" name="直線コネクタ 517">
          <a:extLst>
            <a:ext uri="{FF2B5EF4-FFF2-40B4-BE49-F238E27FC236}">
              <a16:creationId xmlns:a16="http://schemas.microsoft.com/office/drawing/2014/main" id="{33789BDA-75D5-4720-B18E-D9356614145D}"/>
            </a:ext>
          </a:extLst>
        </xdr:cNvPr>
        <xdr:cNvCxnSpPr/>
      </xdr:nvCxnSpPr>
      <xdr:spPr>
        <a:xfrm>
          <a:off x="20434300" y="110315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7983</xdr:rowOff>
    </xdr:from>
    <xdr:to>
      <xdr:col>102</xdr:col>
      <xdr:colOff>165100</xdr:colOff>
      <xdr:row>64</xdr:row>
      <xdr:rowOff>109583</xdr:rowOff>
    </xdr:to>
    <xdr:sp macro="" textlink="">
      <xdr:nvSpPr>
        <xdr:cNvPr id="519" name="楕円 518">
          <a:extLst>
            <a:ext uri="{FF2B5EF4-FFF2-40B4-BE49-F238E27FC236}">
              <a16:creationId xmlns:a16="http://schemas.microsoft.com/office/drawing/2014/main" id="{3DA5B457-23C7-4BDD-A727-647D12AF1610}"/>
            </a:ext>
          </a:extLst>
        </xdr:cNvPr>
        <xdr:cNvSpPr/>
      </xdr:nvSpPr>
      <xdr:spPr>
        <a:xfrm>
          <a:off x="19494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58783</xdr:rowOff>
    </xdr:from>
    <xdr:to>
      <xdr:col>107</xdr:col>
      <xdr:colOff>50800</xdr:colOff>
      <xdr:row>64</xdr:row>
      <xdr:rowOff>58783</xdr:rowOff>
    </xdr:to>
    <xdr:cxnSp macro="">
      <xdr:nvCxnSpPr>
        <xdr:cNvPr id="520" name="直線コネクタ 519">
          <a:extLst>
            <a:ext uri="{FF2B5EF4-FFF2-40B4-BE49-F238E27FC236}">
              <a16:creationId xmlns:a16="http://schemas.microsoft.com/office/drawing/2014/main" id="{8EC50D2A-4056-42DD-AD32-2DBBE3E32096}"/>
            </a:ext>
          </a:extLst>
        </xdr:cNvPr>
        <xdr:cNvCxnSpPr/>
      </xdr:nvCxnSpPr>
      <xdr:spPr>
        <a:xfrm>
          <a:off x="19545300" y="110315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7983</xdr:rowOff>
    </xdr:from>
    <xdr:to>
      <xdr:col>98</xdr:col>
      <xdr:colOff>38100</xdr:colOff>
      <xdr:row>64</xdr:row>
      <xdr:rowOff>109583</xdr:rowOff>
    </xdr:to>
    <xdr:sp macro="" textlink="">
      <xdr:nvSpPr>
        <xdr:cNvPr id="521" name="楕円 520">
          <a:extLst>
            <a:ext uri="{FF2B5EF4-FFF2-40B4-BE49-F238E27FC236}">
              <a16:creationId xmlns:a16="http://schemas.microsoft.com/office/drawing/2014/main" id="{6D9E6317-96E5-4C81-BE59-90E0CF2E506B}"/>
            </a:ext>
          </a:extLst>
        </xdr:cNvPr>
        <xdr:cNvSpPr/>
      </xdr:nvSpPr>
      <xdr:spPr>
        <a:xfrm>
          <a:off x="18605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58783</xdr:rowOff>
    </xdr:from>
    <xdr:to>
      <xdr:col>102</xdr:col>
      <xdr:colOff>114300</xdr:colOff>
      <xdr:row>64</xdr:row>
      <xdr:rowOff>58783</xdr:rowOff>
    </xdr:to>
    <xdr:cxnSp macro="">
      <xdr:nvCxnSpPr>
        <xdr:cNvPr id="522" name="直線コネクタ 521">
          <a:extLst>
            <a:ext uri="{FF2B5EF4-FFF2-40B4-BE49-F238E27FC236}">
              <a16:creationId xmlns:a16="http://schemas.microsoft.com/office/drawing/2014/main" id="{005494A6-833F-43EF-8D06-39EEB388DE5F}"/>
            </a:ext>
          </a:extLst>
        </xdr:cNvPr>
        <xdr:cNvCxnSpPr/>
      </xdr:nvCxnSpPr>
      <xdr:spPr>
        <a:xfrm>
          <a:off x="18656300" y="110315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523" name="n_1aveValue【保健センター・保健所】&#10;一人当たり面積">
          <a:extLst>
            <a:ext uri="{FF2B5EF4-FFF2-40B4-BE49-F238E27FC236}">
              <a16:creationId xmlns:a16="http://schemas.microsoft.com/office/drawing/2014/main" id="{92A85737-13BB-4730-AE62-A7F8C8F54D4A}"/>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524" name="n_2aveValue【保健センター・保健所】&#10;一人当たり面積">
          <a:extLst>
            <a:ext uri="{FF2B5EF4-FFF2-40B4-BE49-F238E27FC236}">
              <a16:creationId xmlns:a16="http://schemas.microsoft.com/office/drawing/2014/main" id="{E42AB754-D039-46EC-8A89-12BB08B68EE0}"/>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525" name="n_3aveValue【保健センター・保健所】&#10;一人当たり面積">
          <a:extLst>
            <a:ext uri="{FF2B5EF4-FFF2-40B4-BE49-F238E27FC236}">
              <a16:creationId xmlns:a16="http://schemas.microsoft.com/office/drawing/2014/main" id="{AC775498-DE8D-47E3-AC4C-CF83F3841311}"/>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526" name="n_4aveValue【保健センター・保健所】&#10;一人当たり面積">
          <a:extLst>
            <a:ext uri="{FF2B5EF4-FFF2-40B4-BE49-F238E27FC236}">
              <a16:creationId xmlns:a16="http://schemas.microsoft.com/office/drawing/2014/main" id="{C079BF1D-F59F-4E3D-9841-C937E5361DEB}"/>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100710</xdr:rowOff>
    </xdr:from>
    <xdr:ext cx="469744" cy="259045"/>
    <xdr:sp macro="" textlink="">
      <xdr:nvSpPr>
        <xdr:cNvPr id="527" name="n_1mainValue【保健センター・保健所】&#10;一人当たり面積">
          <a:extLst>
            <a:ext uri="{FF2B5EF4-FFF2-40B4-BE49-F238E27FC236}">
              <a16:creationId xmlns:a16="http://schemas.microsoft.com/office/drawing/2014/main" id="{8617D916-A209-4EEF-961A-56B815E30625}"/>
            </a:ext>
          </a:extLst>
        </xdr:cNvPr>
        <xdr:cNvSpPr txBox="1"/>
      </xdr:nvSpPr>
      <xdr:spPr>
        <a:xfrm>
          <a:off x="210757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100710</xdr:rowOff>
    </xdr:from>
    <xdr:ext cx="469744" cy="259045"/>
    <xdr:sp macro="" textlink="">
      <xdr:nvSpPr>
        <xdr:cNvPr id="528" name="n_2mainValue【保健センター・保健所】&#10;一人当たり面積">
          <a:extLst>
            <a:ext uri="{FF2B5EF4-FFF2-40B4-BE49-F238E27FC236}">
              <a16:creationId xmlns:a16="http://schemas.microsoft.com/office/drawing/2014/main" id="{CB9C2056-0057-490A-94FD-50B5B7B8CA8E}"/>
            </a:ext>
          </a:extLst>
        </xdr:cNvPr>
        <xdr:cNvSpPr txBox="1"/>
      </xdr:nvSpPr>
      <xdr:spPr>
        <a:xfrm>
          <a:off x="201994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100710</xdr:rowOff>
    </xdr:from>
    <xdr:ext cx="469744" cy="259045"/>
    <xdr:sp macro="" textlink="">
      <xdr:nvSpPr>
        <xdr:cNvPr id="529" name="n_3mainValue【保健センター・保健所】&#10;一人当たり面積">
          <a:extLst>
            <a:ext uri="{FF2B5EF4-FFF2-40B4-BE49-F238E27FC236}">
              <a16:creationId xmlns:a16="http://schemas.microsoft.com/office/drawing/2014/main" id="{F6D96552-981A-4194-8481-920799FE57AE}"/>
            </a:ext>
          </a:extLst>
        </xdr:cNvPr>
        <xdr:cNvSpPr txBox="1"/>
      </xdr:nvSpPr>
      <xdr:spPr>
        <a:xfrm>
          <a:off x="193104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100710</xdr:rowOff>
    </xdr:from>
    <xdr:ext cx="469744" cy="259045"/>
    <xdr:sp macro="" textlink="">
      <xdr:nvSpPr>
        <xdr:cNvPr id="530" name="n_4mainValue【保健センター・保健所】&#10;一人当たり面積">
          <a:extLst>
            <a:ext uri="{FF2B5EF4-FFF2-40B4-BE49-F238E27FC236}">
              <a16:creationId xmlns:a16="http://schemas.microsoft.com/office/drawing/2014/main" id="{903345DF-15F7-44C5-878F-0EB728C1CDA5}"/>
            </a:ext>
          </a:extLst>
        </xdr:cNvPr>
        <xdr:cNvSpPr txBox="1"/>
      </xdr:nvSpPr>
      <xdr:spPr>
        <a:xfrm>
          <a:off x="184214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a:extLst>
            <a:ext uri="{FF2B5EF4-FFF2-40B4-BE49-F238E27FC236}">
              <a16:creationId xmlns:a16="http://schemas.microsoft.com/office/drawing/2014/main" id="{D8B351E7-A912-4728-A4F1-0C9FF4C5408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a:extLst>
            <a:ext uri="{FF2B5EF4-FFF2-40B4-BE49-F238E27FC236}">
              <a16:creationId xmlns:a16="http://schemas.microsoft.com/office/drawing/2014/main" id="{267047C5-E175-4FDC-B9F6-D658E31F451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a:extLst>
            <a:ext uri="{FF2B5EF4-FFF2-40B4-BE49-F238E27FC236}">
              <a16:creationId xmlns:a16="http://schemas.microsoft.com/office/drawing/2014/main" id="{CDE83E17-6E4D-4268-B6A3-3CB0817B1F8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a:extLst>
            <a:ext uri="{FF2B5EF4-FFF2-40B4-BE49-F238E27FC236}">
              <a16:creationId xmlns:a16="http://schemas.microsoft.com/office/drawing/2014/main" id="{7D4695A7-97D1-4808-9EF5-3B89A29F28B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a:extLst>
            <a:ext uri="{FF2B5EF4-FFF2-40B4-BE49-F238E27FC236}">
              <a16:creationId xmlns:a16="http://schemas.microsoft.com/office/drawing/2014/main" id="{A4D54982-B2EC-4A1E-AE75-73CA33693F3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a:extLst>
            <a:ext uri="{FF2B5EF4-FFF2-40B4-BE49-F238E27FC236}">
              <a16:creationId xmlns:a16="http://schemas.microsoft.com/office/drawing/2014/main" id="{62B2939B-E6ED-4D48-A594-4DE344CB9DA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a:extLst>
            <a:ext uri="{FF2B5EF4-FFF2-40B4-BE49-F238E27FC236}">
              <a16:creationId xmlns:a16="http://schemas.microsoft.com/office/drawing/2014/main" id="{81AF5BB1-9A8E-4682-9A64-82DC8A5ED1C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a:extLst>
            <a:ext uri="{FF2B5EF4-FFF2-40B4-BE49-F238E27FC236}">
              <a16:creationId xmlns:a16="http://schemas.microsoft.com/office/drawing/2014/main" id="{BB3394A5-BABC-432E-9F1B-B5F202FC913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a:extLst>
            <a:ext uri="{FF2B5EF4-FFF2-40B4-BE49-F238E27FC236}">
              <a16:creationId xmlns:a16="http://schemas.microsoft.com/office/drawing/2014/main" id="{5DA467E6-88FE-4810-8C06-D1B83326C52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a:extLst>
            <a:ext uri="{FF2B5EF4-FFF2-40B4-BE49-F238E27FC236}">
              <a16:creationId xmlns:a16="http://schemas.microsoft.com/office/drawing/2014/main" id="{0279A012-4A7D-477F-BCE3-FB23EC3CD40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a:extLst>
            <a:ext uri="{FF2B5EF4-FFF2-40B4-BE49-F238E27FC236}">
              <a16:creationId xmlns:a16="http://schemas.microsoft.com/office/drawing/2014/main" id="{C80D9524-41D2-4FEB-96DE-E7CF4B01761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a:extLst>
            <a:ext uri="{FF2B5EF4-FFF2-40B4-BE49-F238E27FC236}">
              <a16:creationId xmlns:a16="http://schemas.microsoft.com/office/drawing/2014/main" id="{E29E1005-F979-4BAC-AA76-D509699B9CA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a:extLst>
            <a:ext uri="{FF2B5EF4-FFF2-40B4-BE49-F238E27FC236}">
              <a16:creationId xmlns:a16="http://schemas.microsoft.com/office/drawing/2014/main" id="{5AC524FD-E29C-4FE2-9039-9B3B0F4A1AA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a:extLst>
            <a:ext uri="{FF2B5EF4-FFF2-40B4-BE49-F238E27FC236}">
              <a16:creationId xmlns:a16="http://schemas.microsoft.com/office/drawing/2014/main" id="{C68D08FB-DB8E-4BE8-849A-4C4C698C1C8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a:extLst>
            <a:ext uri="{FF2B5EF4-FFF2-40B4-BE49-F238E27FC236}">
              <a16:creationId xmlns:a16="http://schemas.microsoft.com/office/drawing/2014/main" id="{34A254DE-F712-4271-AE85-FF0278DDEAA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a:extLst>
            <a:ext uri="{FF2B5EF4-FFF2-40B4-BE49-F238E27FC236}">
              <a16:creationId xmlns:a16="http://schemas.microsoft.com/office/drawing/2014/main" id="{F5EEB1DA-2A45-443F-BDA6-FB27AF9AB52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a:extLst>
            <a:ext uri="{FF2B5EF4-FFF2-40B4-BE49-F238E27FC236}">
              <a16:creationId xmlns:a16="http://schemas.microsoft.com/office/drawing/2014/main" id="{FD30264D-3B50-40BD-88BE-19CE06CEB65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a:extLst>
            <a:ext uri="{FF2B5EF4-FFF2-40B4-BE49-F238E27FC236}">
              <a16:creationId xmlns:a16="http://schemas.microsoft.com/office/drawing/2014/main" id="{EFEFED98-C00A-4A50-A3D7-5FF77EA3A04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a:extLst>
            <a:ext uri="{FF2B5EF4-FFF2-40B4-BE49-F238E27FC236}">
              <a16:creationId xmlns:a16="http://schemas.microsoft.com/office/drawing/2014/main" id="{F9B016F6-05CF-46F5-BC04-735F56DADE9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a:extLst>
            <a:ext uri="{FF2B5EF4-FFF2-40B4-BE49-F238E27FC236}">
              <a16:creationId xmlns:a16="http://schemas.microsoft.com/office/drawing/2014/main" id="{0BE1D898-0C85-4CB1-9D3F-B1841505215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a:extLst>
            <a:ext uri="{FF2B5EF4-FFF2-40B4-BE49-F238E27FC236}">
              <a16:creationId xmlns:a16="http://schemas.microsoft.com/office/drawing/2014/main" id="{419BDB94-C3F3-4C10-927B-37D7F66D877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a:extLst>
            <a:ext uri="{FF2B5EF4-FFF2-40B4-BE49-F238E27FC236}">
              <a16:creationId xmlns:a16="http://schemas.microsoft.com/office/drawing/2014/main" id="{D07CD467-D809-4C6D-947D-126E466A3E7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a:extLst>
            <a:ext uri="{FF2B5EF4-FFF2-40B4-BE49-F238E27FC236}">
              <a16:creationId xmlns:a16="http://schemas.microsoft.com/office/drawing/2014/main" id="{91EEEE0D-E77E-4E6F-965B-23FD7A66311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a:extLst>
            <a:ext uri="{FF2B5EF4-FFF2-40B4-BE49-F238E27FC236}">
              <a16:creationId xmlns:a16="http://schemas.microsoft.com/office/drawing/2014/main" id="{1E652BC2-9336-4942-A829-3C7687E8ADF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5" name="テキスト ボックス 554">
          <a:extLst>
            <a:ext uri="{FF2B5EF4-FFF2-40B4-BE49-F238E27FC236}">
              <a16:creationId xmlns:a16="http://schemas.microsoft.com/office/drawing/2014/main" id="{5B0D4593-F977-42C3-8A32-792152EBDE8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6" name="直線コネクタ 555">
          <a:extLst>
            <a:ext uri="{FF2B5EF4-FFF2-40B4-BE49-F238E27FC236}">
              <a16:creationId xmlns:a16="http://schemas.microsoft.com/office/drawing/2014/main" id="{CAA4EDCE-D4FD-4C40-BCBC-EAC4427363B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7" name="テキスト ボックス 556">
          <a:extLst>
            <a:ext uri="{FF2B5EF4-FFF2-40B4-BE49-F238E27FC236}">
              <a16:creationId xmlns:a16="http://schemas.microsoft.com/office/drawing/2014/main" id="{CF9EA1E1-7F74-4694-A200-3BD51CF6866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8" name="直線コネクタ 557">
          <a:extLst>
            <a:ext uri="{FF2B5EF4-FFF2-40B4-BE49-F238E27FC236}">
              <a16:creationId xmlns:a16="http://schemas.microsoft.com/office/drawing/2014/main" id="{7FC2043B-2DE6-443C-AEFF-A851AB011C2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9" name="テキスト ボックス 558">
          <a:extLst>
            <a:ext uri="{FF2B5EF4-FFF2-40B4-BE49-F238E27FC236}">
              <a16:creationId xmlns:a16="http://schemas.microsoft.com/office/drawing/2014/main" id="{13241954-CC4F-4B77-BFE7-5269B1959E4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0" name="直線コネクタ 559">
          <a:extLst>
            <a:ext uri="{FF2B5EF4-FFF2-40B4-BE49-F238E27FC236}">
              <a16:creationId xmlns:a16="http://schemas.microsoft.com/office/drawing/2014/main" id="{7D502421-01FF-465D-A03F-41331512709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1" name="テキスト ボックス 560">
          <a:extLst>
            <a:ext uri="{FF2B5EF4-FFF2-40B4-BE49-F238E27FC236}">
              <a16:creationId xmlns:a16="http://schemas.microsoft.com/office/drawing/2014/main" id="{79535856-028B-4512-82F5-8A98A51AA87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2" name="直線コネクタ 561">
          <a:extLst>
            <a:ext uri="{FF2B5EF4-FFF2-40B4-BE49-F238E27FC236}">
              <a16:creationId xmlns:a16="http://schemas.microsoft.com/office/drawing/2014/main" id="{CB98CE30-C0B5-46E0-A2CF-BA23B079192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3" name="テキスト ボックス 562">
          <a:extLst>
            <a:ext uri="{FF2B5EF4-FFF2-40B4-BE49-F238E27FC236}">
              <a16:creationId xmlns:a16="http://schemas.microsoft.com/office/drawing/2014/main" id="{96AF931F-984B-4E1F-B690-077D7EB9FF8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4" name="直線コネクタ 563">
          <a:extLst>
            <a:ext uri="{FF2B5EF4-FFF2-40B4-BE49-F238E27FC236}">
              <a16:creationId xmlns:a16="http://schemas.microsoft.com/office/drawing/2014/main" id="{F1316E34-3BD7-4F74-AE7D-204EF3E6449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5" name="テキスト ボックス 564">
          <a:extLst>
            <a:ext uri="{FF2B5EF4-FFF2-40B4-BE49-F238E27FC236}">
              <a16:creationId xmlns:a16="http://schemas.microsoft.com/office/drawing/2014/main" id="{B1972B28-4C65-48A6-A88F-B7A9764BE7F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6" name="直線コネクタ 565">
          <a:extLst>
            <a:ext uri="{FF2B5EF4-FFF2-40B4-BE49-F238E27FC236}">
              <a16:creationId xmlns:a16="http://schemas.microsoft.com/office/drawing/2014/main" id="{2DC187CE-B7A7-4777-A55A-B2223D2DD20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7" name="テキスト ボックス 566">
          <a:extLst>
            <a:ext uri="{FF2B5EF4-FFF2-40B4-BE49-F238E27FC236}">
              <a16:creationId xmlns:a16="http://schemas.microsoft.com/office/drawing/2014/main" id="{8A099E8A-1582-4F04-A35F-87F61E46C4A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8" name="直線コネクタ 567">
          <a:extLst>
            <a:ext uri="{FF2B5EF4-FFF2-40B4-BE49-F238E27FC236}">
              <a16:creationId xmlns:a16="http://schemas.microsoft.com/office/drawing/2014/main" id="{5343BB26-FDF9-4960-B33E-B1B32804501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9" name="テキスト ボックス 568">
          <a:extLst>
            <a:ext uri="{FF2B5EF4-FFF2-40B4-BE49-F238E27FC236}">
              <a16:creationId xmlns:a16="http://schemas.microsoft.com/office/drawing/2014/main" id="{66953AB5-3453-40D0-AD26-7358CE65E53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0" name="直線コネクタ 569">
          <a:extLst>
            <a:ext uri="{FF2B5EF4-FFF2-40B4-BE49-F238E27FC236}">
              <a16:creationId xmlns:a16="http://schemas.microsoft.com/office/drawing/2014/main" id="{50C1A732-4AF9-45A1-840F-B80379825D1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1" name="【庁舎】&#10;有形固定資産減価償却率グラフ枠">
          <a:extLst>
            <a:ext uri="{FF2B5EF4-FFF2-40B4-BE49-F238E27FC236}">
              <a16:creationId xmlns:a16="http://schemas.microsoft.com/office/drawing/2014/main" id="{6269A145-763A-480B-9ABD-F2D010BA10A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572" name="直線コネクタ 571">
          <a:extLst>
            <a:ext uri="{FF2B5EF4-FFF2-40B4-BE49-F238E27FC236}">
              <a16:creationId xmlns:a16="http://schemas.microsoft.com/office/drawing/2014/main" id="{3DF47BDA-05B1-424D-A5CA-E2481D15E821}"/>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3" name="【庁舎】&#10;有形固定資産減価償却率最小値テキスト">
          <a:extLst>
            <a:ext uri="{FF2B5EF4-FFF2-40B4-BE49-F238E27FC236}">
              <a16:creationId xmlns:a16="http://schemas.microsoft.com/office/drawing/2014/main" id="{5D448F85-C2E5-483A-9894-4617DFF1362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4" name="直線コネクタ 573">
          <a:extLst>
            <a:ext uri="{FF2B5EF4-FFF2-40B4-BE49-F238E27FC236}">
              <a16:creationId xmlns:a16="http://schemas.microsoft.com/office/drawing/2014/main" id="{F70EC521-7E64-4FA6-B6FF-A56CFAD32C9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575" name="【庁舎】&#10;有形固定資産減価償却率最大値テキスト">
          <a:extLst>
            <a:ext uri="{FF2B5EF4-FFF2-40B4-BE49-F238E27FC236}">
              <a16:creationId xmlns:a16="http://schemas.microsoft.com/office/drawing/2014/main" id="{5B42DF22-A523-4A1E-A18D-3A89F5E3A97A}"/>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576" name="直線コネクタ 575">
          <a:extLst>
            <a:ext uri="{FF2B5EF4-FFF2-40B4-BE49-F238E27FC236}">
              <a16:creationId xmlns:a16="http://schemas.microsoft.com/office/drawing/2014/main" id="{BA04AB5F-6E1A-4A13-96B9-02ED2BE5E80E}"/>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577" name="【庁舎】&#10;有形固定資産減価償却率平均値テキスト">
          <a:extLst>
            <a:ext uri="{FF2B5EF4-FFF2-40B4-BE49-F238E27FC236}">
              <a16:creationId xmlns:a16="http://schemas.microsoft.com/office/drawing/2014/main" id="{0C95CE63-BA83-43EE-AEE3-F0C12F6C13A0}"/>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578" name="フローチャート: 判断 577">
          <a:extLst>
            <a:ext uri="{FF2B5EF4-FFF2-40B4-BE49-F238E27FC236}">
              <a16:creationId xmlns:a16="http://schemas.microsoft.com/office/drawing/2014/main" id="{8057C99D-CAE4-4468-9D4D-1B81CBE6B107}"/>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579" name="フローチャート: 判断 578">
          <a:extLst>
            <a:ext uri="{FF2B5EF4-FFF2-40B4-BE49-F238E27FC236}">
              <a16:creationId xmlns:a16="http://schemas.microsoft.com/office/drawing/2014/main" id="{32BC8D29-7A39-4FA3-B0AD-0B4851ACF3AA}"/>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580" name="フローチャート: 判断 579">
          <a:extLst>
            <a:ext uri="{FF2B5EF4-FFF2-40B4-BE49-F238E27FC236}">
              <a16:creationId xmlns:a16="http://schemas.microsoft.com/office/drawing/2014/main" id="{C343A856-86E9-45AB-89EE-AAF4A549D218}"/>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581" name="フローチャート: 判断 580">
          <a:extLst>
            <a:ext uri="{FF2B5EF4-FFF2-40B4-BE49-F238E27FC236}">
              <a16:creationId xmlns:a16="http://schemas.microsoft.com/office/drawing/2014/main" id="{BB80C2EC-0E85-48A8-A17F-977AE05A462F}"/>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582" name="フローチャート: 判断 581">
          <a:extLst>
            <a:ext uri="{FF2B5EF4-FFF2-40B4-BE49-F238E27FC236}">
              <a16:creationId xmlns:a16="http://schemas.microsoft.com/office/drawing/2014/main" id="{C3DEFA7E-E477-4890-8740-99163482B23D}"/>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C1A2C2-41DD-4C0C-86FE-70F9E5EC70D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9142D535-3BEE-4E37-85C7-BA013302EAC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4417152E-9B54-4D77-9D26-050A7C1214A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3EFE3E9D-9844-4631-A1E9-4F447448749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83A52685-C198-466B-8F7E-89B7E0751BF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126637</xdr:rowOff>
    </xdr:from>
    <xdr:to>
      <xdr:col>85</xdr:col>
      <xdr:colOff>177800</xdr:colOff>
      <xdr:row>106</xdr:row>
      <xdr:rowOff>56787</xdr:rowOff>
    </xdr:to>
    <xdr:sp macro="" textlink="">
      <xdr:nvSpPr>
        <xdr:cNvPr id="588" name="楕円 587">
          <a:extLst>
            <a:ext uri="{FF2B5EF4-FFF2-40B4-BE49-F238E27FC236}">
              <a16:creationId xmlns:a16="http://schemas.microsoft.com/office/drawing/2014/main" id="{F3436A5D-B923-4B2D-9725-7BBB300D519C}"/>
            </a:ext>
          </a:extLst>
        </xdr:cNvPr>
        <xdr:cNvSpPr/>
      </xdr:nvSpPr>
      <xdr:spPr>
        <a:xfrm>
          <a:off x="162687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105064</xdr:rowOff>
    </xdr:from>
    <xdr:ext cx="405111" cy="259045"/>
    <xdr:sp macro="" textlink="">
      <xdr:nvSpPr>
        <xdr:cNvPr id="589" name="【庁舎】&#10;有形固定資産減価償却率該当値テキスト">
          <a:extLst>
            <a:ext uri="{FF2B5EF4-FFF2-40B4-BE49-F238E27FC236}">
              <a16:creationId xmlns:a16="http://schemas.microsoft.com/office/drawing/2014/main" id="{34A8C4A5-E00F-46EC-9C5C-76E79205B48B}"/>
            </a:ext>
          </a:extLst>
        </xdr:cNvPr>
        <xdr:cNvSpPr txBox="1"/>
      </xdr:nvSpPr>
      <xdr:spPr>
        <a:xfrm>
          <a:off x="16357600"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53158</xdr:rowOff>
    </xdr:from>
    <xdr:to>
      <xdr:col>81</xdr:col>
      <xdr:colOff>101600</xdr:colOff>
      <xdr:row>106</xdr:row>
      <xdr:rowOff>154758</xdr:rowOff>
    </xdr:to>
    <xdr:sp macro="" textlink="">
      <xdr:nvSpPr>
        <xdr:cNvPr id="590" name="楕円 589">
          <a:extLst>
            <a:ext uri="{FF2B5EF4-FFF2-40B4-BE49-F238E27FC236}">
              <a16:creationId xmlns:a16="http://schemas.microsoft.com/office/drawing/2014/main" id="{E97232B0-A324-4F7D-B168-2210B41AD9CE}"/>
            </a:ext>
          </a:extLst>
        </xdr:cNvPr>
        <xdr:cNvSpPr/>
      </xdr:nvSpPr>
      <xdr:spPr>
        <a:xfrm>
          <a:off x="15430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5987</xdr:rowOff>
    </xdr:from>
    <xdr:to>
      <xdr:col>85</xdr:col>
      <xdr:colOff>127000</xdr:colOff>
      <xdr:row>106</xdr:row>
      <xdr:rowOff>103958</xdr:rowOff>
    </xdr:to>
    <xdr:cxnSp macro="">
      <xdr:nvCxnSpPr>
        <xdr:cNvPr id="591" name="直線コネクタ 590">
          <a:extLst>
            <a:ext uri="{FF2B5EF4-FFF2-40B4-BE49-F238E27FC236}">
              <a16:creationId xmlns:a16="http://schemas.microsoft.com/office/drawing/2014/main" id="{6465869F-1B98-4EBF-8726-CAB751A358D5}"/>
            </a:ext>
          </a:extLst>
        </xdr:cNvPr>
        <xdr:cNvCxnSpPr/>
      </xdr:nvCxnSpPr>
      <xdr:spPr>
        <a:xfrm flipV="1">
          <a:off x="15481300" y="1817968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62956</xdr:rowOff>
    </xdr:from>
    <xdr:to>
      <xdr:col>76</xdr:col>
      <xdr:colOff>165100</xdr:colOff>
      <xdr:row>106</xdr:row>
      <xdr:rowOff>164556</xdr:rowOff>
    </xdr:to>
    <xdr:sp macro="" textlink="">
      <xdr:nvSpPr>
        <xdr:cNvPr id="592" name="楕円 591">
          <a:extLst>
            <a:ext uri="{FF2B5EF4-FFF2-40B4-BE49-F238E27FC236}">
              <a16:creationId xmlns:a16="http://schemas.microsoft.com/office/drawing/2014/main" id="{C2C9DDD8-1A9D-4B76-92C6-F7D1DF52E898}"/>
            </a:ext>
          </a:extLst>
        </xdr:cNvPr>
        <xdr:cNvSpPr/>
      </xdr:nvSpPr>
      <xdr:spPr>
        <a:xfrm>
          <a:off x="14541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103958</xdr:rowOff>
    </xdr:from>
    <xdr:to>
      <xdr:col>81</xdr:col>
      <xdr:colOff>50800</xdr:colOff>
      <xdr:row>106</xdr:row>
      <xdr:rowOff>113756</xdr:rowOff>
    </xdr:to>
    <xdr:cxnSp macro="">
      <xdr:nvCxnSpPr>
        <xdr:cNvPr id="593" name="直線コネクタ 592">
          <a:extLst>
            <a:ext uri="{FF2B5EF4-FFF2-40B4-BE49-F238E27FC236}">
              <a16:creationId xmlns:a16="http://schemas.microsoft.com/office/drawing/2014/main" id="{981D4E3C-1045-4AF7-AED9-4A099AA06618}"/>
            </a:ext>
          </a:extLst>
        </xdr:cNvPr>
        <xdr:cNvCxnSpPr/>
      </xdr:nvCxnSpPr>
      <xdr:spPr>
        <a:xfrm flipV="1">
          <a:off x="14592300" y="1827765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41729</xdr:rowOff>
    </xdr:from>
    <xdr:to>
      <xdr:col>72</xdr:col>
      <xdr:colOff>38100</xdr:colOff>
      <xdr:row>106</xdr:row>
      <xdr:rowOff>143329</xdr:rowOff>
    </xdr:to>
    <xdr:sp macro="" textlink="">
      <xdr:nvSpPr>
        <xdr:cNvPr id="594" name="楕円 593">
          <a:extLst>
            <a:ext uri="{FF2B5EF4-FFF2-40B4-BE49-F238E27FC236}">
              <a16:creationId xmlns:a16="http://schemas.microsoft.com/office/drawing/2014/main" id="{892ACEC4-C312-4EE6-867E-898F9FF66F2B}"/>
            </a:ext>
          </a:extLst>
        </xdr:cNvPr>
        <xdr:cNvSpPr/>
      </xdr:nvSpPr>
      <xdr:spPr>
        <a:xfrm>
          <a:off x="13652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92529</xdr:rowOff>
    </xdr:from>
    <xdr:to>
      <xdr:col>76</xdr:col>
      <xdr:colOff>114300</xdr:colOff>
      <xdr:row>106</xdr:row>
      <xdr:rowOff>113756</xdr:rowOff>
    </xdr:to>
    <xdr:cxnSp macro="">
      <xdr:nvCxnSpPr>
        <xdr:cNvPr id="595" name="直線コネクタ 594">
          <a:extLst>
            <a:ext uri="{FF2B5EF4-FFF2-40B4-BE49-F238E27FC236}">
              <a16:creationId xmlns:a16="http://schemas.microsoft.com/office/drawing/2014/main" id="{765A603D-40A2-4425-B72C-CFC8FD76F47F}"/>
            </a:ext>
          </a:extLst>
        </xdr:cNvPr>
        <xdr:cNvCxnSpPr/>
      </xdr:nvCxnSpPr>
      <xdr:spPr>
        <a:xfrm>
          <a:off x="13703300" y="1826622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xdr:rowOff>
    </xdr:from>
    <xdr:to>
      <xdr:col>67</xdr:col>
      <xdr:colOff>101600</xdr:colOff>
      <xdr:row>106</xdr:row>
      <xdr:rowOff>109038</xdr:rowOff>
    </xdr:to>
    <xdr:sp macro="" textlink="">
      <xdr:nvSpPr>
        <xdr:cNvPr id="596" name="楕円 595">
          <a:extLst>
            <a:ext uri="{FF2B5EF4-FFF2-40B4-BE49-F238E27FC236}">
              <a16:creationId xmlns:a16="http://schemas.microsoft.com/office/drawing/2014/main" id="{D6FEC3D4-F3DA-4002-A1B5-493248990362}"/>
            </a:ext>
          </a:extLst>
        </xdr:cNvPr>
        <xdr:cNvSpPr/>
      </xdr:nvSpPr>
      <xdr:spPr>
        <a:xfrm>
          <a:off x="12763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58238</xdr:rowOff>
    </xdr:from>
    <xdr:to>
      <xdr:col>71</xdr:col>
      <xdr:colOff>177800</xdr:colOff>
      <xdr:row>106</xdr:row>
      <xdr:rowOff>92529</xdr:rowOff>
    </xdr:to>
    <xdr:cxnSp macro="">
      <xdr:nvCxnSpPr>
        <xdr:cNvPr id="597" name="直線コネクタ 596">
          <a:extLst>
            <a:ext uri="{FF2B5EF4-FFF2-40B4-BE49-F238E27FC236}">
              <a16:creationId xmlns:a16="http://schemas.microsoft.com/office/drawing/2014/main" id="{96D41412-2030-4479-89C0-97DD6163D955}"/>
            </a:ext>
          </a:extLst>
        </xdr:cNvPr>
        <xdr:cNvCxnSpPr/>
      </xdr:nvCxnSpPr>
      <xdr:spPr>
        <a:xfrm>
          <a:off x="12814300" y="182319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598" name="n_1aveValue【庁舎】&#10;有形固定資産減価償却率">
          <a:extLst>
            <a:ext uri="{FF2B5EF4-FFF2-40B4-BE49-F238E27FC236}">
              <a16:creationId xmlns:a16="http://schemas.microsoft.com/office/drawing/2014/main" id="{9EFDC14E-3868-49DE-B1E9-525776B2B2B9}"/>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599" name="n_2aveValue【庁舎】&#10;有形固定資産減価償却率">
          <a:extLst>
            <a:ext uri="{FF2B5EF4-FFF2-40B4-BE49-F238E27FC236}">
              <a16:creationId xmlns:a16="http://schemas.microsoft.com/office/drawing/2014/main" id="{E75EB27F-911C-4BC6-BFF0-7A06A000C511}"/>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600" name="n_3aveValue【庁舎】&#10;有形固定資産減価償却率">
          <a:extLst>
            <a:ext uri="{FF2B5EF4-FFF2-40B4-BE49-F238E27FC236}">
              <a16:creationId xmlns:a16="http://schemas.microsoft.com/office/drawing/2014/main" id="{435EFC13-E839-493A-B98B-B671E05A14B7}"/>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601" name="n_4aveValue【庁舎】&#10;有形固定資産減価償却率">
          <a:extLst>
            <a:ext uri="{FF2B5EF4-FFF2-40B4-BE49-F238E27FC236}">
              <a16:creationId xmlns:a16="http://schemas.microsoft.com/office/drawing/2014/main" id="{0F92EE21-9089-4148-A7C3-411D6B39AC05}"/>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145885</xdr:rowOff>
    </xdr:from>
    <xdr:ext cx="405111" cy="259045"/>
    <xdr:sp macro="" textlink="">
      <xdr:nvSpPr>
        <xdr:cNvPr id="602" name="n_1mainValue【庁舎】&#10;有形固定資産減価償却率">
          <a:extLst>
            <a:ext uri="{FF2B5EF4-FFF2-40B4-BE49-F238E27FC236}">
              <a16:creationId xmlns:a16="http://schemas.microsoft.com/office/drawing/2014/main" id="{93894C8C-BF2B-4356-A5DE-0F793B856F6F}"/>
            </a:ext>
          </a:extLst>
        </xdr:cNvPr>
        <xdr:cNvSpPr txBox="1"/>
      </xdr:nvSpPr>
      <xdr:spPr>
        <a:xfrm>
          <a:off x="152660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155683</xdr:rowOff>
    </xdr:from>
    <xdr:ext cx="405111" cy="259045"/>
    <xdr:sp macro="" textlink="">
      <xdr:nvSpPr>
        <xdr:cNvPr id="603" name="n_2mainValue【庁舎】&#10;有形固定資産減価償却率">
          <a:extLst>
            <a:ext uri="{FF2B5EF4-FFF2-40B4-BE49-F238E27FC236}">
              <a16:creationId xmlns:a16="http://schemas.microsoft.com/office/drawing/2014/main" id="{238BF5C7-E0AE-4061-B41B-75064118B354}"/>
            </a:ext>
          </a:extLst>
        </xdr:cNvPr>
        <xdr:cNvSpPr txBox="1"/>
      </xdr:nvSpPr>
      <xdr:spPr>
        <a:xfrm>
          <a:off x="14389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134456</xdr:rowOff>
    </xdr:from>
    <xdr:ext cx="405111" cy="259045"/>
    <xdr:sp macro="" textlink="">
      <xdr:nvSpPr>
        <xdr:cNvPr id="604" name="n_3mainValue【庁舎】&#10;有形固定資産減価償却率">
          <a:extLst>
            <a:ext uri="{FF2B5EF4-FFF2-40B4-BE49-F238E27FC236}">
              <a16:creationId xmlns:a16="http://schemas.microsoft.com/office/drawing/2014/main" id="{C88CD31D-DE5B-495B-ABC0-5E73FD05CDD7}"/>
            </a:ext>
          </a:extLst>
        </xdr:cNvPr>
        <xdr:cNvSpPr txBox="1"/>
      </xdr:nvSpPr>
      <xdr:spPr>
        <a:xfrm>
          <a:off x="13500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100165</xdr:rowOff>
    </xdr:from>
    <xdr:ext cx="405111" cy="259045"/>
    <xdr:sp macro="" textlink="">
      <xdr:nvSpPr>
        <xdr:cNvPr id="605" name="n_4mainValue【庁舎】&#10;有形固定資産減価償却率">
          <a:extLst>
            <a:ext uri="{FF2B5EF4-FFF2-40B4-BE49-F238E27FC236}">
              <a16:creationId xmlns:a16="http://schemas.microsoft.com/office/drawing/2014/main" id="{39B5BB16-E914-4F00-BBBD-F46ED6825DDC}"/>
            </a:ext>
          </a:extLst>
        </xdr:cNvPr>
        <xdr:cNvSpPr txBox="1"/>
      </xdr:nvSpPr>
      <xdr:spPr>
        <a:xfrm>
          <a:off x="126117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6" name="正方形/長方形 605">
          <a:extLst>
            <a:ext uri="{FF2B5EF4-FFF2-40B4-BE49-F238E27FC236}">
              <a16:creationId xmlns:a16="http://schemas.microsoft.com/office/drawing/2014/main" id="{7050AF4F-8028-43D0-A44D-6A92DD4346C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7" name="正方形/長方形 606">
          <a:extLst>
            <a:ext uri="{FF2B5EF4-FFF2-40B4-BE49-F238E27FC236}">
              <a16:creationId xmlns:a16="http://schemas.microsoft.com/office/drawing/2014/main" id="{5D6DFFC2-B18B-4157-BAFC-C5D63E905A1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8" name="正方形/長方形 607">
          <a:extLst>
            <a:ext uri="{FF2B5EF4-FFF2-40B4-BE49-F238E27FC236}">
              <a16:creationId xmlns:a16="http://schemas.microsoft.com/office/drawing/2014/main" id="{92A99C4D-50EA-4C1C-81EE-B38BE0F555E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9" name="正方形/長方形 608">
          <a:extLst>
            <a:ext uri="{FF2B5EF4-FFF2-40B4-BE49-F238E27FC236}">
              <a16:creationId xmlns:a16="http://schemas.microsoft.com/office/drawing/2014/main" id="{F5C4857F-6C44-426B-8CDA-0613D4BADA9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0" name="正方形/長方形 609">
          <a:extLst>
            <a:ext uri="{FF2B5EF4-FFF2-40B4-BE49-F238E27FC236}">
              <a16:creationId xmlns:a16="http://schemas.microsoft.com/office/drawing/2014/main" id="{1551827B-857C-46F1-A619-EA7ECF4AC37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1" name="正方形/長方形 610">
          <a:extLst>
            <a:ext uri="{FF2B5EF4-FFF2-40B4-BE49-F238E27FC236}">
              <a16:creationId xmlns:a16="http://schemas.microsoft.com/office/drawing/2014/main" id="{42B7D891-C016-4594-B503-4E293DEBD58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2" name="正方形/長方形 611">
          <a:extLst>
            <a:ext uri="{FF2B5EF4-FFF2-40B4-BE49-F238E27FC236}">
              <a16:creationId xmlns:a16="http://schemas.microsoft.com/office/drawing/2014/main" id="{3ECC2F60-4FBD-4FE5-9804-6FD465A1E25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3" name="正方形/長方形 612">
          <a:extLst>
            <a:ext uri="{FF2B5EF4-FFF2-40B4-BE49-F238E27FC236}">
              <a16:creationId xmlns:a16="http://schemas.microsoft.com/office/drawing/2014/main" id="{B3036B32-AB62-4793-AE10-466B49CFBE5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4" name="テキスト ボックス 613">
          <a:extLst>
            <a:ext uri="{FF2B5EF4-FFF2-40B4-BE49-F238E27FC236}">
              <a16:creationId xmlns:a16="http://schemas.microsoft.com/office/drawing/2014/main" id="{F62ABFA9-D1C6-47D2-A5DC-F4BE60BCC5D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5" name="直線コネクタ 614">
          <a:extLst>
            <a:ext uri="{FF2B5EF4-FFF2-40B4-BE49-F238E27FC236}">
              <a16:creationId xmlns:a16="http://schemas.microsoft.com/office/drawing/2014/main" id="{BF861BE8-E453-4CC9-BC00-CBE6EA21E5A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16" name="テキスト ボックス 615">
          <a:extLst>
            <a:ext uri="{FF2B5EF4-FFF2-40B4-BE49-F238E27FC236}">
              <a16:creationId xmlns:a16="http://schemas.microsoft.com/office/drawing/2014/main" id="{6AB544D3-22FC-44FE-8471-3D0B7A17B741}"/>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17" name="直線コネクタ 616">
          <a:extLst>
            <a:ext uri="{FF2B5EF4-FFF2-40B4-BE49-F238E27FC236}">
              <a16:creationId xmlns:a16="http://schemas.microsoft.com/office/drawing/2014/main" id="{E8B30AE7-3A8F-4C6B-9E9E-572CBED63B6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8" name="テキスト ボックス 617">
          <a:extLst>
            <a:ext uri="{FF2B5EF4-FFF2-40B4-BE49-F238E27FC236}">
              <a16:creationId xmlns:a16="http://schemas.microsoft.com/office/drawing/2014/main" id="{6C0DABA8-50B6-489F-8823-BBD33F14E40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9" name="直線コネクタ 618">
          <a:extLst>
            <a:ext uri="{FF2B5EF4-FFF2-40B4-BE49-F238E27FC236}">
              <a16:creationId xmlns:a16="http://schemas.microsoft.com/office/drawing/2014/main" id="{5A430879-B674-492E-9C23-3CFB8298307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0" name="テキスト ボックス 619">
          <a:extLst>
            <a:ext uri="{FF2B5EF4-FFF2-40B4-BE49-F238E27FC236}">
              <a16:creationId xmlns:a16="http://schemas.microsoft.com/office/drawing/2014/main" id="{5F3C8D25-3715-4305-BF02-33A79A2F691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1" name="直線コネクタ 620">
          <a:extLst>
            <a:ext uri="{FF2B5EF4-FFF2-40B4-BE49-F238E27FC236}">
              <a16:creationId xmlns:a16="http://schemas.microsoft.com/office/drawing/2014/main" id="{6424D606-8AE8-47EE-967A-6A7E0905852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2" name="テキスト ボックス 621">
          <a:extLst>
            <a:ext uri="{FF2B5EF4-FFF2-40B4-BE49-F238E27FC236}">
              <a16:creationId xmlns:a16="http://schemas.microsoft.com/office/drawing/2014/main" id="{43CDFABD-A3C8-4353-8E51-3DCC7CE25F1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3" name="直線コネクタ 622">
          <a:extLst>
            <a:ext uri="{FF2B5EF4-FFF2-40B4-BE49-F238E27FC236}">
              <a16:creationId xmlns:a16="http://schemas.microsoft.com/office/drawing/2014/main" id="{4195FEF0-6029-4672-B8C3-5ABCBF53C46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4" name="テキスト ボックス 623">
          <a:extLst>
            <a:ext uri="{FF2B5EF4-FFF2-40B4-BE49-F238E27FC236}">
              <a16:creationId xmlns:a16="http://schemas.microsoft.com/office/drawing/2014/main" id="{243E993B-830F-4D11-877D-8B524D3F0A7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5" name="直線コネクタ 624">
          <a:extLst>
            <a:ext uri="{FF2B5EF4-FFF2-40B4-BE49-F238E27FC236}">
              <a16:creationId xmlns:a16="http://schemas.microsoft.com/office/drawing/2014/main" id="{60A3995A-6AC3-4CFE-ADFF-DF08A1E470F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6" name="テキスト ボックス 625">
          <a:extLst>
            <a:ext uri="{FF2B5EF4-FFF2-40B4-BE49-F238E27FC236}">
              <a16:creationId xmlns:a16="http://schemas.microsoft.com/office/drawing/2014/main" id="{7D26B9CB-4E76-472D-BDA7-2CDB303AB7A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7" name="直線コネクタ 626">
          <a:extLst>
            <a:ext uri="{FF2B5EF4-FFF2-40B4-BE49-F238E27FC236}">
              <a16:creationId xmlns:a16="http://schemas.microsoft.com/office/drawing/2014/main" id="{011B487B-BD10-4B1A-AAB5-0AB3BE03184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8" name="テキスト ボックス 627">
          <a:extLst>
            <a:ext uri="{FF2B5EF4-FFF2-40B4-BE49-F238E27FC236}">
              <a16:creationId xmlns:a16="http://schemas.microsoft.com/office/drawing/2014/main" id="{6EC527AC-69F8-4052-A75F-640B95A6D8F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9" name="直線コネクタ 628">
          <a:extLst>
            <a:ext uri="{FF2B5EF4-FFF2-40B4-BE49-F238E27FC236}">
              <a16:creationId xmlns:a16="http://schemas.microsoft.com/office/drawing/2014/main" id="{AF941723-82F2-4FAA-8CEE-421D8A541E1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0" name="テキスト ボックス 629">
          <a:extLst>
            <a:ext uri="{FF2B5EF4-FFF2-40B4-BE49-F238E27FC236}">
              <a16:creationId xmlns:a16="http://schemas.microsoft.com/office/drawing/2014/main" id="{A7855A01-2C3B-4D91-B932-206C0577BE7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1" name="【庁舎】&#10;一人当たり面積グラフ枠">
          <a:extLst>
            <a:ext uri="{FF2B5EF4-FFF2-40B4-BE49-F238E27FC236}">
              <a16:creationId xmlns:a16="http://schemas.microsoft.com/office/drawing/2014/main" id="{8E2AC572-55BB-4F50-8F20-9D63ECE15F6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632" name="直線コネクタ 631">
          <a:extLst>
            <a:ext uri="{FF2B5EF4-FFF2-40B4-BE49-F238E27FC236}">
              <a16:creationId xmlns:a16="http://schemas.microsoft.com/office/drawing/2014/main" id="{EAD1FC98-50AD-4F3D-ABA6-B9FB37759140}"/>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633" name="【庁舎】&#10;一人当たり面積最小値テキスト">
          <a:extLst>
            <a:ext uri="{FF2B5EF4-FFF2-40B4-BE49-F238E27FC236}">
              <a16:creationId xmlns:a16="http://schemas.microsoft.com/office/drawing/2014/main" id="{CE463ACC-672C-4BCD-81F9-D7367BA6027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634" name="直線コネクタ 633">
          <a:extLst>
            <a:ext uri="{FF2B5EF4-FFF2-40B4-BE49-F238E27FC236}">
              <a16:creationId xmlns:a16="http://schemas.microsoft.com/office/drawing/2014/main" id="{17771788-4B89-4E10-8E68-6E895A02DD67}"/>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635" name="【庁舎】&#10;一人当たり面積最大値テキスト">
          <a:extLst>
            <a:ext uri="{FF2B5EF4-FFF2-40B4-BE49-F238E27FC236}">
              <a16:creationId xmlns:a16="http://schemas.microsoft.com/office/drawing/2014/main" id="{31809060-8FD3-4B66-B5AB-3EEA4E848C8E}"/>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636" name="直線コネクタ 635">
          <a:extLst>
            <a:ext uri="{FF2B5EF4-FFF2-40B4-BE49-F238E27FC236}">
              <a16:creationId xmlns:a16="http://schemas.microsoft.com/office/drawing/2014/main" id="{70CB9A39-6CEF-4881-95FD-821F7BDA7513}"/>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637" name="【庁舎】&#10;一人当たり面積平均値テキスト">
          <a:extLst>
            <a:ext uri="{FF2B5EF4-FFF2-40B4-BE49-F238E27FC236}">
              <a16:creationId xmlns:a16="http://schemas.microsoft.com/office/drawing/2014/main" id="{1D14A529-FBA1-4F3E-BB1A-AAB29A4FBE38}"/>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638" name="フローチャート: 判断 637">
          <a:extLst>
            <a:ext uri="{FF2B5EF4-FFF2-40B4-BE49-F238E27FC236}">
              <a16:creationId xmlns:a16="http://schemas.microsoft.com/office/drawing/2014/main" id="{A8508ABD-E95A-4C4B-A6ED-5239F5EE49CF}"/>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639" name="フローチャート: 判断 638">
          <a:extLst>
            <a:ext uri="{FF2B5EF4-FFF2-40B4-BE49-F238E27FC236}">
              <a16:creationId xmlns:a16="http://schemas.microsoft.com/office/drawing/2014/main" id="{028B9297-2408-432E-BF9C-192E7B4503E0}"/>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640" name="フローチャート: 判断 639">
          <a:extLst>
            <a:ext uri="{FF2B5EF4-FFF2-40B4-BE49-F238E27FC236}">
              <a16:creationId xmlns:a16="http://schemas.microsoft.com/office/drawing/2014/main" id="{50BE7C41-79B2-42A3-A6D0-785319775668}"/>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641" name="フローチャート: 判断 640">
          <a:extLst>
            <a:ext uri="{FF2B5EF4-FFF2-40B4-BE49-F238E27FC236}">
              <a16:creationId xmlns:a16="http://schemas.microsoft.com/office/drawing/2014/main" id="{9B01D754-F339-4EF5-8622-FA617506FB15}"/>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642" name="フローチャート: 判断 641">
          <a:extLst>
            <a:ext uri="{FF2B5EF4-FFF2-40B4-BE49-F238E27FC236}">
              <a16:creationId xmlns:a16="http://schemas.microsoft.com/office/drawing/2014/main" id="{DBECD980-3815-4CDA-A1C9-F9603784748E}"/>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98105F4F-866B-44E9-B723-B035CB7EB76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63BABC4C-9D72-4EB2-8C2F-322D4EFECAA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CD8DEDC7-8E27-4CD5-8364-456453610E5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23D10CE8-6EB3-4A0A-98E0-E209687F05B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B74A98CD-FBBA-434F-9D78-556C9EC3BC5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40095</xdr:rowOff>
    </xdr:from>
    <xdr:to>
      <xdr:col>116</xdr:col>
      <xdr:colOff>114300</xdr:colOff>
      <xdr:row>107</xdr:row>
      <xdr:rowOff>141695</xdr:rowOff>
    </xdr:to>
    <xdr:sp macro="" textlink="">
      <xdr:nvSpPr>
        <xdr:cNvPr id="648" name="楕円 647">
          <a:extLst>
            <a:ext uri="{FF2B5EF4-FFF2-40B4-BE49-F238E27FC236}">
              <a16:creationId xmlns:a16="http://schemas.microsoft.com/office/drawing/2014/main" id="{D5391E9D-0004-432B-88A7-6F9B6B493C24}"/>
            </a:ext>
          </a:extLst>
        </xdr:cNvPr>
        <xdr:cNvSpPr/>
      </xdr:nvSpPr>
      <xdr:spPr>
        <a:xfrm>
          <a:off x="221107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18522</xdr:rowOff>
    </xdr:from>
    <xdr:ext cx="469744" cy="259045"/>
    <xdr:sp macro="" textlink="">
      <xdr:nvSpPr>
        <xdr:cNvPr id="649" name="【庁舎】&#10;一人当たり面積該当値テキスト">
          <a:extLst>
            <a:ext uri="{FF2B5EF4-FFF2-40B4-BE49-F238E27FC236}">
              <a16:creationId xmlns:a16="http://schemas.microsoft.com/office/drawing/2014/main" id="{D6C4517D-52B0-4470-B827-2053A0EDAC97}"/>
            </a:ext>
          </a:extLst>
        </xdr:cNvPr>
        <xdr:cNvSpPr txBox="1"/>
      </xdr:nvSpPr>
      <xdr:spPr>
        <a:xfrm>
          <a:off x="22199600"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36830</xdr:rowOff>
    </xdr:from>
    <xdr:to>
      <xdr:col>112</xdr:col>
      <xdr:colOff>38100</xdr:colOff>
      <xdr:row>107</xdr:row>
      <xdr:rowOff>138430</xdr:rowOff>
    </xdr:to>
    <xdr:sp macro="" textlink="">
      <xdr:nvSpPr>
        <xdr:cNvPr id="650" name="楕円 649">
          <a:extLst>
            <a:ext uri="{FF2B5EF4-FFF2-40B4-BE49-F238E27FC236}">
              <a16:creationId xmlns:a16="http://schemas.microsoft.com/office/drawing/2014/main" id="{37B1A9E8-1152-4326-9262-DD57801BE2C8}"/>
            </a:ext>
          </a:extLst>
        </xdr:cNvPr>
        <xdr:cNvSpPr/>
      </xdr:nvSpPr>
      <xdr:spPr>
        <a:xfrm>
          <a:off x="21272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87630</xdr:rowOff>
    </xdr:from>
    <xdr:to>
      <xdr:col>116</xdr:col>
      <xdr:colOff>63500</xdr:colOff>
      <xdr:row>107</xdr:row>
      <xdr:rowOff>90895</xdr:rowOff>
    </xdr:to>
    <xdr:cxnSp macro="">
      <xdr:nvCxnSpPr>
        <xdr:cNvPr id="651" name="直線コネクタ 650">
          <a:extLst>
            <a:ext uri="{FF2B5EF4-FFF2-40B4-BE49-F238E27FC236}">
              <a16:creationId xmlns:a16="http://schemas.microsoft.com/office/drawing/2014/main" id="{1DD6530E-6C7F-446F-AB18-B27699184E3B}"/>
            </a:ext>
          </a:extLst>
        </xdr:cNvPr>
        <xdr:cNvCxnSpPr/>
      </xdr:nvCxnSpPr>
      <xdr:spPr>
        <a:xfrm>
          <a:off x="21323300" y="184327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36830</xdr:rowOff>
    </xdr:from>
    <xdr:to>
      <xdr:col>107</xdr:col>
      <xdr:colOff>101600</xdr:colOff>
      <xdr:row>107</xdr:row>
      <xdr:rowOff>138430</xdr:rowOff>
    </xdr:to>
    <xdr:sp macro="" textlink="">
      <xdr:nvSpPr>
        <xdr:cNvPr id="652" name="楕円 651">
          <a:extLst>
            <a:ext uri="{FF2B5EF4-FFF2-40B4-BE49-F238E27FC236}">
              <a16:creationId xmlns:a16="http://schemas.microsoft.com/office/drawing/2014/main" id="{DC00F797-6733-4FFE-98AB-EF3EB0DF4099}"/>
            </a:ext>
          </a:extLst>
        </xdr:cNvPr>
        <xdr:cNvSpPr/>
      </xdr:nvSpPr>
      <xdr:spPr>
        <a:xfrm>
          <a:off x="20383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87630</xdr:rowOff>
    </xdr:from>
    <xdr:to>
      <xdr:col>111</xdr:col>
      <xdr:colOff>177800</xdr:colOff>
      <xdr:row>107</xdr:row>
      <xdr:rowOff>87630</xdr:rowOff>
    </xdr:to>
    <xdr:cxnSp macro="">
      <xdr:nvCxnSpPr>
        <xdr:cNvPr id="653" name="直線コネクタ 652">
          <a:extLst>
            <a:ext uri="{FF2B5EF4-FFF2-40B4-BE49-F238E27FC236}">
              <a16:creationId xmlns:a16="http://schemas.microsoft.com/office/drawing/2014/main" id="{CFFF683F-F788-46AA-BEBA-FC9670383A66}"/>
            </a:ext>
          </a:extLst>
        </xdr:cNvPr>
        <xdr:cNvCxnSpPr/>
      </xdr:nvCxnSpPr>
      <xdr:spPr>
        <a:xfrm>
          <a:off x="20434300" y="1843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43362</xdr:rowOff>
    </xdr:from>
    <xdr:to>
      <xdr:col>102</xdr:col>
      <xdr:colOff>165100</xdr:colOff>
      <xdr:row>107</xdr:row>
      <xdr:rowOff>144962</xdr:rowOff>
    </xdr:to>
    <xdr:sp macro="" textlink="">
      <xdr:nvSpPr>
        <xdr:cNvPr id="654" name="楕円 653">
          <a:extLst>
            <a:ext uri="{FF2B5EF4-FFF2-40B4-BE49-F238E27FC236}">
              <a16:creationId xmlns:a16="http://schemas.microsoft.com/office/drawing/2014/main" id="{043DF25C-5A5D-411E-9F74-34209B9BFAB7}"/>
            </a:ext>
          </a:extLst>
        </xdr:cNvPr>
        <xdr:cNvSpPr/>
      </xdr:nvSpPr>
      <xdr:spPr>
        <a:xfrm>
          <a:off x="19494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87630</xdr:rowOff>
    </xdr:from>
    <xdr:to>
      <xdr:col>107</xdr:col>
      <xdr:colOff>50800</xdr:colOff>
      <xdr:row>107</xdr:row>
      <xdr:rowOff>94162</xdr:rowOff>
    </xdr:to>
    <xdr:cxnSp macro="">
      <xdr:nvCxnSpPr>
        <xdr:cNvPr id="655" name="直線コネクタ 654">
          <a:extLst>
            <a:ext uri="{FF2B5EF4-FFF2-40B4-BE49-F238E27FC236}">
              <a16:creationId xmlns:a16="http://schemas.microsoft.com/office/drawing/2014/main" id="{FE3437DB-F7DF-4472-AC33-DE08BC6074D7}"/>
            </a:ext>
          </a:extLst>
        </xdr:cNvPr>
        <xdr:cNvCxnSpPr/>
      </xdr:nvCxnSpPr>
      <xdr:spPr>
        <a:xfrm flipV="1">
          <a:off x="19545300" y="184327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43362</xdr:rowOff>
    </xdr:from>
    <xdr:to>
      <xdr:col>98</xdr:col>
      <xdr:colOff>38100</xdr:colOff>
      <xdr:row>107</xdr:row>
      <xdr:rowOff>144962</xdr:rowOff>
    </xdr:to>
    <xdr:sp macro="" textlink="">
      <xdr:nvSpPr>
        <xdr:cNvPr id="656" name="楕円 655">
          <a:extLst>
            <a:ext uri="{FF2B5EF4-FFF2-40B4-BE49-F238E27FC236}">
              <a16:creationId xmlns:a16="http://schemas.microsoft.com/office/drawing/2014/main" id="{FADF0F72-D8EC-4FF0-863C-560F9572F501}"/>
            </a:ext>
          </a:extLst>
        </xdr:cNvPr>
        <xdr:cNvSpPr/>
      </xdr:nvSpPr>
      <xdr:spPr>
        <a:xfrm>
          <a:off x="18605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94162</xdr:rowOff>
    </xdr:from>
    <xdr:to>
      <xdr:col>102</xdr:col>
      <xdr:colOff>114300</xdr:colOff>
      <xdr:row>107</xdr:row>
      <xdr:rowOff>94162</xdr:rowOff>
    </xdr:to>
    <xdr:cxnSp macro="">
      <xdr:nvCxnSpPr>
        <xdr:cNvPr id="657" name="直線コネクタ 656">
          <a:extLst>
            <a:ext uri="{FF2B5EF4-FFF2-40B4-BE49-F238E27FC236}">
              <a16:creationId xmlns:a16="http://schemas.microsoft.com/office/drawing/2014/main" id="{1B8164E7-1FD2-434A-8461-3BACD5A81AF8}"/>
            </a:ext>
          </a:extLst>
        </xdr:cNvPr>
        <xdr:cNvCxnSpPr/>
      </xdr:nvCxnSpPr>
      <xdr:spPr>
        <a:xfrm>
          <a:off x="18656300" y="18439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658" name="n_1aveValue【庁舎】&#10;一人当たり面積">
          <a:extLst>
            <a:ext uri="{FF2B5EF4-FFF2-40B4-BE49-F238E27FC236}">
              <a16:creationId xmlns:a16="http://schemas.microsoft.com/office/drawing/2014/main" id="{E12B5F1E-D4B1-455C-ADEB-80092FB0D1D9}"/>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659" name="n_2aveValue【庁舎】&#10;一人当たり面積">
          <a:extLst>
            <a:ext uri="{FF2B5EF4-FFF2-40B4-BE49-F238E27FC236}">
              <a16:creationId xmlns:a16="http://schemas.microsoft.com/office/drawing/2014/main" id="{3294D209-2D81-4C2D-B0D5-706390318DE8}"/>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660" name="n_3aveValue【庁舎】&#10;一人当たり面積">
          <a:extLst>
            <a:ext uri="{FF2B5EF4-FFF2-40B4-BE49-F238E27FC236}">
              <a16:creationId xmlns:a16="http://schemas.microsoft.com/office/drawing/2014/main" id="{A0A9219A-2CF1-4B4A-B29B-F6F0B0BEE3C3}"/>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661" name="n_4aveValue【庁舎】&#10;一人当たり面積">
          <a:extLst>
            <a:ext uri="{FF2B5EF4-FFF2-40B4-BE49-F238E27FC236}">
              <a16:creationId xmlns:a16="http://schemas.microsoft.com/office/drawing/2014/main" id="{A11820DB-45CE-40A8-BC0A-2492D5BE6A41}"/>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129557</xdr:rowOff>
    </xdr:from>
    <xdr:ext cx="469744" cy="259045"/>
    <xdr:sp macro="" textlink="">
      <xdr:nvSpPr>
        <xdr:cNvPr id="662" name="n_1mainValue【庁舎】&#10;一人当たり面積">
          <a:extLst>
            <a:ext uri="{FF2B5EF4-FFF2-40B4-BE49-F238E27FC236}">
              <a16:creationId xmlns:a16="http://schemas.microsoft.com/office/drawing/2014/main" id="{D1168AF8-AE97-4C84-9F10-D6DD811B250C}"/>
            </a:ext>
          </a:extLst>
        </xdr:cNvPr>
        <xdr:cNvSpPr txBox="1"/>
      </xdr:nvSpPr>
      <xdr:spPr>
        <a:xfrm>
          <a:off x="21075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129557</xdr:rowOff>
    </xdr:from>
    <xdr:ext cx="469744" cy="259045"/>
    <xdr:sp macro="" textlink="">
      <xdr:nvSpPr>
        <xdr:cNvPr id="663" name="n_2mainValue【庁舎】&#10;一人当たり面積">
          <a:extLst>
            <a:ext uri="{FF2B5EF4-FFF2-40B4-BE49-F238E27FC236}">
              <a16:creationId xmlns:a16="http://schemas.microsoft.com/office/drawing/2014/main" id="{9EA5CD82-04AC-4983-98F2-3AA413133820}"/>
            </a:ext>
          </a:extLst>
        </xdr:cNvPr>
        <xdr:cNvSpPr txBox="1"/>
      </xdr:nvSpPr>
      <xdr:spPr>
        <a:xfrm>
          <a:off x="20199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136089</xdr:rowOff>
    </xdr:from>
    <xdr:ext cx="469744" cy="259045"/>
    <xdr:sp macro="" textlink="">
      <xdr:nvSpPr>
        <xdr:cNvPr id="664" name="n_3mainValue【庁舎】&#10;一人当たり面積">
          <a:extLst>
            <a:ext uri="{FF2B5EF4-FFF2-40B4-BE49-F238E27FC236}">
              <a16:creationId xmlns:a16="http://schemas.microsoft.com/office/drawing/2014/main" id="{BF0F13A9-5ED3-4945-B148-F92D40A4738C}"/>
            </a:ext>
          </a:extLst>
        </xdr:cNvPr>
        <xdr:cNvSpPr txBox="1"/>
      </xdr:nvSpPr>
      <xdr:spPr>
        <a:xfrm>
          <a:off x="19310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136089</xdr:rowOff>
    </xdr:from>
    <xdr:ext cx="469744" cy="259045"/>
    <xdr:sp macro="" textlink="">
      <xdr:nvSpPr>
        <xdr:cNvPr id="665" name="n_4mainValue【庁舎】&#10;一人当たり面積">
          <a:extLst>
            <a:ext uri="{FF2B5EF4-FFF2-40B4-BE49-F238E27FC236}">
              <a16:creationId xmlns:a16="http://schemas.microsoft.com/office/drawing/2014/main" id="{DB2B7A9E-B6F7-4431-B46C-6AC3912BC934}"/>
            </a:ext>
          </a:extLst>
        </xdr:cNvPr>
        <xdr:cNvSpPr txBox="1"/>
      </xdr:nvSpPr>
      <xdr:spPr>
        <a:xfrm>
          <a:off x="18421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a:extLst>
            <a:ext uri="{FF2B5EF4-FFF2-40B4-BE49-F238E27FC236}">
              <a16:creationId xmlns:a16="http://schemas.microsoft.com/office/drawing/2014/main" id="{8383CE90-9DA2-4ACB-82CD-755F1CBB64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a:extLst>
            <a:ext uri="{FF2B5EF4-FFF2-40B4-BE49-F238E27FC236}">
              <a16:creationId xmlns:a16="http://schemas.microsoft.com/office/drawing/2014/main" id="{A0FAF3AE-CF7C-4411-986C-CB4FD4B530A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a:extLst>
            <a:ext uri="{FF2B5EF4-FFF2-40B4-BE49-F238E27FC236}">
              <a16:creationId xmlns:a16="http://schemas.microsoft.com/office/drawing/2014/main" id="{8F793FC1-E062-4A66-B5DC-5088170F632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図書館、庁舎の有形固定資産減価償却率は、類似団体と比較して高くなっている。</a:t>
          </a:r>
        </a:p>
        <a:p>
          <a:r>
            <a:rPr kumimoji="1" lang="ja-JP" altLang="en-US" sz="1300">
              <a:latin typeface="ＭＳ Ｐゴシック" panose="020B0600070205080204" pitchFamily="50" charset="-128"/>
              <a:ea typeface="ＭＳ Ｐゴシック" panose="020B0600070205080204" pitchFamily="50" charset="-128"/>
            </a:rPr>
            <a:t>本町の図書館は公民館と複合された施設であり、町民にとって必要不可欠な施設であることから継続的な維持修繕を行っていく。</a:t>
          </a:r>
        </a:p>
        <a:p>
          <a:r>
            <a:rPr kumimoji="1" lang="ja-JP" altLang="en-US" sz="1300">
              <a:latin typeface="ＭＳ Ｐゴシック" panose="020B0600070205080204" pitchFamily="50" charset="-128"/>
              <a:ea typeface="ＭＳ Ｐゴシック" panose="020B0600070205080204" pitchFamily="50" charset="-128"/>
            </a:rPr>
            <a:t>庁舎に関しては、昭和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年建築の旧庁舎と平成</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年に増築された新庁舎の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棟で構成されており、旧庁舎の影響により有形固定資産減価償却率が高くなっていると考えられる。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年度の旧庁舎の耐震改修をはじめ、平成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年度に旧庁舎トイレの改修、エレベーター</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基の更新、新庁舎の空調設備更新、令和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新庁舎の屋上防水改修などの必要な維持修繕を順次実施したものの、依然として類似団体と比較すると有形固定資産減価償却率は高いため、公共施設等総合管理計画に基づき、定期的に維持修繕を行っていく予定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43,973
42,383
18.03
15,811,087
15,085,263
640,472
9,240,409
9,906,881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前年比で微減となったものの、数値はおおむね横ばいに推移している。今後も、セントラル開発による人口増等により収入及び需要ともに増加することが見込まれることから、この傾向が続くと思われる。</a:t>
          </a:r>
        </a:p>
        <a:p>
          <a:r>
            <a:rPr kumimoji="1" lang="ja-JP" altLang="en-US" sz="1300">
              <a:latin typeface="ＭＳ Ｐゴシック" panose="020B0600070205080204" pitchFamily="50" charset="-128"/>
              <a:ea typeface="ＭＳ Ｐゴシック" panose="020B0600070205080204" pitchFamily="50" charset="-128"/>
            </a:rPr>
            <a:t>　微減の要因としては、基準財政需要額・収入額ともに増加したものの、高齢者数の増による高齢者保健福祉費の増等により、需要の増が収入の増を上回ったことが挙げられる。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22578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2521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153811</xdr:rowOff>
    </xdr:from>
    <xdr:to>
      <xdr:col>19</xdr:col>
      <xdr:colOff>133350</xdr:colOff>
      <xdr:row>40</xdr:row>
      <xdr:rowOff>167217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153811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143228</xdr:rowOff>
    </xdr:from>
    <xdr:to>
      <xdr:col>23</xdr:col>
      <xdr:colOff>184150</xdr:colOff>
      <xdr:row>41</xdr:row>
      <xdr:rowOff>73378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159755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103011</xdr:rowOff>
    </xdr:from>
    <xdr:to>
      <xdr:col>15</xdr:col>
      <xdr:colOff>133350</xdr:colOff>
      <xdr:row>41</xdr:row>
      <xdr:rowOff>33161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43338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尾三衛生組合負担金の増、下水道事業会計繰出費の増及び日進美化センター既存施設解体費負担金の増により、経常的経費が増加したことに加え、臨時財政対策債の発行額が減少したことにより、経常収支比率は前年度から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今後は、全ての事務事業の見直し総点検を実施することで、経常経費の削減を図るとともに、下水道事業会計については、下水道使用料の引き上げを検討し、独立採算を基本とした運営を目指していく。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65</xdr:row>
      <xdr:rowOff>79057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91520"/>
          <a:ext cx="838200" cy="33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137478</xdr:rowOff>
    </xdr:from>
    <xdr:to>
      <xdr:col>19</xdr:col>
      <xdr:colOff>133350</xdr:colOff>
      <xdr:row>63</xdr:row>
      <xdr:rowOff>90170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95928"/>
          <a:ext cx="8890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137478</xdr:rowOff>
    </xdr:from>
    <xdr:to>
      <xdr:col>15</xdr:col>
      <xdr:colOff>82550</xdr:colOff>
      <xdr:row>62</xdr:row>
      <xdr:rowOff>116840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95928"/>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66040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467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28257</xdr:rowOff>
    </xdr:from>
    <xdr:to>
      <xdr:col>23</xdr:col>
      <xdr:colOff>184150</xdr:colOff>
      <xdr:row>65</xdr:row>
      <xdr:rowOff>129857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4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86678</xdr:rowOff>
    </xdr:from>
    <xdr:to>
      <xdr:col>15</xdr:col>
      <xdr:colOff>133350</xdr:colOff>
      <xdr:row>62</xdr:row>
      <xdr:rowOff>16828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1605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[137,392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類似団体平均と比較して同程度である。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人件費については、職員数の増等により増額となったものの、コロナワクチン予防接種委託料の減による物件費の減額と、人口の増によって、人口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人当たり人件費・物件費等決算額は、昨年比で微減した。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2654</xdr:rowOff>
    </xdr:from>
    <xdr:to>
      <xdr:col>23</xdr:col>
      <xdr:colOff>133350</xdr:colOff>
      <xdr:row>82</xdr:row>
      <xdr:rowOff>3257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61554"/>
          <a:ext cx="8382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128011</xdr:rowOff>
    </xdr:from>
    <xdr:to>
      <xdr:col>19</xdr:col>
      <xdr:colOff>133350</xdr:colOff>
      <xdr:row>82</xdr:row>
      <xdr:rowOff>3257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15461"/>
          <a:ext cx="889000" cy="4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95706</xdr:rowOff>
    </xdr:from>
    <xdr:to>
      <xdr:col>15</xdr:col>
      <xdr:colOff>82550</xdr:colOff>
      <xdr:row>81</xdr:row>
      <xdr:rowOff>128011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83156"/>
          <a:ext cx="889000" cy="3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8263</xdr:rowOff>
    </xdr:from>
    <xdr:to>
      <xdr:col>11</xdr:col>
      <xdr:colOff>31750</xdr:colOff>
      <xdr:row>81</xdr:row>
      <xdr:rowOff>95706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95713"/>
          <a:ext cx="889000" cy="8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123304</xdr:rowOff>
    </xdr:from>
    <xdr:to>
      <xdr:col>23</xdr:col>
      <xdr:colOff>184150</xdr:colOff>
      <xdr:row>82</xdr:row>
      <xdr:rowOff>53454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1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139831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5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123907</xdr:rowOff>
    </xdr:from>
    <xdr:to>
      <xdr:col>19</xdr:col>
      <xdr:colOff>184150</xdr:colOff>
      <xdr:row>82</xdr:row>
      <xdr:rowOff>54057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1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64234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8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77211</xdr:rowOff>
    </xdr:from>
    <xdr:to>
      <xdr:col>15</xdr:col>
      <xdr:colOff>133350</xdr:colOff>
      <xdr:row>82</xdr:row>
      <xdr:rowOff>7361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6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17538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33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44906</xdr:rowOff>
    </xdr:from>
    <xdr:to>
      <xdr:col>11</xdr:col>
      <xdr:colOff>82550</xdr:colOff>
      <xdr:row>81</xdr:row>
      <xdr:rowOff>146506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3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156683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0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128913</xdr:rowOff>
    </xdr:from>
    <xdr:to>
      <xdr:col>7</xdr:col>
      <xdr:colOff>31750</xdr:colOff>
      <xdr:row>81</xdr:row>
      <xdr:rowOff>59063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69240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1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家公務員と比較するラスパイレス指数では、特に高校卒などの学歴が数値に影響するが、本町では学歴に関係なく人事評価等による職員配置を行っているため、人事異動等により数値が大きく変動する可能性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155222</xdr:rowOff>
    </xdr:from>
    <xdr:to>
      <xdr:col>81</xdr:col>
      <xdr:colOff>44450</xdr:colOff>
      <xdr:row>86</xdr:row>
      <xdr:rowOff>155222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8999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88</xdr:row>
      <xdr:rowOff>107245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99922"/>
          <a:ext cx="8890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107245</xdr:rowOff>
    </xdr:from>
    <xdr:to>
      <xdr:col>72</xdr:col>
      <xdr:colOff>203200</xdr:colOff>
      <xdr:row>88</xdr:row>
      <xdr:rowOff>120650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19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120650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0876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104422</xdr:rowOff>
    </xdr:from>
    <xdr:to>
      <xdr:col>81</xdr:col>
      <xdr:colOff>95250</xdr:colOff>
      <xdr:row>87</xdr:row>
      <xdr:rowOff>34572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76499</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2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104422</xdr:rowOff>
    </xdr:from>
    <xdr:to>
      <xdr:col>77</xdr:col>
      <xdr:colOff>95250</xdr:colOff>
      <xdr:row>87</xdr:row>
      <xdr:rowOff>34572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56445</xdr:rowOff>
    </xdr:from>
    <xdr:to>
      <xdr:col>73</xdr:col>
      <xdr:colOff>44450</xdr:colOff>
      <xdr:row>88</xdr:row>
      <xdr:rowOff>158045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142822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23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抑制的な定員管理により、ほぼ一定に保つようにしている。</a:t>
          </a:r>
        </a:p>
        <a:p>
          <a:r>
            <a:rPr kumimoji="1" lang="ja-JP" altLang="en-US" sz="1300">
              <a:latin typeface="ＭＳ Ｐゴシック" panose="020B0600070205080204" pitchFamily="50" charset="-128"/>
              <a:ea typeface="ＭＳ Ｐゴシック" panose="020B0600070205080204" pitchFamily="50" charset="-128"/>
            </a:rPr>
            <a:t>　今後の職員採用は退職補充を原則としているが、重点施策の推進に伴う職員の一時的な増加に対応しつつ、人口増加の動きに注視しながら定員管理を進める必要がある。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100330</xdr:rowOff>
    </xdr:from>
    <xdr:to>
      <xdr:col>81</xdr:col>
      <xdr:colOff>44450</xdr:colOff>
      <xdr:row>59</xdr:row>
      <xdr:rowOff>158931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15880"/>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100330</xdr:rowOff>
    </xdr:from>
    <xdr:to>
      <xdr:col>77</xdr:col>
      <xdr:colOff>44450</xdr:colOff>
      <xdr:row>59</xdr:row>
      <xdr:rowOff>127907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21588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122737</xdr:rowOff>
    </xdr:from>
    <xdr:to>
      <xdr:col>72</xdr:col>
      <xdr:colOff>203200</xdr:colOff>
      <xdr:row>59</xdr:row>
      <xdr:rowOff>127907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38287"/>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93435</xdr:rowOff>
    </xdr:from>
    <xdr:to>
      <xdr:col>68</xdr:col>
      <xdr:colOff>152400</xdr:colOff>
      <xdr:row>59</xdr:row>
      <xdr:rowOff>122737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08985"/>
          <a:ext cx="889000" cy="2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108131</xdr:rowOff>
    </xdr:from>
    <xdr:to>
      <xdr:col>81</xdr:col>
      <xdr:colOff>95250</xdr:colOff>
      <xdr:row>60</xdr:row>
      <xdr:rowOff>38281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124658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6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49530</xdr:rowOff>
    </xdr:from>
    <xdr:to>
      <xdr:col>77</xdr:col>
      <xdr:colOff>95250</xdr:colOff>
      <xdr:row>59</xdr:row>
      <xdr:rowOff>151130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161307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77107</xdr:rowOff>
    </xdr:from>
    <xdr:to>
      <xdr:col>73</xdr:col>
      <xdr:colOff>44450</xdr:colOff>
      <xdr:row>60</xdr:row>
      <xdr:rowOff>7257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17434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71937</xdr:rowOff>
    </xdr:from>
    <xdr:to>
      <xdr:col>68</xdr:col>
      <xdr:colOff>203200</xdr:colOff>
      <xdr:row>60</xdr:row>
      <xdr:rowOff>2087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12264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5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42635</xdr:rowOff>
    </xdr:from>
    <xdr:to>
      <xdr:col>64</xdr:col>
      <xdr:colOff>152400</xdr:colOff>
      <xdr:row>59</xdr:row>
      <xdr:rowOff>144235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154412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減税補てん債及び臨時財政対策債が逐次完済していることから、償還額が減少したことによって、実質公債費比率は減少傾向にある。</a:t>
          </a:r>
        </a:p>
        <a:p>
          <a:r>
            <a:rPr kumimoji="1" lang="ja-JP" altLang="en-US" sz="1300">
              <a:latin typeface="ＭＳ Ｐゴシック" panose="020B0600070205080204" pitchFamily="50" charset="-128"/>
              <a:ea typeface="ＭＳ Ｐゴシック" panose="020B0600070205080204" pitchFamily="50" charset="-128"/>
            </a:rPr>
            <a:t>　短期的には減少見通しであるものの、公共施設の長寿命化対策のための地方債発行が増加する見込みであることから、中長期的には上昇する見通しである。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98425</xdr:rowOff>
    </xdr:from>
    <xdr:to>
      <xdr:col>81</xdr:col>
      <xdr:colOff>44450</xdr:colOff>
      <xdr:row>37</xdr:row>
      <xdr:rowOff>116522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442075"/>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116522</xdr:rowOff>
    </xdr:from>
    <xdr:to>
      <xdr:col>77</xdr:col>
      <xdr:colOff>44450</xdr:colOff>
      <xdr:row>37</xdr:row>
      <xdr:rowOff>152717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46017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152717</xdr:rowOff>
    </xdr:from>
    <xdr:to>
      <xdr:col>72</xdr:col>
      <xdr:colOff>203200</xdr:colOff>
      <xdr:row>37</xdr:row>
      <xdr:rowOff>158750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49636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38</xdr:row>
      <xdr:rowOff>17463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50240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47625</xdr:rowOff>
    </xdr:from>
    <xdr:to>
      <xdr:col>81</xdr:col>
      <xdr:colOff>95250</xdr:colOff>
      <xdr:row>37</xdr:row>
      <xdr:rowOff>149225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64152</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2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65722</xdr:rowOff>
    </xdr:from>
    <xdr:to>
      <xdr:col>77</xdr:col>
      <xdr:colOff>95250</xdr:colOff>
      <xdr:row>37</xdr:row>
      <xdr:rowOff>167322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6049</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178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101917</xdr:rowOff>
    </xdr:from>
    <xdr:to>
      <xdr:col>73</xdr:col>
      <xdr:colOff>44450</xdr:colOff>
      <xdr:row>38</xdr:row>
      <xdr:rowOff>32068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445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42244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214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107950</xdr:rowOff>
    </xdr:from>
    <xdr:to>
      <xdr:col>68</xdr:col>
      <xdr:colOff>203200</xdr:colOff>
      <xdr:row>38</xdr:row>
      <xdr:rowOff>38100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48277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138113</xdr:rowOff>
    </xdr:from>
    <xdr:to>
      <xdr:col>64</xdr:col>
      <xdr:colOff>152400</xdr:colOff>
      <xdr:row>38</xdr:row>
      <xdr:rowOff>68263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4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78440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25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将来負担額を充当財源額が上回っているため、算定では将来負担比率は負の値となっている。　</a:t>
          </a:r>
        </a:p>
        <a:p>
          <a:r>
            <a:rPr kumimoji="1" lang="ja-JP" altLang="en-US" sz="1300">
              <a:latin typeface="ＭＳ Ｐゴシック" panose="020B0600070205080204" pitchFamily="50" charset="-128"/>
              <a:ea typeface="ＭＳ Ｐゴシック" panose="020B0600070205080204" pitchFamily="50" charset="-128"/>
            </a:rPr>
            <a:t>　今後は、下水道築造事業のために発行した地方債が逐次完済していることから、下水道事業会計に係る償還額は減少する一方で、一部事務組合への負担金や、公共施設の長寿命化対策のための地方債発行が増加する見込みであることから、令和５年度と同水準で推移していく見通しであ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43,973
42,383
18.03
15,811,087
15,085,263
640,472
9,240,409
9,906,881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正規職員数、会計年度任用職員数の増により、人件費は増額となり、人件費割合は上昇した。</a:t>
          </a:r>
        </a:p>
        <a:p>
          <a:r>
            <a:rPr kumimoji="1" lang="ja-JP" altLang="en-US" sz="1300">
              <a:latin typeface="ＭＳ Ｐゴシック" panose="020B0600070205080204" pitchFamily="50" charset="-128"/>
              <a:ea typeface="ＭＳ Ｐゴシック" panose="020B0600070205080204" pitchFamily="50" charset="-128"/>
            </a:rPr>
            <a:t>　今後も、人事院勧告による影響も見込まれることから、制度改正等の動向については常に注視していく。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170434</xdr:rowOff>
    </xdr:from>
    <xdr:to>
      <xdr:col>24</xdr:col>
      <xdr:colOff>25400</xdr:colOff>
      <xdr:row>38</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140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120142</xdr:rowOff>
    </xdr:from>
    <xdr:to>
      <xdr:col>19</xdr:col>
      <xdr:colOff>187325</xdr:colOff>
      <xdr:row>37</xdr:row>
      <xdr:rowOff>170434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63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65278</xdr:rowOff>
    </xdr:from>
    <xdr:to>
      <xdr:col>15</xdr:col>
      <xdr:colOff>98425</xdr:colOff>
      <xdr:row>37</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08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1291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160782</xdr:rowOff>
    </xdr:from>
    <xdr:to>
      <xdr:col>24</xdr:col>
      <xdr:colOff>76200</xdr:colOff>
      <xdr:row>38</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119634</xdr:rowOff>
    </xdr:from>
    <xdr:to>
      <xdr:col>20</xdr:col>
      <xdr:colOff>38100</xdr:colOff>
      <xdr:row>38</xdr:row>
      <xdr:rowOff>49785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34561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69342</xdr:rowOff>
    </xdr:from>
    <xdr:to>
      <xdr:col>15</xdr:col>
      <xdr:colOff>149225</xdr:colOff>
      <xdr:row>37</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155719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100855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小学校コンピュータ関連機器賃貸借業務費の増額及び行政</a:t>
          </a:r>
          <a:r>
            <a:rPr kumimoji="1" lang="en-US" altLang="ja-JP" sz="1300">
              <a:latin typeface="ＭＳ Ｐゴシック" panose="020B0600070205080204" pitchFamily="50" charset="-128"/>
              <a:ea typeface="ＭＳ Ｐゴシック" panose="020B0600070205080204" pitchFamily="50" charset="-128"/>
            </a:rPr>
            <a:t>LAN</a:t>
          </a:r>
          <a:r>
            <a:rPr kumimoji="1" lang="ja-JP" altLang="en-US" sz="1300">
              <a:latin typeface="ＭＳ Ｐゴシック" panose="020B0600070205080204" pitchFamily="50" charset="-128"/>
              <a:ea typeface="ＭＳ Ｐゴシック" panose="020B0600070205080204" pitchFamily="50" charset="-128"/>
            </a:rPr>
            <a:t>機器の入れ替えによって、物件費は前年度から増額となった。</a:t>
          </a:r>
        </a:p>
        <a:p>
          <a:r>
            <a:rPr kumimoji="1" lang="ja-JP" altLang="en-US" sz="1300">
              <a:latin typeface="ＭＳ Ｐゴシック" panose="020B0600070205080204" pitchFamily="50" charset="-128"/>
              <a:ea typeface="ＭＳ Ｐゴシック" panose="020B0600070205080204" pitchFamily="50" charset="-128"/>
            </a:rPr>
            <a:t>　本町は、過去から類似団体と比較し数値が大きく、これは定員管理の適正化を進めるため、指定管理者制度の活用、外部委託を積極的に行っていることが挙げられる。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149860</xdr:rowOff>
    </xdr:from>
    <xdr:to>
      <xdr:col>82</xdr:col>
      <xdr:colOff>107950</xdr:colOff>
      <xdr:row>19</xdr:row>
      <xdr:rowOff>107950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2359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18</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302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18</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30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xdr:rowOff>
    </xdr:from>
    <xdr:to>
      <xdr:col>69</xdr:col>
      <xdr:colOff>92075</xdr:colOff>
      <xdr:row>18</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911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57150</xdr:rowOff>
    </xdr:from>
    <xdr:to>
      <xdr:col>82</xdr:col>
      <xdr:colOff>158750</xdr:colOff>
      <xdr:row>19</xdr:row>
      <xdr:rowOff>158750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29227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99060</xdr:rowOff>
    </xdr:from>
    <xdr:to>
      <xdr:col>78</xdr:col>
      <xdr:colOff>120650</xdr:colOff>
      <xdr:row>19</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13987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7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125730</xdr:rowOff>
    </xdr:from>
    <xdr:to>
      <xdr:col>69</xdr:col>
      <xdr:colOff>142875</xdr:colOff>
      <xdr:row>18</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40657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114300</xdr:rowOff>
    </xdr:from>
    <xdr:to>
      <xdr:col>65</xdr:col>
      <xdr:colOff>53975</xdr:colOff>
      <xdr:row>19</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子ども医療費の伸び等により、増額となった。</a:t>
          </a:r>
        </a:p>
        <a:p>
          <a:r>
            <a:rPr kumimoji="1" lang="ja-JP" altLang="en-US" sz="1300">
              <a:latin typeface="ＭＳ Ｐゴシック" panose="020B0600070205080204" pitchFamily="50" charset="-128"/>
              <a:ea typeface="ＭＳ Ｐゴシック" panose="020B0600070205080204" pitchFamily="50" charset="-128"/>
            </a:rPr>
            <a:t>　本町は現在、転入人口の増に向けて、子育て支援等の各種施策を展開していることに加え、高齢化による老人福祉費の増や、利用者の増による社会福祉費の増加が進んでいることから、今後も扶助費は増加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83457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187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098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91622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09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91622</xdr:rowOff>
    </xdr:from>
    <xdr:to>
      <xdr:col>11</xdr:col>
      <xdr:colOff>9525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64272"/>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4734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40822</xdr:rowOff>
    </xdr:from>
    <xdr:to>
      <xdr:col>11</xdr:col>
      <xdr:colOff>60325</xdr:colOff>
      <xdr:row>57</xdr:row>
      <xdr:rowOff>142422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127199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公園遊具修繕工事費や給食センター施設整備修繕料が増加したものの、全体では前年度比で割合は変わらなかった。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105228</xdr:rowOff>
    </xdr:from>
    <xdr:to>
      <xdr:col>82</xdr:col>
      <xdr:colOff>107950</xdr:colOff>
      <xdr:row>54</xdr:row>
      <xdr:rowOff>105228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363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39915</xdr:rowOff>
    </xdr:from>
    <xdr:to>
      <xdr:col>78</xdr:col>
      <xdr:colOff>69850</xdr:colOff>
      <xdr:row>54</xdr:row>
      <xdr:rowOff>105228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298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39915</xdr:rowOff>
    </xdr:from>
    <xdr:to>
      <xdr:col>73</xdr:col>
      <xdr:colOff>180975</xdr:colOff>
      <xdr:row>55</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298215"/>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55</xdr:row>
      <xdr:rowOff>140607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37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54428</xdr:rowOff>
    </xdr:from>
    <xdr:to>
      <xdr:col>82</xdr:col>
      <xdr:colOff>158750</xdr:colOff>
      <xdr:row>54</xdr:row>
      <xdr:rowOff>156028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70955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54428</xdr:rowOff>
    </xdr:from>
    <xdr:to>
      <xdr:col>78</xdr:col>
      <xdr:colOff>120650</xdr:colOff>
      <xdr:row>54</xdr:row>
      <xdr:rowOff>156028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166205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08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160565</xdr:rowOff>
    </xdr:from>
    <xdr:to>
      <xdr:col>74</xdr:col>
      <xdr:colOff>31750</xdr:colOff>
      <xdr:row>54</xdr:row>
      <xdr:rowOff>90715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100892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89807</xdr:rowOff>
    </xdr:from>
    <xdr:to>
      <xdr:col>65</xdr:col>
      <xdr:colOff>53975</xdr:colOff>
      <xdr:row>56</xdr:row>
      <xdr:rowOff>19957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30134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下水道事業会計への他会計負担金の増及び町立保育園の内１施設を閉園し、運営を民間委託したことに伴う教育・保育給付費の増によって、補助費等は前年度から増額となった。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今後は尾三衛生組合等一部事務組合への負担金も増額が見込まれることから、この傾向は続くと思われるため、下水道使用料の見直し等によって経費の縮減に努めていく。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489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76708</xdr:rowOff>
    </xdr:from>
    <xdr:to>
      <xdr:col>78</xdr:col>
      <xdr:colOff>69850</xdr:colOff>
      <xdr:row>36</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489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145288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99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36</xdr:row>
      <xdr:rowOff>145288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17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減税補てん債及び臨時財政対策債が逐次完済していることから、償還額が減少したことによって微減した。</a:t>
          </a:r>
        </a:p>
        <a:p>
          <a:r>
            <a:rPr kumimoji="1" lang="ja-JP" altLang="en-US" sz="1300">
              <a:latin typeface="ＭＳ Ｐゴシック" panose="020B0600070205080204" pitchFamily="50" charset="-128"/>
              <a:ea typeface="ＭＳ Ｐゴシック" panose="020B0600070205080204" pitchFamily="50" charset="-128"/>
            </a:rPr>
            <a:t>　今後は、セントラル開発関連事業の償還が順次開始されることから、公債費は継続的に増加することが見込まれるため、注視する必要がある。　</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152146</xdr:rowOff>
    </xdr:from>
    <xdr:to>
      <xdr:col>24</xdr:col>
      <xdr:colOff>25400</xdr:colOff>
      <xdr:row>75</xdr:row>
      <xdr:rowOff>156718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108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129286</xdr:rowOff>
    </xdr:from>
    <xdr:to>
      <xdr:col>19</xdr:col>
      <xdr:colOff>187325</xdr:colOff>
      <xdr:row>75</xdr:row>
      <xdr:rowOff>156718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88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120142</xdr:rowOff>
    </xdr:from>
    <xdr:to>
      <xdr:col>15</xdr:col>
      <xdr:colOff>98425</xdr:colOff>
      <xdr:row>75</xdr:row>
      <xdr:rowOff>129286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78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110998</xdr:rowOff>
    </xdr:from>
    <xdr:to>
      <xdr:col>11</xdr:col>
      <xdr:colOff>9525</xdr:colOff>
      <xdr:row>75</xdr:row>
      <xdr:rowOff>120142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69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101346</xdr:rowOff>
    </xdr:from>
    <xdr:to>
      <xdr:col>24</xdr:col>
      <xdr:colOff>76200</xdr:colOff>
      <xdr:row>76</xdr:row>
      <xdr:rowOff>31496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117873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105918</xdr:rowOff>
    </xdr:from>
    <xdr:to>
      <xdr:col>20</xdr:col>
      <xdr:colOff>38100</xdr:colOff>
      <xdr:row>76</xdr:row>
      <xdr:rowOff>36069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46245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78486</xdr:rowOff>
    </xdr:from>
    <xdr:to>
      <xdr:col>15</xdr:col>
      <xdr:colOff>149225</xdr:colOff>
      <xdr:row>76</xdr:row>
      <xdr:rowOff>8635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18813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69342</xdr:rowOff>
    </xdr:from>
    <xdr:to>
      <xdr:col>11</xdr:col>
      <xdr:colOff>60325</xdr:colOff>
      <xdr:row>75</xdr:row>
      <xdr:rowOff>170942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9669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60198</xdr:rowOff>
    </xdr:from>
    <xdr:to>
      <xdr:col>6</xdr:col>
      <xdr:colOff>171450</xdr:colOff>
      <xdr:row>75</xdr:row>
      <xdr:rowOff>161798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525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前述の通り、公債費及びその他以外の割合は増加した。</a:t>
          </a:r>
        </a:p>
        <a:p>
          <a:r>
            <a:rPr kumimoji="1" lang="ja-JP" altLang="en-US" sz="1300">
              <a:latin typeface="ＭＳ Ｐゴシック" panose="020B0600070205080204" pitchFamily="50" charset="-128"/>
              <a:ea typeface="ＭＳ Ｐゴシック" panose="020B0600070205080204" pitchFamily="50" charset="-128"/>
            </a:rPr>
            <a:t>　今後は、セントラル開発や公共施設の老朽化対策のための起債の償還が予定されており、公債費の過度の増額に気を付けるとともに、経常的経費についても見直しを図り、数値の推移に注視していく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56135</xdr:rowOff>
    </xdr:from>
    <xdr:to>
      <xdr:col>82</xdr:col>
      <xdr:colOff>107950</xdr:colOff>
      <xdr:row>80</xdr:row>
      <xdr:rowOff>140715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600685"/>
          <a:ext cx="838200" cy="25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30987</xdr:rowOff>
    </xdr:from>
    <xdr:to>
      <xdr:col>78</xdr:col>
      <xdr:colOff>69850</xdr:colOff>
      <xdr:row>79</xdr:row>
      <xdr:rowOff>56135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404087"/>
          <a:ext cx="889000" cy="19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30987</xdr:rowOff>
    </xdr:from>
    <xdr:to>
      <xdr:col>73</xdr:col>
      <xdr:colOff>180975</xdr:colOff>
      <xdr:row>78</xdr:row>
      <xdr:rowOff>154432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404087"/>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154432</xdr:rowOff>
    </xdr:from>
    <xdr:to>
      <xdr:col>69</xdr:col>
      <xdr:colOff>92075</xdr:colOff>
      <xdr:row>79</xdr:row>
      <xdr:rowOff>83565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527532"/>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89915</xdr:rowOff>
    </xdr:from>
    <xdr:to>
      <xdr:col>82</xdr:col>
      <xdr:colOff>158750</xdr:colOff>
      <xdr:row>81</xdr:row>
      <xdr:rowOff>20065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61992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5335</xdr:rowOff>
    </xdr:from>
    <xdr:to>
      <xdr:col>78</xdr:col>
      <xdr:colOff>120650</xdr:colOff>
      <xdr:row>79</xdr:row>
      <xdr:rowOff>106935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91712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151637</xdr:rowOff>
    </xdr:from>
    <xdr:to>
      <xdr:col>74</xdr:col>
      <xdr:colOff>31750</xdr:colOff>
      <xdr:row>78</xdr:row>
      <xdr:rowOff>81787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66564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103632</xdr:rowOff>
    </xdr:from>
    <xdr:to>
      <xdr:col>69</xdr:col>
      <xdr:colOff>142875</xdr:colOff>
      <xdr:row>79</xdr:row>
      <xdr:rowOff>33782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18559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4661</xdr:rowOff>
    </xdr:from>
    <xdr:to>
      <xdr:col>29</xdr:col>
      <xdr:colOff>127000</xdr:colOff>
      <xdr:row>18</xdr:row>
      <xdr:rowOff>21306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138386"/>
          <a:ext cx="647700" cy="16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4661</xdr:rowOff>
    </xdr:from>
    <xdr:to>
      <xdr:col>26</xdr:col>
      <xdr:colOff>50800</xdr:colOff>
      <xdr:row>18</xdr:row>
      <xdr:rowOff>62325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38386"/>
          <a:ext cx="698500" cy="57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62325</xdr:rowOff>
    </xdr:from>
    <xdr:to>
      <xdr:col>22</xdr:col>
      <xdr:colOff>114300</xdr:colOff>
      <xdr:row>18</xdr:row>
      <xdr:rowOff>124104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96050"/>
          <a:ext cx="698500" cy="61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124104</xdr:rowOff>
    </xdr:from>
    <xdr:to>
      <xdr:col>18</xdr:col>
      <xdr:colOff>177800</xdr:colOff>
      <xdr:row>18</xdr:row>
      <xdr:rowOff>160066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57829"/>
          <a:ext cx="698500" cy="35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141956</xdr:rowOff>
    </xdr:from>
    <xdr:to>
      <xdr:col>29</xdr:col>
      <xdr:colOff>177800</xdr:colOff>
      <xdr:row>18</xdr:row>
      <xdr:rowOff>72106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04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114033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7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125311</xdr:rowOff>
    </xdr:from>
    <xdr:to>
      <xdr:col>26</xdr:col>
      <xdr:colOff>101600</xdr:colOff>
      <xdr:row>18</xdr:row>
      <xdr:rowOff>55461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87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65638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56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11525</xdr:rowOff>
    </xdr:from>
    <xdr:to>
      <xdr:col>22</xdr:col>
      <xdr:colOff>165100</xdr:colOff>
      <xdr:row>18</xdr:row>
      <xdr:rowOff>113125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45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97902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3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73304</xdr:rowOff>
    </xdr:from>
    <xdr:to>
      <xdr:col>19</xdr:col>
      <xdr:colOff>38100</xdr:colOff>
      <xdr:row>19</xdr:row>
      <xdr:rowOff>3454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07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159681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9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109266</xdr:rowOff>
    </xdr:from>
    <xdr:to>
      <xdr:col>15</xdr:col>
      <xdr:colOff>101600</xdr:colOff>
      <xdr:row>19</xdr:row>
      <xdr:rowOff>39416</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42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24193</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2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33427</xdr:rowOff>
    </xdr:from>
    <xdr:to>
      <xdr:col>29</xdr:col>
      <xdr:colOff>127000</xdr:colOff>
      <xdr:row>37</xdr:row>
      <xdr:rowOff>41884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158127"/>
          <a:ext cx="647700" cy="8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106064</xdr:rowOff>
    </xdr:from>
    <xdr:to>
      <xdr:col>26</xdr:col>
      <xdr:colOff>50800</xdr:colOff>
      <xdr:row>37</xdr:row>
      <xdr:rowOff>41884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059314"/>
          <a:ext cx="698500" cy="107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106064</xdr:rowOff>
    </xdr:from>
    <xdr:to>
      <xdr:col>22</xdr:col>
      <xdr:colOff>114300</xdr:colOff>
      <xdr:row>37</xdr:row>
      <xdr:rowOff>5994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059314"/>
          <a:ext cx="698500" cy="71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5994</xdr:rowOff>
    </xdr:from>
    <xdr:to>
      <xdr:col>18</xdr:col>
      <xdr:colOff>177800</xdr:colOff>
      <xdr:row>37</xdr:row>
      <xdr:rowOff>9899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130694"/>
          <a:ext cx="698500" cy="3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154077</xdr:rowOff>
    </xdr:from>
    <xdr:to>
      <xdr:col>29</xdr:col>
      <xdr:colOff>177800</xdr:colOff>
      <xdr:row>37</xdr:row>
      <xdr:rowOff>84227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107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62654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015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162534</xdr:rowOff>
    </xdr:from>
    <xdr:to>
      <xdr:col>26</xdr:col>
      <xdr:colOff>101600</xdr:colOff>
      <xdr:row>37</xdr:row>
      <xdr:rowOff>92684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15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77461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202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55264</xdr:rowOff>
    </xdr:from>
    <xdr:to>
      <xdr:col>22</xdr:col>
      <xdr:colOff>165100</xdr:colOff>
      <xdr:row>36</xdr:row>
      <xdr:rowOff>156864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08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141641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126644</xdr:rowOff>
    </xdr:from>
    <xdr:to>
      <xdr:col>19</xdr:col>
      <xdr:colOff>38100</xdr:colOff>
      <xdr:row>37</xdr:row>
      <xdr:rowOff>56794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79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41571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6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130549</xdr:rowOff>
    </xdr:from>
    <xdr:to>
      <xdr:col>15</xdr:col>
      <xdr:colOff>101600</xdr:colOff>
      <xdr:row>37</xdr:row>
      <xdr:rowOff>60699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83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45476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7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43,973
42,383
18.03
15,811,087
15,085,263
640,472
9,240,409
9,906,881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28372</xdr:rowOff>
    </xdr:from>
    <xdr:to>
      <xdr:col>24</xdr:col>
      <xdr:colOff>63500</xdr:colOff>
      <xdr:row>37</xdr:row>
      <xdr:rowOff>50709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72022"/>
          <a:ext cx="838200" cy="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50709</xdr:rowOff>
    </xdr:from>
    <xdr:to>
      <xdr:col>19</xdr:col>
      <xdr:colOff>177800</xdr:colOff>
      <xdr:row>37</xdr:row>
      <xdr:rowOff>70026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94359"/>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70026</xdr:rowOff>
    </xdr:from>
    <xdr:to>
      <xdr:col>15</xdr:col>
      <xdr:colOff>50800</xdr:colOff>
      <xdr:row>38</xdr:row>
      <xdr:rowOff>21841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13676"/>
          <a:ext cx="889000" cy="12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21841</xdr:rowOff>
    </xdr:from>
    <xdr:to>
      <xdr:col>10</xdr:col>
      <xdr:colOff>114300</xdr:colOff>
      <xdr:row>38</xdr:row>
      <xdr:rowOff>158755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36941"/>
          <a:ext cx="889000" cy="13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149022</xdr:rowOff>
    </xdr:from>
    <xdr:to>
      <xdr:col>24</xdr:col>
      <xdr:colOff>114300</xdr:colOff>
      <xdr:row>37</xdr:row>
      <xdr:rowOff>79172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127449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171359</xdr:rowOff>
    </xdr:from>
    <xdr:to>
      <xdr:col>20</xdr:col>
      <xdr:colOff>38100</xdr:colOff>
      <xdr:row>37</xdr:row>
      <xdr:rowOff>101509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92636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19226</xdr:rowOff>
    </xdr:from>
    <xdr:to>
      <xdr:col>15</xdr:col>
      <xdr:colOff>101600</xdr:colOff>
      <xdr:row>37</xdr:row>
      <xdr:rowOff>120826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111953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5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142491</xdr:rowOff>
    </xdr:from>
    <xdr:to>
      <xdr:col>10</xdr:col>
      <xdr:colOff>165100</xdr:colOff>
      <xdr:row>38</xdr:row>
      <xdr:rowOff>72641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63768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107955</xdr:rowOff>
    </xdr:from>
    <xdr:to>
      <xdr:col>6</xdr:col>
      <xdr:colOff>38100</xdr:colOff>
      <xdr:row>39</xdr:row>
      <xdr:rowOff>38105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29232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135430</xdr:rowOff>
    </xdr:from>
    <xdr:to>
      <xdr:col>24</xdr:col>
      <xdr:colOff>63500</xdr:colOff>
      <xdr:row>56</xdr:row>
      <xdr:rowOff>142096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36630"/>
          <a:ext cx="838200" cy="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135430</xdr:rowOff>
    </xdr:from>
    <xdr:to>
      <xdr:col>19</xdr:col>
      <xdr:colOff>177800</xdr:colOff>
      <xdr:row>57</xdr:row>
      <xdr:rowOff>3093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36630"/>
          <a:ext cx="889000" cy="3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2060</xdr:rowOff>
    </xdr:from>
    <xdr:to>
      <xdr:col>15</xdr:col>
      <xdr:colOff>50800</xdr:colOff>
      <xdr:row>57</xdr:row>
      <xdr:rowOff>3093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74710"/>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2060</xdr:rowOff>
    </xdr:from>
    <xdr:to>
      <xdr:col>10</xdr:col>
      <xdr:colOff>114300</xdr:colOff>
      <xdr:row>57</xdr:row>
      <xdr:rowOff>47026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74710"/>
          <a:ext cx="889000" cy="4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91296</xdr:rowOff>
    </xdr:from>
    <xdr:to>
      <xdr:col>24</xdr:col>
      <xdr:colOff>114300</xdr:colOff>
      <xdr:row>57</xdr:row>
      <xdr:rowOff>21446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9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114173</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4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84630</xdr:rowOff>
    </xdr:from>
    <xdr:to>
      <xdr:col>20</xdr:col>
      <xdr:colOff>38100</xdr:colOff>
      <xdr:row>57</xdr:row>
      <xdr:rowOff>14780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8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31307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123743</xdr:rowOff>
    </xdr:from>
    <xdr:to>
      <xdr:col>15</xdr:col>
      <xdr:colOff>101600</xdr:colOff>
      <xdr:row>57</xdr:row>
      <xdr:rowOff>53893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2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45020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1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122710</xdr:rowOff>
    </xdr:from>
    <xdr:to>
      <xdr:col>10</xdr:col>
      <xdr:colOff>165100</xdr:colOff>
      <xdr:row>57</xdr:row>
      <xdr:rowOff>52860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2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69387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9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167676</xdr:rowOff>
    </xdr:from>
    <xdr:to>
      <xdr:col>6</xdr:col>
      <xdr:colOff>38100</xdr:colOff>
      <xdr:row>57</xdr:row>
      <xdr:rowOff>97826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6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88953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6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110851</xdr:rowOff>
    </xdr:from>
    <xdr:to>
      <xdr:col>24</xdr:col>
      <xdr:colOff>63500</xdr:colOff>
      <xdr:row>78</xdr:row>
      <xdr:rowOff>119171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83951"/>
          <a:ext cx="838200" cy="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118486</xdr:rowOff>
    </xdr:from>
    <xdr:to>
      <xdr:col>19</xdr:col>
      <xdr:colOff>177800</xdr:colOff>
      <xdr:row>78</xdr:row>
      <xdr:rowOff>119171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9158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118486</xdr:rowOff>
    </xdr:from>
    <xdr:to>
      <xdr:col>15</xdr:col>
      <xdr:colOff>50800</xdr:colOff>
      <xdr:row>78</xdr:row>
      <xdr:rowOff>123287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91586"/>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123287</xdr:rowOff>
    </xdr:from>
    <xdr:to>
      <xdr:col>10</xdr:col>
      <xdr:colOff>114300</xdr:colOff>
      <xdr:row>78</xdr:row>
      <xdr:rowOff>124110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9638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60051</xdr:rowOff>
    </xdr:from>
    <xdr:to>
      <xdr:col>24</xdr:col>
      <xdr:colOff>114300</xdr:colOff>
      <xdr:row>78</xdr:row>
      <xdr:rowOff>161651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3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146428</xdr:rowOff>
    </xdr:from>
    <xdr:ext cx="378565"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8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68371</xdr:rowOff>
    </xdr:from>
    <xdr:to>
      <xdr:col>20</xdr:col>
      <xdr:colOff>38100</xdr:colOff>
      <xdr:row>78</xdr:row>
      <xdr:rowOff>169971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4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161098</xdr:rowOff>
    </xdr:from>
    <xdr:ext cx="378565"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8017" y="13534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67686</xdr:rowOff>
    </xdr:from>
    <xdr:to>
      <xdr:col>15</xdr:col>
      <xdr:colOff>101600</xdr:colOff>
      <xdr:row>78</xdr:row>
      <xdr:rowOff>169286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160413</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9017" y="13533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72487</xdr:rowOff>
    </xdr:from>
    <xdr:to>
      <xdr:col>10</xdr:col>
      <xdr:colOff>165100</xdr:colOff>
      <xdr:row>79</xdr:row>
      <xdr:rowOff>2637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4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165214</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30017" y="13538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73310</xdr:rowOff>
    </xdr:from>
    <xdr:to>
      <xdr:col>6</xdr:col>
      <xdr:colOff>38100</xdr:colOff>
      <xdr:row>79</xdr:row>
      <xdr:rowOff>3460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166037</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539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111976</xdr:rowOff>
    </xdr:from>
    <xdr:to>
      <xdr:col>24</xdr:col>
      <xdr:colOff>63500</xdr:colOff>
      <xdr:row>97</xdr:row>
      <xdr:rowOff>159322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42626"/>
          <a:ext cx="838200" cy="4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10477</xdr:rowOff>
    </xdr:from>
    <xdr:to>
      <xdr:col>19</xdr:col>
      <xdr:colOff>177800</xdr:colOff>
      <xdr:row>97</xdr:row>
      <xdr:rowOff>159322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41127"/>
          <a:ext cx="889000" cy="14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10477</xdr:rowOff>
    </xdr:from>
    <xdr:to>
      <xdr:col>15</xdr:col>
      <xdr:colOff>50800</xdr:colOff>
      <xdr:row>98</xdr:row>
      <xdr:rowOff>170205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41127"/>
          <a:ext cx="889000" cy="33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170205</xdr:rowOff>
    </xdr:from>
    <xdr:to>
      <xdr:col>10</xdr:col>
      <xdr:colOff>114300</xdr:colOff>
      <xdr:row>99</xdr:row>
      <xdr:rowOff>43574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72305"/>
          <a:ext cx="889000" cy="4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61176</xdr:rowOff>
    </xdr:from>
    <xdr:to>
      <xdr:col>24</xdr:col>
      <xdr:colOff>114300</xdr:colOff>
      <xdr:row>97</xdr:row>
      <xdr:rowOff>162776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9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39603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7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108522</xdr:rowOff>
    </xdr:from>
    <xdr:to>
      <xdr:col>20</xdr:col>
      <xdr:colOff>38100</xdr:colOff>
      <xdr:row>98</xdr:row>
      <xdr:rowOff>38672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29799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3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131127</xdr:rowOff>
    </xdr:from>
    <xdr:to>
      <xdr:col>15</xdr:col>
      <xdr:colOff>101600</xdr:colOff>
      <xdr:row>97</xdr:row>
      <xdr:rowOff>61277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52404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8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119405</xdr:rowOff>
    </xdr:from>
    <xdr:to>
      <xdr:col>10</xdr:col>
      <xdr:colOff>165100</xdr:colOff>
      <xdr:row>99</xdr:row>
      <xdr:rowOff>49555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2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40682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1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164224</xdr:rowOff>
    </xdr:from>
    <xdr:to>
      <xdr:col>6</xdr:col>
      <xdr:colOff>38100</xdr:colOff>
      <xdr:row>99</xdr:row>
      <xdr:rowOff>94374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6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85501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5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74941</xdr:rowOff>
    </xdr:from>
    <xdr:to>
      <xdr:col>55</xdr:col>
      <xdr:colOff>0</xdr:colOff>
      <xdr:row>39</xdr:row>
      <xdr:rowOff>40608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90041"/>
          <a:ext cx="838200" cy="13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18683</xdr:rowOff>
    </xdr:from>
    <xdr:to>
      <xdr:col>50</xdr:col>
      <xdr:colOff>114300</xdr:colOff>
      <xdr:row>39</xdr:row>
      <xdr:rowOff>40608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705233"/>
          <a:ext cx="889000" cy="2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148506</xdr:rowOff>
    </xdr:from>
    <xdr:to>
      <xdr:col>45</xdr:col>
      <xdr:colOff>177800</xdr:colOff>
      <xdr:row>39</xdr:row>
      <xdr:rowOff>18683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634906"/>
          <a:ext cx="889000" cy="107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148506</xdr:rowOff>
    </xdr:from>
    <xdr:to>
      <xdr:col>41</xdr:col>
      <xdr:colOff>50800</xdr:colOff>
      <xdr:row>39</xdr:row>
      <xdr:rowOff>74821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634906"/>
          <a:ext cx="889000" cy="112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24141</xdr:rowOff>
    </xdr:from>
    <xdr:to>
      <xdr:col>55</xdr:col>
      <xdr:colOff>50800</xdr:colOff>
      <xdr:row>38</xdr:row>
      <xdr:rowOff>125741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3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2568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51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161258</xdr:rowOff>
    </xdr:from>
    <xdr:to>
      <xdr:col>50</xdr:col>
      <xdr:colOff>165100</xdr:colOff>
      <xdr:row>39</xdr:row>
      <xdr:rowOff>91408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6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82535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76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139333</xdr:rowOff>
    </xdr:from>
    <xdr:to>
      <xdr:col>46</xdr:col>
      <xdr:colOff>38100</xdr:colOff>
      <xdr:row>39</xdr:row>
      <xdr:rowOff>69483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5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60610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74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97706</xdr:rowOff>
    </xdr:from>
    <xdr:to>
      <xdr:col>41</xdr:col>
      <xdr:colOff>101600</xdr:colOff>
      <xdr:row>33</xdr:row>
      <xdr:rowOff>27856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58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18983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7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24021</xdr:rowOff>
    </xdr:from>
    <xdr:to>
      <xdr:col>36</xdr:col>
      <xdr:colOff>165100</xdr:colOff>
      <xdr:row>39</xdr:row>
      <xdr:rowOff>125621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71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116748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8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46439</xdr:rowOff>
    </xdr:from>
    <xdr:to>
      <xdr:col>55</xdr:col>
      <xdr:colOff>0</xdr:colOff>
      <xdr:row>58</xdr:row>
      <xdr:rowOff>57321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90539"/>
          <a:ext cx="8382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12537</xdr:rowOff>
    </xdr:from>
    <xdr:to>
      <xdr:col>50</xdr:col>
      <xdr:colOff>114300</xdr:colOff>
      <xdr:row>58</xdr:row>
      <xdr:rowOff>46439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956637"/>
          <a:ext cx="889000" cy="3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133993</xdr:rowOff>
    </xdr:from>
    <xdr:to>
      <xdr:col>45</xdr:col>
      <xdr:colOff>177800</xdr:colOff>
      <xdr:row>58</xdr:row>
      <xdr:rowOff>12537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06643"/>
          <a:ext cx="889000" cy="4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58951</xdr:rowOff>
    </xdr:from>
    <xdr:to>
      <xdr:col>41</xdr:col>
      <xdr:colOff>50800</xdr:colOff>
      <xdr:row>57</xdr:row>
      <xdr:rowOff>133993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31601"/>
          <a:ext cx="889000" cy="7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xdr:rowOff>
    </xdr:from>
    <xdr:to>
      <xdr:col>55</xdr:col>
      <xdr:colOff>50800</xdr:colOff>
      <xdr:row>58</xdr:row>
      <xdr:rowOff>108121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92898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6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167089</xdr:rowOff>
    </xdr:from>
    <xdr:to>
      <xdr:col>50</xdr:col>
      <xdr:colOff>165100</xdr:colOff>
      <xdr:row>58</xdr:row>
      <xdr:rowOff>97239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88366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3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133187</xdr:rowOff>
    </xdr:from>
    <xdr:to>
      <xdr:col>46</xdr:col>
      <xdr:colOff>38100</xdr:colOff>
      <xdr:row>58</xdr:row>
      <xdr:rowOff>63337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0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54464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9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83193</xdr:rowOff>
    </xdr:from>
    <xdr:to>
      <xdr:col>41</xdr:col>
      <xdr:colOff>101600</xdr:colOff>
      <xdr:row>58</xdr:row>
      <xdr:rowOff>13343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5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4470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4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8151</xdr:rowOff>
    </xdr:from>
    <xdr:to>
      <xdr:col>36</xdr:col>
      <xdr:colOff>165100</xdr:colOff>
      <xdr:row>57</xdr:row>
      <xdr:rowOff>109751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8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100878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7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921</xdr:rowOff>
    </xdr:from>
    <xdr:to>
      <xdr:col>55</xdr:col>
      <xdr:colOff>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45471"/>
          <a:ext cx="838200" cy="4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38658</xdr:rowOff>
    </xdr:from>
    <xdr:to>
      <xdr:col>45</xdr:col>
      <xdr:colOff>177800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83208"/>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160502</xdr:rowOff>
    </xdr:from>
    <xdr:to>
      <xdr:col>41</xdr:col>
      <xdr:colOff>50800</xdr:colOff>
      <xdr:row>79</xdr:row>
      <xdr:rowOff>38658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362152"/>
          <a:ext cx="889000" cy="22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121571</xdr:rowOff>
    </xdr:from>
    <xdr:to>
      <xdr:col>55</xdr:col>
      <xdr:colOff>50800</xdr:colOff>
      <xdr:row>79</xdr:row>
      <xdr:rowOff>51721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36498</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0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159308</xdr:rowOff>
    </xdr:from>
    <xdr:to>
      <xdr:col>41</xdr:col>
      <xdr:colOff>101600</xdr:colOff>
      <xdr:row>79</xdr:row>
      <xdr:rowOff>89458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80585</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2017" y="13625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109702</xdr:rowOff>
    </xdr:from>
    <xdr:to>
      <xdr:col>36</xdr:col>
      <xdr:colOff>165100</xdr:colOff>
      <xdr:row>78</xdr:row>
      <xdr:rowOff>39852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30979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0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113291</xdr:rowOff>
    </xdr:from>
    <xdr:to>
      <xdr:col>55</xdr:col>
      <xdr:colOff>0</xdr:colOff>
      <xdr:row>98</xdr:row>
      <xdr:rowOff>120704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915391"/>
          <a:ext cx="8382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20544</xdr:rowOff>
    </xdr:from>
    <xdr:to>
      <xdr:col>50</xdr:col>
      <xdr:colOff>114300</xdr:colOff>
      <xdr:row>98</xdr:row>
      <xdr:rowOff>120704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822644"/>
          <a:ext cx="889000" cy="10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20544</xdr:rowOff>
    </xdr:from>
    <xdr:to>
      <xdr:col>45</xdr:col>
      <xdr:colOff>177800</xdr:colOff>
      <xdr:row>98</xdr:row>
      <xdr:rowOff>44537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822644"/>
          <a:ext cx="889000" cy="2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44537</xdr:rowOff>
    </xdr:from>
    <xdr:to>
      <xdr:col>41</xdr:col>
      <xdr:colOff>50800</xdr:colOff>
      <xdr:row>98</xdr:row>
      <xdr:rowOff>86578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846637"/>
          <a:ext cx="889000" cy="4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62491</xdr:rowOff>
    </xdr:from>
    <xdr:to>
      <xdr:col>55</xdr:col>
      <xdr:colOff>50800</xdr:colOff>
      <xdr:row>98</xdr:row>
      <xdr:rowOff>164091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6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148868</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7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69904</xdr:rowOff>
    </xdr:from>
    <xdr:to>
      <xdr:col>50</xdr:col>
      <xdr:colOff>165100</xdr:colOff>
      <xdr:row>99</xdr:row>
      <xdr:rowOff>54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7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162631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141194</xdr:rowOff>
    </xdr:from>
    <xdr:to>
      <xdr:col>46</xdr:col>
      <xdr:colOff>38100</xdr:colOff>
      <xdr:row>98</xdr:row>
      <xdr:rowOff>71344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62471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6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165187</xdr:rowOff>
    </xdr:from>
    <xdr:to>
      <xdr:col>41</xdr:col>
      <xdr:colOff>101600</xdr:colOff>
      <xdr:row>98</xdr:row>
      <xdr:rowOff>95337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9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86464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8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35778</xdr:rowOff>
    </xdr:from>
    <xdr:to>
      <xdr:col>36</xdr:col>
      <xdr:colOff>165100</xdr:colOff>
      <xdr:row>98</xdr:row>
      <xdr:rowOff>137378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3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128505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93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98520</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85070"/>
          <a:ext cx="8382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47720</xdr:rowOff>
    </xdr:from>
    <xdr:to>
      <xdr:col>85</xdr:col>
      <xdr:colOff>177800</xdr:colOff>
      <xdr:row>39</xdr:row>
      <xdr:rowOff>149320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163209</xdr:rowOff>
    </xdr:from>
    <xdr:ext cx="313932"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111975</xdr:rowOff>
    </xdr:from>
    <xdr:to>
      <xdr:col>85</xdr:col>
      <xdr:colOff>127000</xdr:colOff>
      <xdr:row>77</xdr:row>
      <xdr:rowOff>116759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313625"/>
          <a:ext cx="838200" cy="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111975</xdr:rowOff>
    </xdr:from>
    <xdr:to>
      <xdr:col>81</xdr:col>
      <xdr:colOff>50800</xdr:colOff>
      <xdr:row>77</xdr:row>
      <xdr:rowOff>124645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13625"/>
          <a:ext cx="889000" cy="1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124645</xdr:rowOff>
    </xdr:from>
    <xdr:to>
      <xdr:col>76</xdr:col>
      <xdr:colOff>114300</xdr:colOff>
      <xdr:row>77</xdr:row>
      <xdr:rowOff>162773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26295"/>
          <a:ext cx="889000" cy="3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162773</xdr:rowOff>
    </xdr:from>
    <xdr:to>
      <xdr:col>71</xdr:col>
      <xdr:colOff>177800</xdr:colOff>
      <xdr:row>78</xdr:row>
      <xdr:rowOff>10917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644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65959</xdr:rowOff>
    </xdr:from>
    <xdr:to>
      <xdr:col>85</xdr:col>
      <xdr:colOff>177800</xdr:colOff>
      <xdr:row>77</xdr:row>
      <xdr:rowOff>167559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6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44386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4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61175</xdr:rowOff>
    </xdr:from>
    <xdr:to>
      <xdr:col>81</xdr:col>
      <xdr:colOff>101600</xdr:colOff>
      <xdr:row>77</xdr:row>
      <xdr:rowOff>162775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6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153902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5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73845</xdr:rowOff>
    </xdr:from>
    <xdr:to>
      <xdr:col>76</xdr:col>
      <xdr:colOff>165100</xdr:colOff>
      <xdr:row>78</xdr:row>
      <xdr:rowOff>3995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7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166572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111973</xdr:rowOff>
    </xdr:from>
    <xdr:to>
      <xdr:col>72</xdr:col>
      <xdr:colOff>38100</xdr:colOff>
      <xdr:row>78</xdr:row>
      <xdr:rowOff>42123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1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33250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40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131567</xdr:rowOff>
    </xdr:from>
    <xdr:to>
      <xdr:col>67</xdr:col>
      <xdr:colOff>101600</xdr:colOff>
      <xdr:row>78</xdr:row>
      <xdr:rowOff>61717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3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52844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2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134169</xdr:rowOff>
    </xdr:from>
    <xdr:to>
      <xdr:col>85</xdr:col>
      <xdr:colOff>127000</xdr:colOff>
      <xdr:row>98</xdr:row>
      <xdr:rowOff>139111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36269"/>
          <a:ext cx="8382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53980</xdr:rowOff>
    </xdr:from>
    <xdr:to>
      <xdr:col>81</xdr:col>
      <xdr:colOff>50800</xdr:colOff>
      <xdr:row>98</xdr:row>
      <xdr:rowOff>139111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56080"/>
          <a:ext cx="8890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53980</xdr:rowOff>
    </xdr:from>
    <xdr:to>
      <xdr:col>76</xdr:col>
      <xdr:colOff>114300</xdr:colOff>
      <xdr:row>98</xdr:row>
      <xdr:rowOff>118129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56080"/>
          <a:ext cx="889000" cy="6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118129</xdr:rowOff>
    </xdr:from>
    <xdr:to>
      <xdr:col>71</xdr:col>
      <xdr:colOff>177800</xdr:colOff>
      <xdr:row>98</xdr:row>
      <xdr:rowOff>137117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20229"/>
          <a:ext cx="889000" cy="1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83369</xdr:rowOff>
    </xdr:from>
    <xdr:to>
      <xdr:col>85</xdr:col>
      <xdr:colOff>177800</xdr:colOff>
      <xdr:row>99</xdr:row>
      <xdr:rowOff>13519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8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169746</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0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88311</xdr:rowOff>
    </xdr:from>
    <xdr:to>
      <xdr:col>81</xdr:col>
      <xdr:colOff>101600</xdr:colOff>
      <xdr:row>99</xdr:row>
      <xdr:rowOff>18461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9588</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2017" y="16983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3180</xdr:rowOff>
    </xdr:from>
    <xdr:to>
      <xdr:col>76</xdr:col>
      <xdr:colOff>165100</xdr:colOff>
      <xdr:row>98</xdr:row>
      <xdr:rowOff>104780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95907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9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67329</xdr:rowOff>
    </xdr:from>
    <xdr:to>
      <xdr:col>72</xdr:col>
      <xdr:colOff>38100</xdr:colOff>
      <xdr:row>98</xdr:row>
      <xdr:rowOff>168929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6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160056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6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86317</xdr:rowOff>
    </xdr:from>
    <xdr:to>
      <xdr:col>67</xdr:col>
      <xdr:colOff>101600</xdr:colOff>
      <xdr:row>99</xdr:row>
      <xdr:rowOff>16467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7594</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5017" y="16981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139791</xdr:rowOff>
    </xdr:from>
    <xdr:to>
      <xdr:col>116</xdr:col>
      <xdr:colOff>63500</xdr:colOff>
      <xdr:row>36</xdr:row>
      <xdr:rowOff>164846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311991"/>
          <a:ext cx="838200" cy="2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39529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135402</xdr:rowOff>
    </xdr:from>
    <xdr:to>
      <xdr:col>111</xdr:col>
      <xdr:colOff>177800</xdr:colOff>
      <xdr:row>36</xdr:row>
      <xdr:rowOff>139791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307602"/>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47346</xdr:rowOff>
    </xdr:from>
    <xdr:to>
      <xdr:col>107</xdr:col>
      <xdr:colOff>50800</xdr:colOff>
      <xdr:row>36</xdr:row>
      <xdr:rowOff>135402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219546"/>
          <a:ext cx="889000" cy="8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105776</xdr:rowOff>
    </xdr:from>
    <xdr:to>
      <xdr:col>102</xdr:col>
      <xdr:colOff>114300</xdr:colOff>
      <xdr:row>36</xdr:row>
      <xdr:rowOff>47346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106526"/>
          <a:ext cx="889000" cy="11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43095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114046</xdr:rowOff>
    </xdr:from>
    <xdr:to>
      <xdr:col>116</xdr:col>
      <xdr:colOff>114300</xdr:colOff>
      <xdr:row>37</xdr:row>
      <xdr:rowOff>44196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136923</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13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88991</xdr:rowOff>
    </xdr:from>
    <xdr:to>
      <xdr:col>112</xdr:col>
      <xdr:colOff>38100</xdr:colOff>
      <xdr:row>37</xdr:row>
      <xdr:rowOff>19141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26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35668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03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84602</xdr:rowOff>
    </xdr:from>
    <xdr:to>
      <xdr:col>107</xdr:col>
      <xdr:colOff>101600</xdr:colOff>
      <xdr:row>37</xdr:row>
      <xdr:rowOff>14752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25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31279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03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167996</xdr:rowOff>
    </xdr:from>
    <xdr:to>
      <xdr:col>102</xdr:col>
      <xdr:colOff>165100</xdr:colOff>
      <xdr:row>36</xdr:row>
      <xdr:rowOff>98146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1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114673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94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54976</xdr:rowOff>
    </xdr:from>
    <xdr:to>
      <xdr:col>98</xdr:col>
      <xdr:colOff>38100</xdr:colOff>
      <xdr:row>35</xdr:row>
      <xdr:rowOff>156576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05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1653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83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35275</xdr:rowOff>
    </xdr:from>
    <xdr:to>
      <xdr:col>116</xdr:col>
      <xdr:colOff>63500</xdr:colOff>
      <xdr:row>58</xdr:row>
      <xdr:rowOff>35733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979375"/>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35184</xdr:rowOff>
    </xdr:from>
    <xdr:to>
      <xdr:col>111</xdr:col>
      <xdr:colOff>177800</xdr:colOff>
      <xdr:row>58</xdr:row>
      <xdr:rowOff>35275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79284"/>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93296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35184</xdr:rowOff>
    </xdr:from>
    <xdr:to>
      <xdr:col>107</xdr:col>
      <xdr:colOff>50800</xdr:colOff>
      <xdr:row>58</xdr:row>
      <xdr:rowOff>35824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79284"/>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35824</xdr:rowOff>
    </xdr:from>
    <xdr:to>
      <xdr:col>102</xdr:col>
      <xdr:colOff>114300</xdr:colOff>
      <xdr:row>58</xdr:row>
      <xdr:rowOff>36007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97992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156383</xdr:rowOff>
    </xdr:from>
    <xdr:to>
      <xdr:col>116</xdr:col>
      <xdr:colOff>114300</xdr:colOff>
      <xdr:row>58</xdr:row>
      <xdr:rowOff>86533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2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115760</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1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155925</xdr:rowOff>
    </xdr:from>
    <xdr:to>
      <xdr:col>112</xdr:col>
      <xdr:colOff>38100</xdr:colOff>
      <xdr:row>58</xdr:row>
      <xdr:rowOff>86075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2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102602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70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155834</xdr:rowOff>
    </xdr:from>
    <xdr:to>
      <xdr:col>107</xdr:col>
      <xdr:colOff>101600</xdr:colOff>
      <xdr:row>58</xdr:row>
      <xdr:rowOff>85984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2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102511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70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156474</xdr:rowOff>
    </xdr:from>
    <xdr:to>
      <xdr:col>102</xdr:col>
      <xdr:colOff>165100</xdr:colOff>
      <xdr:row>58</xdr:row>
      <xdr:rowOff>86624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2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77751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156657</xdr:rowOff>
    </xdr:from>
    <xdr:to>
      <xdr:col>98</xdr:col>
      <xdr:colOff>38100</xdr:colOff>
      <xdr:row>58</xdr:row>
      <xdr:rowOff>86807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2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77934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02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93008</xdr:rowOff>
    </xdr:from>
    <xdr:to>
      <xdr:col>116</xdr:col>
      <xdr:colOff>63500</xdr:colOff>
      <xdr:row>78</xdr:row>
      <xdr:rowOff>109734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466108"/>
          <a:ext cx="8382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109734</xdr:rowOff>
    </xdr:from>
    <xdr:to>
      <xdr:col>111</xdr:col>
      <xdr:colOff>177800</xdr:colOff>
      <xdr:row>78</xdr:row>
      <xdr:rowOff>129166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482834"/>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78511</xdr:rowOff>
    </xdr:from>
    <xdr:to>
      <xdr:col>107</xdr:col>
      <xdr:colOff>50800</xdr:colOff>
      <xdr:row>78</xdr:row>
      <xdr:rowOff>129166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451611"/>
          <a:ext cx="889000" cy="5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78511</xdr:rowOff>
    </xdr:from>
    <xdr:to>
      <xdr:col>102</xdr:col>
      <xdr:colOff>114300</xdr:colOff>
      <xdr:row>78</xdr:row>
      <xdr:rowOff>93675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451611"/>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42208</xdr:rowOff>
    </xdr:from>
    <xdr:to>
      <xdr:col>116</xdr:col>
      <xdr:colOff>114300</xdr:colOff>
      <xdr:row>78</xdr:row>
      <xdr:rowOff>143808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41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128585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33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58934</xdr:rowOff>
    </xdr:from>
    <xdr:to>
      <xdr:col>112</xdr:col>
      <xdr:colOff>38100</xdr:colOff>
      <xdr:row>78</xdr:row>
      <xdr:rowOff>160534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43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151661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52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78366</xdr:rowOff>
    </xdr:from>
    <xdr:to>
      <xdr:col>107</xdr:col>
      <xdr:colOff>101600</xdr:colOff>
      <xdr:row>79</xdr:row>
      <xdr:rowOff>8516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4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171093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54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27711</xdr:rowOff>
    </xdr:from>
    <xdr:to>
      <xdr:col>102</xdr:col>
      <xdr:colOff>165100</xdr:colOff>
      <xdr:row>78</xdr:row>
      <xdr:rowOff>129311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40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120438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9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42875</xdr:rowOff>
    </xdr:from>
    <xdr:to>
      <xdr:col>98</xdr:col>
      <xdr:colOff>38100</xdr:colOff>
      <xdr:row>78</xdr:row>
      <xdr:rowOff>144475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41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135602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50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補助費等については、前年度から増額しているが、これは下水道事業会計への他会計負担金が増加したことによるものである。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普通建設事業費（うち新規整備）については、前年度から増額しているが、これは、上鏡田公園の築造工事を行ったことによるものである。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扶助費については、前年度から増額しているが、これは子ども医療費の伸び等によるものである。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43,973
42,383
18.03
15,811,087
15,085,263
640,472
9,240,409
9,906,881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18923</xdr:rowOff>
    </xdr:from>
    <xdr:to>
      <xdr:col>24</xdr:col>
      <xdr:colOff>63500</xdr:colOff>
      <xdr:row>37</xdr:row>
      <xdr:rowOff>45974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62573"/>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6731</xdr:rowOff>
    </xdr:from>
    <xdr:to>
      <xdr:col>19</xdr:col>
      <xdr:colOff>177800</xdr:colOff>
      <xdr:row>37</xdr:row>
      <xdr:rowOff>45974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50381"/>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165608</xdr:rowOff>
    </xdr:from>
    <xdr:to>
      <xdr:col>15</xdr:col>
      <xdr:colOff>50800</xdr:colOff>
      <xdr:row>37</xdr:row>
      <xdr:rowOff>6731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3780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165608</xdr:rowOff>
    </xdr:from>
    <xdr:to>
      <xdr:col>10</xdr:col>
      <xdr:colOff>114300</xdr:colOff>
      <xdr:row>37</xdr:row>
      <xdr:rowOff>11303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3780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139573</xdr:rowOff>
    </xdr:from>
    <xdr:to>
      <xdr:col>24</xdr:col>
      <xdr:colOff>114300</xdr:colOff>
      <xdr:row>37</xdr:row>
      <xdr:rowOff>69723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118000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166624</xdr:rowOff>
    </xdr:from>
    <xdr:to>
      <xdr:col>20</xdr:col>
      <xdr:colOff>38100</xdr:colOff>
      <xdr:row>37</xdr:row>
      <xdr:rowOff>96774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87901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127381</xdr:rowOff>
    </xdr:from>
    <xdr:to>
      <xdr:col>15</xdr:col>
      <xdr:colOff>101600</xdr:colOff>
      <xdr:row>37</xdr:row>
      <xdr:rowOff>57531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48658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114808</xdr:rowOff>
    </xdr:from>
    <xdr:to>
      <xdr:col>10</xdr:col>
      <xdr:colOff>165100</xdr:colOff>
      <xdr:row>37</xdr:row>
      <xdr:rowOff>44958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36085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131953</xdr:rowOff>
    </xdr:from>
    <xdr:to>
      <xdr:col>6</xdr:col>
      <xdr:colOff>38100</xdr:colOff>
      <xdr:row>37</xdr:row>
      <xdr:rowOff>62103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53230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119449</xdr:rowOff>
    </xdr:from>
    <xdr:to>
      <xdr:col>24</xdr:col>
      <xdr:colOff>63500</xdr:colOff>
      <xdr:row>58</xdr:row>
      <xdr:rowOff>121285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63549"/>
          <a:ext cx="838200" cy="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68432</xdr:rowOff>
    </xdr:from>
    <xdr:to>
      <xdr:col>19</xdr:col>
      <xdr:colOff>177800</xdr:colOff>
      <xdr:row>58</xdr:row>
      <xdr:rowOff>119449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12532"/>
          <a:ext cx="889000" cy="5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136199</xdr:rowOff>
    </xdr:from>
    <xdr:to>
      <xdr:col>15</xdr:col>
      <xdr:colOff>50800</xdr:colOff>
      <xdr:row>58</xdr:row>
      <xdr:rowOff>68432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37399"/>
          <a:ext cx="889000" cy="27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136199</xdr:rowOff>
    </xdr:from>
    <xdr:to>
      <xdr:col>10</xdr:col>
      <xdr:colOff>114300</xdr:colOff>
      <xdr:row>58</xdr:row>
      <xdr:rowOff>139955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37399"/>
          <a:ext cx="889000" cy="34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70485</xdr:rowOff>
    </xdr:from>
    <xdr:to>
      <xdr:col>24</xdr:col>
      <xdr:colOff>114300</xdr:colOff>
      <xdr:row>59</xdr:row>
      <xdr:rowOff>635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156862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2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68649</xdr:rowOff>
    </xdr:from>
    <xdr:to>
      <xdr:col>20</xdr:col>
      <xdr:colOff>38100</xdr:colOff>
      <xdr:row>58</xdr:row>
      <xdr:rowOff>170249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1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161376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17632</xdr:rowOff>
    </xdr:from>
    <xdr:to>
      <xdr:col>15</xdr:col>
      <xdr:colOff>101600</xdr:colOff>
      <xdr:row>58</xdr:row>
      <xdr:rowOff>119232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110359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5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85399</xdr:rowOff>
    </xdr:from>
    <xdr:to>
      <xdr:col>10</xdr:col>
      <xdr:colOff>165100</xdr:colOff>
      <xdr:row>57</xdr:row>
      <xdr:rowOff>15549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8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6676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7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89155</xdr:rowOff>
    </xdr:from>
    <xdr:to>
      <xdr:col>6</xdr:col>
      <xdr:colOff>38100</xdr:colOff>
      <xdr:row>59</xdr:row>
      <xdr:rowOff>19305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10432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88478</xdr:rowOff>
    </xdr:from>
    <xdr:to>
      <xdr:col>24</xdr:col>
      <xdr:colOff>63500</xdr:colOff>
      <xdr:row>77</xdr:row>
      <xdr:rowOff>101135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90128"/>
          <a:ext cx="838200" cy="1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26498</xdr:rowOff>
    </xdr:from>
    <xdr:to>
      <xdr:col>19</xdr:col>
      <xdr:colOff>177800</xdr:colOff>
      <xdr:row>77</xdr:row>
      <xdr:rowOff>88478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28148"/>
          <a:ext cx="889000" cy="6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26498</xdr:rowOff>
    </xdr:from>
    <xdr:to>
      <xdr:col>15</xdr:col>
      <xdr:colOff>50800</xdr:colOff>
      <xdr:row>78</xdr:row>
      <xdr:rowOff>92326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28148"/>
          <a:ext cx="8890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92326</xdr:rowOff>
    </xdr:from>
    <xdr:to>
      <xdr:col>10</xdr:col>
      <xdr:colOff>114300</xdr:colOff>
      <xdr:row>78</xdr:row>
      <xdr:rowOff>126913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65426"/>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50335</xdr:rowOff>
    </xdr:from>
    <xdr:to>
      <xdr:col>24</xdr:col>
      <xdr:colOff>114300</xdr:colOff>
      <xdr:row>77</xdr:row>
      <xdr:rowOff>151935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28762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3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37678</xdr:rowOff>
    </xdr:from>
    <xdr:to>
      <xdr:col>20</xdr:col>
      <xdr:colOff>38100</xdr:colOff>
      <xdr:row>77</xdr:row>
      <xdr:rowOff>139278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3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130405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147148</xdr:rowOff>
    </xdr:from>
    <xdr:to>
      <xdr:col>15</xdr:col>
      <xdr:colOff>101600</xdr:colOff>
      <xdr:row>77</xdr:row>
      <xdr:rowOff>77298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68425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7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41526</xdr:rowOff>
    </xdr:from>
    <xdr:to>
      <xdr:col>10</xdr:col>
      <xdr:colOff>165100</xdr:colOff>
      <xdr:row>78</xdr:row>
      <xdr:rowOff>143126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1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134253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0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76113</xdr:rowOff>
    </xdr:from>
    <xdr:to>
      <xdr:col>6</xdr:col>
      <xdr:colOff>38100</xdr:colOff>
      <xdr:row>79</xdr:row>
      <xdr:rowOff>6263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168840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4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2719</xdr:rowOff>
    </xdr:from>
    <xdr:to>
      <xdr:col>24</xdr:col>
      <xdr:colOff>63500</xdr:colOff>
      <xdr:row>98</xdr:row>
      <xdr:rowOff>55705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04819"/>
          <a:ext cx="838200" cy="5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42855</xdr:rowOff>
    </xdr:from>
    <xdr:to>
      <xdr:col>19</xdr:col>
      <xdr:colOff>177800</xdr:colOff>
      <xdr:row>98</xdr:row>
      <xdr:rowOff>55705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44955"/>
          <a:ext cx="889000" cy="1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42855</xdr:rowOff>
    </xdr:from>
    <xdr:to>
      <xdr:col>15</xdr:col>
      <xdr:colOff>50800</xdr:colOff>
      <xdr:row>99</xdr:row>
      <xdr:rowOff>62939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44955"/>
          <a:ext cx="889000" cy="19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62939</xdr:rowOff>
    </xdr:from>
    <xdr:to>
      <xdr:col>10</xdr:col>
      <xdr:colOff>114300</xdr:colOff>
      <xdr:row>99</xdr:row>
      <xdr:rowOff>86795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36489"/>
          <a:ext cx="889000" cy="2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123369</xdr:rowOff>
    </xdr:from>
    <xdr:to>
      <xdr:col>24</xdr:col>
      <xdr:colOff>114300</xdr:colOff>
      <xdr:row>98</xdr:row>
      <xdr:rowOff>53519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101796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3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4905</xdr:rowOff>
    </xdr:from>
    <xdr:to>
      <xdr:col>20</xdr:col>
      <xdr:colOff>38100</xdr:colOff>
      <xdr:row>98</xdr:row>
      <xdr:rowOff>106505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0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97632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9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163505</xdr:rowOff>
    </xdr:from>
    <xdr:to>
      <xdr:col>15</xdr:col>
      <xdr:colOff>101600</xdr:colOff>
      <xdr:row>98</xdr:row>
      <xdr:rowOff>93655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9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84782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8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12139</xdr:rowOff>
    </xdr:from>
    <xdr:to>
      <xdr:col>10</xdr:col>
      <xdr:colOff>165100</xdr:colOff>
      <xdr:row>99</xdr:row>
      <xdr:rowOff>113739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104866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7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35995</xdr:rowOff>
    </xdr:from>
    <xdr:to>
      <xdr:col>6</xdr:col>
      <xdr:colOff>38100</xdr:colOff>
      <xdr:row>99</xdr:row>
      <xdr:rowOff>137595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128722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0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139509</xdr:rowOff>
    </xdr:from>
    <xdr:to>
      <xdr:col>55</xdr:col>
      <xdr:colOff>0</xdr:colOff>
      <xdr:row>38</xdr:row>
      <xdr:rowOff>142177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54609"/>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142177</xdr:rowOff>
    </xdr:from>
    <xdr:to>
      <xdr:col>50</xdr:col>
      <xdr:colOff>114300</xdr:colOff>
      <xdr:row>38</xdr:row>
      <xdr:rowOff>157607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57277"/>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128270</xdr:rowOff>
    </xdr:from>
    <xdr:to>
      <xdr:col>45</xdr:col>
      <xdr:colOff>177800</xdr:colOff>
      <xdr:row>38</xdr:row>
      <xdr:rowOff>157607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43370"/>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128270</xdr:rowOff>
    </xdr:from>
    <xdr:to>
      <xdr:col>41</xdr:col>
      <xdr:colOff>50800</xdr:colOff>
      <xdr:row>38</xdr:row>
      <xdr:rowOff>131699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4337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88709</xdr:rowOff>
    </xdr:from>
    <xdr:to>
      <xdr:col>55</xdr:col>
      <xdr:colOff>50800</xdr:colOff>
      <xdr:row>39</xdr:row>
      <xdr:rowOff>18859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0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52849</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7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91377</xdr:rowOff>
    </xdr:from>
    <xdr:to>
      <xdr:col>50</xdr:col>
      <xdr:colOff>165100</xdr:colOff>
      <xdr:row>39</xdr:row>
      <xdr:rowOff>21527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0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12654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99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106807</xdr:rowOff>
    </xdr:from>
    <xdr:to>
      <xdr:col>46</xdr:col>
      <xdr:colOff>38100</xdr:colOff>
      <xdr:row>39</xdr:row>
      <xdr:rowOff>36957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28084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14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77470</xdr:rowOff>
    </xdr:from>
    <xdr:to>
      <xdr:col>41</xdr:col>
      <xdr:colOff>101600</xdr:colOff>
      <xdr:row>39</xdr:row>
      <xdr:rowOff>7620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24147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80899</xdr:rowOff>
    </xdr:from>
    <xdr:to>
      <xdr:col>36</xdr:col>
      <xdr:colOff>165100</xdr:colOff>
      <xdr:row>39</xdr:row>
      <xdr:rowOff>11049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27576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19368</xdr:rowOff>
    </xdr:from>
    <xdr:to>
      <xdr:col>55</xdr:col>
      <xdr:colOff>0</xdr:colOff>
      <xdr:row>59</xdr:row>
      <xdr:rowOff>20434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34918"/>
          <a:ext cx="8382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20434</xdr:rowOff>
    </xdr:from>
    <xdr:to>
      <xdr:col>50</xdr:col>
      <xdr:colOff>114300</xdr:colOff>
      <xdr:row>59</xdr:row>
      <xdr:rowOff>22873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35984"/>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22873</xdr:rowOff>
    </xdr:from>
    <xdr:to>
      <xdr:col>45</xdr:col>
      <xdr:colOff>177800</xdr:colOff>
      <xdr:row>59</xdr:row>
      <xdr:rowOff>27242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38423"/>
          <a:ext cx="889000" cy="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26339</xdr:rowOff>
    </xdr:from>
    <xdr:to>
      <xdr:col>41</xdr:col>
      <xdr:colOff>50800</xdr:colOff>
      <xdr:row>59</xdr:row>
      <xdr:rowOff>27242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41889"/>
          <a:ext cx="8890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140018</xdr:rowOff>
    </xdr:from>
    <xdr:to>
      <xdr:col>55</xdr:col>
      <xdr:colOff>50800</xdr:colOff>
      <xdr:row>59</xdr:row>
      <xdr:rowOff>70168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54945</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9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141084</xdr:rowOff>
    </xdr:from>
    <xdr:to>
      <xdr:col>50</xdr:col>
      <xdr:colOff>165100</xdr:colOff>
      <xdr:row>59</xdr:row>
      <xdr:rowOff>71234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8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62361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7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143523</xdr:rowOff>
    </xdr:from>
    <xdr:to>
      <xdr:col>46</xdr:col>
      <xdr:colOff>38100</xdr:colOff>
      <xdr:row>59</xdr:row>
      <xdr:rowOff>73673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8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64800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8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147892</xdr:rowOff>
    </xdr:from>
    <xdr:to>
      <xdr:col>41</xdr:col>
      <xdr:colOff>101600</xdr:colOff>
      <xdr:row>59</xdr:row>
      <xdr:rowOff>78042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69169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8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146989</xdr:rowOff>
    </xdr:from>
    <xdr:to>
      <xdr:col>36</xdr:col>
      <xdr:colOff>165100</xdr:colOff>
      <xdr:row>59</xdr:row>
      <xdr:rowOff>77139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9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68266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8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75234</xdr:rowOff>
    </xdr:from>
    <xdr:to>
      <xdr:col>55</xdr:col>
      <xdr:colOff>0</xdr:colOff>
      <xdr:row>77</xdr:row>
      <xdr:rowOff>90170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76884"/>
          <a:ext cx="8382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90170</xdr:rowOff>
    </xdr:from>
    <xdr:to>
      <xdr:col>50</xdr:col>
      <xdr:colOff>114300</xdr:colOff>
      <xdr:row>78</xdr:row>
      <xdr:rowOff>126061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91820"/>
          <a:ext cx="889000" cy="20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149301</xdr:rowOff>
    </xdr:from>
    <xdr:to>
      <xdr:col>45</xdr:col>
      <xdr:colOff>177800</xdr:colOff>
      <xdr:row>78</xdr:row>
      <xdr:rowOff>126061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50951"/>
          <a:ext cx="889000" cy="14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149301</xdr:rowOff>
    </xdr:from>
    <xdr:to>
      <xdr:col>41</xdr:col>
      <xdr:colOff>50800</xdr:colOff>
      <xdr:row>78</xdr:row>
      <xdr:rowOff>129603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50951"/>
          <a:ext cx="889000" cy="15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24434</xdr:rowOff>
    </xdr:from>
    <xdr:to>
      <xdr:col>55</xdr:col>
      <xdr:colOff>50800</xdr:colOff>
      <xdr:row>77</xdr:row>
      <xdr:rowOff>126034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47311</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7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39370</xdr:rowOff>
    </xdr:from>
    <xdr:to>
      <xdr:col>50</xdr:col>
      <xdr:colOff>165100</xdr:colOff>
      <xdr:row>77</xdr:row>
      <xdr:rowOff>140970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4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132097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3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75261</xdr:rowOff>
    </xdr:from>
    <xdr:to>
      <xdr:col>46</xdr:col>
      <xdr:colOff>38100</xdr:colOff>
      <xdr:row>79</xdr:row>
      <xdr:rowOff>5411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167988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98501</xdr:rowOff>
    </xdr:from>
    <xdr:to>
      <xdr:col>41</xdr:col>
      <xdr:colOff>101600</xdr:colOff>
      <xdr:row>78</xdr:row>
      <xdr:rowOff>28651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19778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9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78803</xdr:rowOff>
    </xdr:from>
    <xdr:to>
      <xdr:col>36</xdr:col>
      <xdr:colOff>165100</xdr:colOff>
      <xdr:row>79</xdr:row>
      <xdr:rowOff>8953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5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4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55817</xdr:rowOff>
    </xdr:from>
    <xdr:to>
      <xdr:col>55</xdr:col>
      <xdr:colOff>0</xdr:colOff>
      <xdr:row>97</xdr:row>
      <xdr:rowOff>109562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86467"/>
          <a:ext cx="838200" cy="5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155397</xdr:rowOff>
    </xdr:from>
    <xdr:to>
      <xdr:col>50</xdr:col>
      <xdr:colOff>114300</xdr:colOff>
      <xdr:row>97</xdr:row>
      <xdr:rowOff>109562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14597"/>
          <a:ext cx="889000" cy="12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130797</xdr:rowOff>
    </xdr:from>
    <xdr:to>
      <xdr:col>45</xdr:col>
      <xdr:colOff>177800</xdr:colOff>
      <xdr:row>96</xdr:row>
      <xdr:rowOff>155397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589997"/>
          <a:ext cx="889000" cy="2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73546</xdr:rowOff>
    </xdr:from>
    <xdr:to>
      <xdr:col>41</xdr:col>
      <xdr:colOff>50800</xdr:colOff>
      <xdr:row>96</xdr:row>
      <xdr:rowOff>130797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32746"/>
          <a:ext cx="889000" cy="5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5017</xdr:rowOff>
    </xdr:from>
    <xdr:to>
      <xdr:col>55</xdr:col>
      <xdr:colOff>50800</xdr:colOff>
      <xdr:row>97</xdr:row>
      <xdr:rowOff>106617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3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91394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5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58762</xdr:rowOff>
    </xdr:from>
    <xdr:to>
      <xdr:col>50</xdr:col>
      <xdr:colOff>165100</xdr:colOff>
      <xdr:row>97</xdr:row>
      <xdr:rowOff>160362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151489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8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104597</xdr:rowOff>
    </xdr:from>
    <xdr:to>
      <xdr:col>46</xdr:col>
      <xdr:colOff>38100</xdr:colOff>
      <xdr:row>97</xdr:row>
      <xdr:rowOff>34747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6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25874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5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79997</xdr:rowOff>
    </xdr:from>
    <xdr:to>
      <xdr:col>41</xdr:col>
      <xdr:colOff>101600</xdr:colOff>
      <xdr:row>97</xdr:row>
      <xdr:rowOff>10147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3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22746</xdr:rowOff>
    </xdr:from>
    <xdr:to>
      <xdr:col>36</xdr:col>
      <xdr:colOff>165100</xdr:colOff>
      <xdr:row>96</xdr:row>
      <xdr:rowOff>124346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8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115473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57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8445</xdr:rowOff>
    </xdr:from>
    <xdr:to>
      <xdr:col>85</xdr:col>
      <xdr:colOff>127000</xdr:colOff>
      <xdr:row>38</xdr:row>
      <xdr:rowOff>26505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23545"/>
          <a:ext cx="8382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26505</xdr:rowOff>
    </xdr:from>
    <xdr:to>
      <xdr:col>81</xdr:col>
      <xdr:colOff>50800</xdr:colOff>
      <xdr:row>38</xdr:row>
      <xdr:rowOff>53404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41605"/>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53404</xdr:rowOff>
    </xdr:from>
    <xdr:to>
      <xdr:col>76</xdr:col>
      <xdr:colOff>114300</xdr:colOff>
      <xdr:row>38</xdr:row>
      <xdr:rowOff>81864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68504"/>
          <a:ext cx="8890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75197</xdr:rowOff>
    </xdr:from>
    <xdr:to>
      <xdr:col>71</xdr:col>
      <xdr:colOff>177800</xdr:colOff>
      <xdr:row>38</xdr:row>
      <xdr:rowOff>81864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590297"/>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129096</xdr:rowOff>
    </xdr:from>
    <xdr:to>
      <xdr:col>85</xdr:col>
      <xdr:colOff>177800</xdr:colOff>
      <xdr:row>38</xdr:row>
      <xdr:rowOff>59246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7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107523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5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147155</xdr:rowOff>
    </xdr:from>
    <xdr:to>
      <xdr:col>81</xdr:col>
      <xdr:colOff>101600</xdr:colOff>
      <xdr:row>38</xdr:row>
      <xdr:rowOff>77305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68432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8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2604</xdr:rowOff>
    </xdr:from>
    <xdr:to>
      <xdr:col>76</xdr:col>
      <xdr:colOff>165100</xdr:colOff>
      <xdr:row>38</xdr:row>
      <xdr:rowOff>104204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1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95331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31064</xdr:rowOff>
    </xdr:from>
    <xdr:to>
      <xdr:col>72</xdr:col>
      <xdr:colOff>38100</xdr:colOff>
      <xdr:row>38</xdr:row>
      <xdr:rowOff>132664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123791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3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24397</xdr:rowOff>
    </xdr:from>
    <xdr:to>
      <xdr:col>67</xdr:col>
      <xdr:colOff>101600</xdr:colOff>
      <xdr:row>38</xdr:row>
      <xdr:rowOff>125997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3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117124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18016</xdr:rowOff>
    </xdr:from>
    <xdr:to>
      <xdr:col>85</xdr:col>
      <xdr:colOff>127000</xdr:colOff>
      <xdr:row>57</xdr:row>
      <xdr:rowOff>97120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90666"/>
          <a:ext cx="838200" cy="7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97120</xdr:rowOff>
    </xdr:from>
    <xdr:to>
      <xdr:col>81</xdr:col>
      <xdr:colOff>50800</xdr:colOff>
      <xdr:row>57</xdr:row>
      <xdr:rowOff>112420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69770"/>
          <a:ext cx="889000" cy="1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704</xdr:rowOff>
    </xdr:from>
    <xdr:to>
      <xdr:col>76</xdr:col>
      <xdr:colOff>114300</xdr:colOff>
      <xdr:row>57</xdr:row>
      <xdr:rowOff>112420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73354"/>
          <a:ext cx="889000" cy="1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704</xdr:rowOff>
    </xdr:from>
    <xdr:to>
      <xdr:col>71</xdr:col>
      <xdr:colOff>177800</xdr:colOff>
      <xdr:row>57</xdr:row>
      <xdr:rowOff>59141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73354"/>
          <a:ext cx="889000" cy="5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138666</xdr:rowOff>
    </xdr:from>
    <xdr:to>
      <xdr:col>85</xdr:col>
      <xdr:colOff>177800</xdr:colOff>
      <xdr:row>57</xdr:row>
      <xdr:rowOff>68816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117093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1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46320</xdr:rowOff>
    </xdr:from>
    <xdr:to>
      <xdr:col>81</xdr:col>
      <xdr:colOff>101600</xdr:colOff>
      <xdr:row>57</xdr:row>
      <xdr:rowOff>147920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1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139047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1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61620</xdr:rowOff>
    </xdr:from>
    <xdr:to>
      <xdr:col>76</xdr:col>
      <xdr:colOff>165100</xdr:colOff>
      <xdr:row>57</xdr:row>
      <xdr:rowOff>163220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154347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121354</xdr:rowOff>
    </xdr:from>
    <xdr:to>
      <xdr:col>72</xdr:col>
      <xdr:colOff>38100</xdr:colOff>
      <xdr:row>57</xdr:row>
      <xdr:rowOff>51504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42631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8341</xdr:rowOff>
    </xdr:from>
    <xdr:to>
      <xdr:col>67</xdr:col>
      <xdr:colOff>101600</xdr:colOff>
      <xdr:row>57</xdr:row>
      <xdr:rowOff>109941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8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101068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7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98520</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43070"/>
          <a:ext cx="8382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47720</xdr:rowOff>
    </xdr:from>
    <xdr:to>
      <xdr:col>85</xdr:col>
      <xdr:colOff>177800</xdr:colOff>
      <xdr:row>79</xdr:row>
      <xdr:rowOff>149320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313932"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111975</xdr:rowOff>
    </xdr:from>
    <xdr:to>
      <xdr:col>85</xdr:col>
      <xdr:colOff>127000</xdr:colOff>
      <xdr:row>97</xdr:row>
      <xdr:rowOff>116759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742625"/>
          <a:ext cx="838200" cy="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111975</xdr:rowOff>
    </xdr:from>
    <xdr:to>
      <xdr:col>81</xdr:col>
      <xdr:colOff>50800</xdr:colOff>
      <xdr:row>97</xdr:row>
      <xdr:rowOff>124645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742625"/>
          <a:ext cx="889000" cy="1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124645</xdr:rowOff>
    </xdr:from>
    <xdr:to>
      <xdr:col>76</xdr:col>
      <xdr:colOff>114300</xdr:colOff>
      <xdr:row>97</xdr:row>
      <xdr:rowOff>162773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55295"/>
          <a:ext cx="889000" cy="3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162773</xdr:rowOff>
    </xdr:from>
    <xdr:to>
      <xdr:col>71</xdr:col>
      <xdr:colOff>177800</xdr:colOff>
      <xdr:row>98</xdr:row>
      <xdr:rowOff>10917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934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65959</xdr:rowOff>
    </xdr:from>
    <xdr:to>
      <xdr:col>85</xdr:col>
      <xdr:colOff>177800</xdr:colOff>
      <xdr:row>97</xdr:row>
      <xdr:rowOff>167559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44386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61175</xdr:rowOff>
    </xdr:from>
    <xdr:to>
      <xdr:col>81</xdr:col>
      <xdr:colOff>101600</xdr:colOff>
      <xdr:row>97</xdr:row>
      <xdr:rowOff>162775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153902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8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73845</xdr:rowOff>
    </xdr:from>
    <xdr:to>
      <xdr:col>76</xdr:col>
      <xdr:colOff>165100</xdr:colOff>
      <xdr:row>98</xdr:row>
      <xdr:rowOff>3995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166572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111973</xdr:rowOff>
    </xdr:from>
    <xdr:to>
      <xdr:col>72</xdr:col>
      <xdr:colOff>38100</xdr:colOff>
      <xdr:row>98</xdr:row>
      <xdr:rowOff>42123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4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33250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3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131567</xdr:rowOff>
    </xdr:from>
    <xdr:to>
      <xdr:col>67</xdr:col>
      <xdr:colOff>101600</xdr:colOff>
      <xdr:row>98</xdr:row>
      <xdr:rowOff>61717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52844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民生費は、民間保育園建設に係る保育所整備費補助金の減により、前年度から減額となった。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衛生費は、尾三衛生組合負担金の増により、前年度より増額となった。</a:t>
          </a:r>
        </a:p>
        <a:p>
          <a:r>
            <a:rPr kumimoji="1" lang="ja-JP" altLang="en-US" sz="1300">
              <a:latin typeface="ＭＳ Ｐゴシック" panose="020B0600070205080204" pitchFamily="50" charset="-128"/>
              <a:ea typeface="ＭＳ Ｐゴシック" panose="020B0600070205080204" pitchFamily="50" charset="-128"/>
            </a:rPr>
            <a:t>土木費は、下水道事業会計への繰出金の増、上鏡田公園築造工事費の増により、前年度から増額となった。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教育費は、幼稚園教育振興事業に係る教育・保育給付費の増により、前年度から増額となった。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的に類似団体よりも低い水準で推移しているが、今後は近年のセントラル開発関連事業や道路築造事業に関する借入の元利償還が発生していくことから、経常経費の見直しを積極的に行い、適正な歳出規模を意識した行政サービスの展開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尾三衛生組合負担金の増、下水道事業会計繰出費の増及び日進美化センター既存施設解体費負担金の増等により、財政調整基金からの操出が増加した。</a:t>
          </a:r>
        </a:p>
        <a:p>
          <a:r>
            <a:rPr kumimoji="1" lang="ja-JP" altLang="en-US" sz="1400">
              <a:latin typeface="ＭＳ ゴシック" pitchFamily="49" charset="-128"/>
              <a:ea typeface="ＭＳ ゴシック" pitchFamily="49" charset="-128"/>
            </a:rPr>
            <a:t>　今後はセントラル開発による税収増が見込まれるものの、物価高騰の影響による諸々の事業費の増額への対応として、財政調整基金からの繰出が予想されるため、基金残高については逓減されることが予想さ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すべての会計で黒字となった。</a:t>
          </a:r>
        </a:p>
        <a:p>
          <a:r>
            <a:rPr kumimoji="1" lang="ja-JP" altLang="en-US" sz="1400">
              <a:latin typeface="ＭＳ ゴシック" pitchFamily="49" charset="-128"/>
              <a:ea typeface="ＭＳ ゴシック" pitchFamily="49" charset="-128"/>
            </a:rPr>
            <a:t>　一般会計については、今後はセントラル開発による人口増により、税収の増加が見込まれる一方で、物価高騰の影響による諸々の事業に対する支出の増が予想されるため、黒字幅の大きな変動はないと予想される。</a:t>
          </a:r>
        </a:p>
        <a:p>
          <a:r>
            <a:rPr kumimoji="1" lang="ja-JP" altLang="en-US" sz="1400">
              <a:latin typeface="ＭＳ ゴシック" pitchFamily="49" charset="-128"/>
              <a:ea typeface="ＭＳ ゴシック" pitchFamily="49" charset="-128"/>
            </a:rPr>
            <a:t>　下水道事業会計については、将来的に下水道使用料の引上げを検討し、独立採算を基本とした運営を目指していく。</a:t>
          </a:r>
        </a:p>
        <a:p>
          <a:r>
            <a:rPr kumimoji="1" lang="ja-JP" altLang="en-US" sz="1400">
              <a:latin typeface="ＭＳ ゴシック" pitchFamily="49" charset="-128"/>
              <a:ea typeface="ＭＳ ゴシック" pitchFamily="49" charset="-128"/>
            </a:rPr>
            <a:t>　その他の特別会計に関しては、一般会計からの繰出金に過度な依存をすることがないよう、保険料等の収入を確保し、適切な運営を図っていく。　</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O56"/>
  <sheetViews>
    <sheetView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15811087</v>
      </c>
      <c r="BO4" s="462"/>
      <c r="BP4" s="462"/>
      <c r="BQ4" s="462"/>
      <c r="BR4" s="462"/>
      <c r="BS4" s="462"/>
      <c r="BT4" s="462"/>
      <c r="BU4" s="463"/>
      <c r="BV4" s="461">
        <v>15136425</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6.9</v>
      </c>
      <c r="CU4" s="602"/>
      <c r="CV4" s="602"/>
      <c r="CW4" s="602"/>
      <c r="CX4" s="602"/>
      <c r="CY4" s="602"/>
      <c r="CZ4" s="602"/>
      <c r="DA4" s="603"/>
      <c r="DB4" s="601">
        <v>8.6</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15085263</v>
      </c>
      <c r="BO5" s="433"/>
      <c r="BP5" s="433"/>
      <c r="BQ5" s="433"/>
      <c r="BR5" s="433"/>
      <c r="BS5" s="433"/>
      <c r="BT5" s="433"/>
      <c r="BU5" s="434"/>
      <c r="BV5" s="432">
        <v>14302949</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97.1</v>
      </c>
      <c r="CU5" s="430"/>
      <c r="CV5" s="430"/>
      <c r="CW5" s="430"/>
      <c r="CX5" s="430"/>
      <c r="CY5" s="430"/>
      <c r="CZ5" s="430"/>
      <c r="DA5" s="431"/>
      <c r="DB5" s="429">
        <v>91.6</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725824</v>
      </c>
      <c r="BO6" s="433"/>
      <c r="BP6" s="433"/>
      <c r="BQ6" s="433"/>
      <c r="BR6" s="433"/>
      <c r="BS6" s="433"/>
      <c r="BT6" s="433"/>
      <c r="BU6" s="434"/>
      <c r="BV6" s="432">
        <v>833476</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98.1</v>
      </c>
      <c r="CU6" s="576"/>
      <c r="CV6" s="576"/>
      <c r="CW6" s="576"/>
      <c r="CX6" s="576"/>
      <c r="CY6" s="576"/>
      <c r="CZ6" s="576"/>
      <c r="DA6" s="577"/>
      <c r="DB6" s="575">
        <v>93.4</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85352</v>
      </c>
      <c r="BO7" s="433"/>
      <c r="BP7" s="433"/>
      <c r="BQ7" s="433"/>
      <c r="BR7" s="433"/>
      <c r="BS7" s="433"/>
      <c r="BT7" s="433"/>
      <c r="BU7" s="434"/>
      <c r="BV7" s="432">
        <v>46468</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9240409</v>
      </c>
      <c r="CU7" s="433"/>
      <c r="CV7" s="433"/>
      <c r="CW7" s="433"/>
      <c r="CX7" s="433"/>
      <c r="CY7" s="433"/>
      <c r="CZ7" s="433"/>
      <c r="DA7" s="434"/>
      <c r="DB7" s="432">
        <v>9161519</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640472</v>
      </c>
      <c r="BO8" s="433"/>
      <c r="BP8" s="433"/>
      <c r="BQ8" s="433"/>
      <c r="BR8" s="433"/>
      <c r="BS8" s="433"/>
      <c r="BT8" s="433"/>
      <c r="BU8" s="434"/>
      <c r="BV8" s="432">
        <v>787008</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0.85</v>
      </c>
      <c r="CU8" s="536"/>
      <c r="CV8" s="536"/>
      <c r="CW8" s="536"/>
      <c r="CX8" s="536"/>
      <c r="CY8" s="536"/>
      <c r="CZ8" s="536"/>
      <c r="DA8" s="537"/>
      <c r="DB8" s="535">
        <v>0.87</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43903</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110</v>
      </c>
      <c r="AV9" s="491"/>
      <c r="AW9" s="491"/>
      <c r="AX9" s="491"/>
      <c r="AY9" s="446" t="s">
        <v>111</v>
      </c>
      <c r="AZ9" s="447"/>
      <c r="BA9" s="447"/>
      <c r="BB9" s="447"/>
      <c r="BC9" s="447"/>
      <c r="BD9" s="447"/>
      <c r="BE9" s="447"/>
      <c r="BF9" s="447"/>
      <c r="BG9" s="447"/>
      <c r="BH9" s="447"/>
      <c r="BI9" s="447"/>
      <c r="BJ9" s="447"/>
      <c r="BK9" s="447"/>
      <c r="BL9" s="447"/>
      <c r="BM9" s="448"/>
      <c r="BN9" s="432">
        <v>-146536</v>
      </c>
      <c r="BO9" s="433"/>
      <c r="BP9" s="433"/>
      <c r="BQ9" s="433"/>
      <c r="BR9" s="433"/>
      <c r="BS9" s="433"/>
      <c r="BT9" s="433"/>
      <c r="BU9" s="434"/>
      <c r="BV9" s="432">
        <v>-178739</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7.4</v>
      </c>
      <c r="CU9" s="430"/>
      <c r="CV9" s="430"/>
      <c r="CW9" s="430"/>
      <c r="CX9" s="430"/>
      <c r="CY9" s="430"/>
      <c r="CZ9" s="430"/>
      <c r="DA9" s="431"/>
      <c r="DB9" s="429">
        <v>8.4</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42858</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848</v>
      </c>
      <c r="BO10" s="433"/>
      <c r="BP10" s="433"/>
      <c r="BQ10" s="433"/>
      <c r="BR10" s="433"/>
      <c r="BS10" s="433"/>
      <c r="BT10" s="433"/>
      <c r="BU10" s="434"/>
      <c r="BV10" s="432">
        <v>394</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43973</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1030633</v>
      </c>
      <c r="BO12" s="433"/>
      <c r="BP12" s="433"/>
      <c r="BQ12" s="433"/>
      <c r="BR12" s="433"/>
      <c r="BS12" s="433"/>
      <c r="BT12" s="433"/>
      <c r="BU12" s="434"/>
      <c r="BV12" s="432">
        <v>106952</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42383</v>
      </c>
      <c r="S13" s="520"/>
      <c r="T13" s="520"/>
      <c r="U13" s="520"/>
      <c r="V13" s="521"/>
      <c r="W13" s="522" t="s">
        <v>131</v>
      </c>
      <c r="X13" s="418"/>
      <c r="Y13" s="418"/>
      <c r="Z13" s="418"/>
      <c r="AA13" s="418"/>
      <c r="AB13" s="419"/>
      <c r="AC13" s="385">
        <v>249</v>
      </c>
      <c r="AD13" s="386"/>
      <c r="AE13" s="386"/>
      <c r="AF13" s="386"/>
      <c r="AG13" s="387"/>
      <c r="AH13" s="385">
        <v>239</v>
      </c>
      <c r="AI13" s="386"/>
      <c r="AJ13" s="386"/>
      <c r="AK13" s="386"/>
      <c r="AL13" s="445"/>
      <c r="AM13" s="489" t="s">
        <v>132</v>
      </c>
      <c r="AN13" s="389"/>
      <c r="AO13" s="389"/>
      <c r="AP13" s="389"/>
      <c r="AQ13" s="389"/>
      <c r="AR13" s="389"/>
      <c r="AS13" s="389"/>
      <c r="AT13" s="390"/>
      <c r="AU13" s="490" t="s">
        <v>90</v>
      </c>
      <c r="AV13" s="491"/>
      <c r="AW13" s="491"/>
      <c r="AX13" s="491"/>
      <c r="AY13" s="446" t="s">
        <v>133</v>
      </c>
      <c r="AZ13" s="447"/>
      <c r="BA13" s="447"/>
      <c r="BB13" s="447"/>
      <c r="BC13" s="447"/>
      <c r="BD13" s="447"/>
      <c r="BE13" s="447"/>
      <c r="BF13" s="447"/>
      <c r="BG13" s="447"/>
      <c r="BH13" s="447"/>
      <c r="BI13" s="447"/>
      <c r="BJ13" s="447"/>
      <c r="BK13" s="447"/>
      <c r="BL13" s="447"/>
      <c r="BM13" s="448"/>
      <c r="BN13" s="432">
        <v>-1176321</v>
      </c>
      <c r="BO13" s="433"/>
      <c r="BP13" s="433"/>
      <c r="BQ13" s="433"/>
      <c r="BR13" s="433"/>
      <c r="BS13" s="433"/>
      <c r="BT13" s="433"/>
      <c r="BU13" s="434"/>
      <c r="BV13" s="432">
        <v>-285297</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v>
      </c>
      <c r="CU13" s="430"/>
      <c r="CV13" s="430"/>
      <c r="CW13" s="430"/>
      <c r="CX13" s="430"/>
      <c r="CY13" s="430"/>
      <c r="CZ13" s="430"/>
      <c r="DA13" s="431"/>
      <c r="DB13" s="429">
        <v>1.3</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43784</v>
      </c>
      <c r="S14" s="520"/>
      <c r="T14" s="520"/>
      <c r="U14" s="520"/>
      <c r="V14" s="521"/>
      <c r="W14" s="523"/>
      <c r="X14" s="421"/>
      <c r="Y14" s="421"/>
      <c r="Z14" s="421"/>
      <c r="AA14" s="421"/>
      <c r="AB14" s="422"/>
      <c r="AC14" s="512">
        <v>1.2</v>
      </c>
      <c r="AD14" s="513"/>
      <c r="AE14" s="513"/>
      <c r="AF14" s="513"/>
      <c r="AG14" s="514"/>
      <c r="AH14" s="512">
        <v>1.2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42484</v>
      </c>
      <c r="S15" s="520"/>
      <c r="T15" s="520"/>
      <c r="U15" s="520"/>
      <c r="V15" s="521"/>
      <c r="W15" s="522" t="s">
        <v>137</v>
      </c>
      <c r="X15" s="418"/>
      <c r="Y15" s="418"/>
      <c r="Z15" s="418"/>
      <c r="AA15" s="418"/>
      <c r="AB15" s="419"/>
      <c r="AC15" s="385">
        <v>7510</v>
      </c>
      <c r="AD15" s="386"/>
      <c r="AE15" s="386"/>
      <c r="AF15" s="386"/>
      <c r="AG15" s="387"/>
      <c r="AH15" s="385">
        <v>7619</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6304487</v>
      </c>
      <c r="BO15" s="462"/>
      <c r="BP15" s="462"/>
      <c r="BQ15" s="462"/>
      <c r="BR15" s="462"/>
      <c r="BS15" s="462"/>
      <c r="BT15" s="462"/>
      <c r="BU15" s="463"/>
      <c r="BV15" s="461">
        <v>6255702</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36.299999999999997</v>
      </c>
      <c r="AD16" s="513"/>
      <c r="AE16" s="513"/>
      <c r="AF16" s="513"/>
      <c r="AG16" s="514"/>
      <c r="AH16" s="512">
        <v>37.4</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7495876</v>
      </c>
      <c r="BO16" s="433"/>
      <c r="BP16" s="433"/>
      <c r="BQ16" s="433"/>
      <c r="BR16" s="433"/>
      <c r="BS16" s="433"/>
      <c r="BT16" s="433"/>
      <c r="BU16" s="434"/>
      <c r="BV16" s="432">
        <v>7250337</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12903</v>
      </c>
      <c r="AD17" s="386"/>
      <c r="AE17" s="386"/>
      <c r="AF17" s="386"/>
      <c r="AG17" s="387"/>
      <c r="AH17" s="385">
        <v>12538</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8033128</v>
      </c>
      <c r="BO17" s="433"/>
      <c r="BP17" s="433"/>
      <c r="BQ17" s="433"/>
      <c r="BR17" s="433"/>
      <c r="BS17" s="433"/>
      <c r="BT17" s="433"/>
      <c r="BU17" s="434"/>
      <c r="BV17" s="432">
        <v>7982974</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18.03</v>
      </c>
      <c r="M18" s="485"/>
      <c r="N18" s="485"/>
      <c r="O18" s="485"/>
      <c r="P18" s="485"/>
      <c r="Q18" s="485"/>
      <c r="R18" s="486"/>
      <c r="S18" s="486"/>
      <c r="T18" s="486"/>
      <c r="U18" s="486"/>
      <c r="V18" s="487"/>
      <c r="W18" s="503"/>
      <c r="X18" s="504"/>
      <c r="Y18" s="504"/>
      <c r="Z18" s="504"/>
      <c r="AA18" s="504"/>
      <c r="AB18" s="528"/>
      <c r="AC18" s="402">
        <v>62.4</v>
      </c>
      <c r="AD18" s="403"/>
      <c r="AE18" s="403"/>
      <c r="AF18" s="403"/>
      <c r="AG18" s="488"/>
      <c r="AH18" s="402">
        <v>61.5</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9173587</v>
      </c>
      <c r="BO18" s="433"/>
      <c r="BP18" s="433"/>
      <c r="BQ18" s="433"/>
      <c r="BR18" s="433"/>
      <c r="BS18" s="433"/>
      <c r="BT18" s="433"/>
      <c r="BU18" s="434"/>
      <c r="BV18" s="432">
        <v>8625756</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2435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11814596</v>
      </c>
      <c r="BO19" s="433"/>
      <c r="BP19" s="433"/>
      <c r="BQ19" s="433"/>
      <c r="BR19" s="433"/>
      <c r="BS19" s="433"/>
      <c r="BT19" s="433"/>
      <c r="BU19" s="434"/>
      <c r="BV19" s="432">
        <v>10509069</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16823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9906881</v>
      </c>
      <c r="BO22" s="462"/>
      <c r="BP22" s="462"/>
      <c r="BQ22" s="462"/>
      <c r="BR22" s="462"/>
      <c r="BS22" s="462"/>
      <c r="BT22" s="462"/>
      <c r="BU22" s="463"/>
      <c r="BV22" s="461">
        <v>10204240</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7574182</v>
      </c>
      <c r="BO23" s="433"/>
      <c r="BP23" s="433"/>
      <c r="BQ23" s="433"/>
      <c r="BR23" s="433"/>
      <c r="BS23" s="433"/>
      <c r="BT23" s="433"/>
      <c r="BU23" s="434"/>
      <c r="BV23" s="432">
        <v>8058933</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8830</v>
      </c>
      <c r="R24" s="386"/>
      <c r="S24" s="386"/>
      <c r="T24" s="386"/>
      <c r="U24" s="386"/>
      <c r="V24" s="387"/>
      <c r="W24" s="475"/>
      <c r="X24" s="412"/>
      <c r="Y24" s="413"/>
      <c r="Z24" s="388" t="s">
        <v>162</v>
      </c>
      <c r="AA24" s="389"/>
      <c r="AB24" s="389"/>
      <c r="AC24" s="389"/>
      <c r="AD24" s="389"/>
      <c r="AE24" s="389"/>
      <c r="AF24" s="389"/>
      <c r="AG24" s="390"/>
      <c r="AH24" s="385">
        <v>259</v>
      </c>
      <c r="AI24" s="386"/>
      <c r="AJ24" s="386"/>
      <c r="AK24" s="386"/>
      <c r="AL24" s="387"/>
      <c r="AM24" s="385">
        <v>760424</v>
      </c>
      <c r="AN24" s="386"/>
      <c r="AO24" s="386"/>
      <c r="AP24" s="386"/>
      <c r="AQ24" s="386"/>
      <c r="AR24" s="387"/>
      <c r="AS24" s="385">
        <v>2936</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4347938</v>
      </c>
      <c r="BO24" s="433"/>
      <c r="BP24" s="433"/>
      <c r="BQ24" s="433"/>
      <c r="BR24" s="433"/>
      <c r="BS24" s="433"/>
      <c r="BT24" s="433"/>
      <c r="BU24" s="434"/>
      <c r="BV24" s="432">
        <v>4212984</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7210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1780462</v>
      </c>
      <c r="BO25" s="462"/>
      <c r="BP25" s="462"/>
      <c r="BQ25" s="462"/>
      <c r="BR25" s="462"/>
      <c r="BS25" s="462"/>
      <c r="BT25" s="462"/>
      <c r="BU25" s="463"/>
      <c r="BV25" s="461">
        <v>1707292</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6660</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3940</v>
      </c>
      <c r="R27" s="386"/>
      <c r="S27" s="386"/>
      <c r="T27" s="386"/>
      <c r="U27" s="386"/>
      <c r="V27" s="387"/>
      <c r="W27" s="475"/>
      <c r="X27" s="412"/>
      <c r="Y27" s="413"/>
      <c r="Z27" s="388" t="s">
        <v>171</v>
      </c>
      <c r="AA27" s="389"/>
      <c r="AB27" s="389"/>
      <c r="AC27" s="389"/>
      <c r="AD27" s="389"/>
      <c r="AE27" s="389"/>
      <c r="AF27" s="389"/>
      <c r="AG27" s="390"/>
      <c r="AH27" s="385">
        <v>4</v>
      </c>
      <c r="AI27" s="386"/>
      <c r="AJ27" s="386"/>
      <c r="AK27" s="386"/>
      <c r="AL27" s="387"/>
      <c r="AM27" s="385">
        <v>10588</v>
      </c>
      <c r="AN27" s="386"/>
      <c r="AO27" s="386"/>
      <c r="AP27" s="386"/>
      <c r="AQ27" s="386"/>
      <c r="AR27" s="387"/>
      <c r="AS27" s="385">
        <v>2647</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275078</v>
      </c>
      <c r="BO27" s="467"/>
      <c r="BP27" s="467"/>
      <c r="BQ27" s="467"/>
      <c r="BR27" s="467"/>
      <c r="BS27" s="467"/>
      <c r="BT27" s="467"/>
      <c r="BU27" s="468"/>
      <c r="BV27" s="466">
        <v>275078</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3170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1870203</v>
      </c>
      <c r="BO28" s="462"/>
      <c r="BP28" s="462"/>
      <c r="BQ28" s="462"/>
      <c r="BR28" s="462"/>
      <c r="BS28" s="462"/>
      <c r="BT28" s="462"/>
      <c r="BU28" s="463"/>
      <c r="BV28" s="461">
        <v>2162980</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14</v>
      </c>
      <c r="M29" s="386"/>
      <c r="N29" s="386"/>
      <c r="O29" s="386"/>
      <c r="P29" s="387"/>
      <c r="Q29" s="385">
        <v>2880</v>
      </c>
      <c r="R29" s="386"/>
      <c r="S29" s="386"/>
      <c r="T29" s="386"/>
      <c r="U29" s="386"/>
      <c r="V29" s="387"/>
      <c r="W29" s="476"/>
      <c r="X29" s="477"/>
      <c r="Y29" s="478"/>
      <c r="Z29" s="388" t="s">
        <v>177</v>
      </c>
      <c r="AA29" s="389"/>
      <c r="AB29" s="389"/>
      <c r="AC29" s="389"/>
      <c r="AD29" s="389"/>
      <c r="AE29" s="389"/>
      <c r="AF29" s="389"/>
      <c r="AG29" s="390"/>
      <c r="AH29" s="385">
        <v>263</v>
      </c>
      <c r="AI29" s="386"/>
      <c r="AJ29" s="386"/>
      <c r="AK29" s="386"/>
      <c r="AL29" s="387"/>
      <c r="AM29" s="385">
        <v>771012</v>
      </c>
      <c r="AN29" s="386"/>
      <c r="AO29" s="386"/>
      <c r="AP29" s="386"/>
      <c r="AQ29" s="386"/>
      <c r="AR29" s="387"/>
      <c r="AS29" s="385">
        <v>2932</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771168</v>
      </c>
      <c r="BO29" s="433"/>
      <c r="BP29" s="433"/>
      <c r="BQ29" s="433"/>
      <c r="BR29" s="433"/>
      <c r="BS29" s="433"/>
      <c r="BT29" s="433"/>
      <c r="BU29" s="434"/>
      <c r="BV29" s="432">
        <v>727413</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98.2</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1110582</v>
      </c>
      <c r="BO30" s="467"/>
      <c r="BP30" s="467"/>
      <c r="BQ30" s="467"/>
      <c r="BR30" s="467"/>
      <c r="BS30" s="467"/>
      <c r="BT30" s="467"/>
      <c r="BU30" s="468"/>
      <c r="BV30" s="466">
        <v>1112054</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下水道事業会計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尾三衛生組合</v>
      </c>
      <c r="BZ34" s="381"/>
      <c r="CA34" s="381"/>
      <c r="CB34" s="381"/>
      <c r="CC34" s="381"/>
      <c r="CD34" s="381"/>
      <c r="CE34" s="381"/>
      <c r="CF34" s="381"/>
      <c r="CG34" s="381"/>
      <c r="CH34" s="381"/>
      <c r="CI34" s="381"/>
      <c r="CJ34" s="381"/>
      <c r="CK34" s="381"/>
      <c r="CL34" s="381"/>
      <c r="CM34" s="381"/>
      <c r="CN34" s="175"/>
      <c r="CO34" s="380">
        <f>IF(CQ34="","",MAX(C34:D43,U34:V43,AM34:AN43,BE34:BF43,BW34:BX43)+1)</f>
        <v>13</v>
      </c>
      <c r="CP34" s="380"/>
      <c r="CQ34" s="381" t="str">
        <f>IF('各会計、関係団体の財政状況及び健全化判断比率'!BS7="","",'各会計、関係団体の財政状況及び健全化判断比率'!BS7)</f>
        <v>尾張土地開発公社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国民健康保険東郷診療所特別会計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尾三消防組合</v>
      </c>
      <c r="BZ35" s="381"/>
      <c r="CA35" s="381"/>
      <c r="CB35" s="381"/>
      <c r="CC35" s="381"/>
      <c r="CD35" s="381"/>
      <c r="CE35" s="381"/>
      <c r="CF35" s="381"/>
      <c r="CG35" s="381"/>
      <c r="CH35" s="381"/>
      <c r="CI35" s="381"/>
      <c r="CJ35" s="381"/>
      <c r="CK35" s="381"/>
      <c r="CL35" s="381"/>
      <c r="CM35" s="381"/>
      <c r="CN35" s="175"/>
      <c r="CO35" s="380">
        <f t="shared" ref="CO35:CO43" si="3">IF(CQ35="","",CO34+1)</f>
        <v>14</v>
      </c>
      <c r="CP35" s="380"/>
      <c r="CQ35" s="381" t="str">
        <f>IF('各会計、関係団体の財政状況及び健全化判断比率'!BS8="","",'各会計、関係団体の財政状況及び健全化判断比率'!BS8)</f>
        <v>東郷町施設サービス株式会社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愛知中部水道企業団</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愛知県市町村職員退職手当組合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愛知県後期高齢者医療広域連合組合（一般会計）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愛知県後期高齢者医療広域連合組合（後期高齢者医療特別会計）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as+IylisR/WRf5VOxB8o4PA8Cx43XwMt3aeigyOIETOKjEuL584fFkWfLdq+rg8nSwkgaSllQq8AhtDrctVQkQ==" saltValue="lVyBWTK+IDl8n2c8i/JyT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dimension ref="A1:P45"/>
  <sheetViews>
    <sheetView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62" t="s">
        <v>533</v>
      </c>
      <c r="D34" s="1162"/>
      <c r="E34" s="1163"/>
      <c r="F34" s="32">
        <v>4.91</v>
      </c>
      <c r="G34" s="33">
        <v>10.08</v>
      </c>
      <c r="H34" s="33">
        <v>10.35</v>
      </c>
      <c r="I34" s="33">
        <v>8.59</v>
      </c>
      <c r="J34" s="34">
        <v>6.93</v>
      </c>
      <c r="K34" s="22"/>
      <c r="L34" s="22"/>
      <c r="M34" s="22"/>
      <c r="N34" s="22"/>
      <c r="O34" s="22"/>
      <c r="P34" s="22"/>
    </row>
    <row r="35" spans="1:16" ht="39" customHeight="1" x14ac:dyDescent="0.2">
      <c r="A35" s="22"/>
      <c r="B35" s="35"/>
      <c r="C35" s="1158" t="s">
        <v>534</v>
      </c>
      <c r="D35" s="1158"/>
      <c r="E35" s="1159"/>
      <c r="F35" s="36">
        <v>0.56000000000000005</v>
      </c>
      <c r="G35" s="37">
        <v>1.31</v>
      </c>
      <c r="H35" s="37">
        <v>1.25</v>
      </c>
      <c r="I35" s="37">
        <v>1.32</v>
      </c>
      <c r="J35" s="38">
        <v>1.47</v>
      </c>
      <c r="K35" s="22"/>
      <c r="L35" s="22"/>
      <c r="M35" s="22"/>
      <c r="N35" s="22"/>
      <c r="O35" s="22"/>
      <c r="P35" s="22"/>
    </row>
    <row r="36" spans="1:16" ht="39" customHeight="1" x14ac:dyDescent="0.2">
      <c r="A36" s="22"/>
      <c r="B36" s="35"/>
      <c r="C36" s="1158" t="s">
        <v>535</v>
      </c>
      <c r="D36" s="1158"/>
      <c r="E36" s="1159"/>
      <c r="F36" s="36">
        <v>0.82</v>
      </c>
      <c r="G36" s="37">
        <v>1.67</v>
      </c>
      <c r="H36" s="37">
        <v>1.05</v>
      </c>
      <c r="I36" s="37">
        <v>0.96</v>
      </c>
      <c r="J36" s="38">
        <v>1.45</v>
      </c>
      <c r="K36" s="22"/>
      <c r="L36" s="22"/>
      <c r="M36" s="22"/>
      <c r="N36" s="22"/>
      <c r="O36" s="22"/>
      <c r="P36" s="22"/>
    </row>
    <row r="37" spans="1:16" ht="39" customHeight="1" x14ac:dyDescent="0.2">
      <c r="A37" s="22"/>
      <c r="B37" s="35"/>
      <c r="C37" s="1158" t="s">
        <v>536</v>
      </c>
      <c r="D37" s="1158"/>
      <c r="E37" s="1159"/>
      <c r="F37" s="36">
        <v>0.49</v>
      </c>
      <c r="G37" s="37">
        <v>0.48</v>
      </c>
      <c r="H37" s="37">
        <v>0.33</v>
      </c>
      <c r="I37" s="37">
        <v>0.44</v>
      </c>
      <c r="J37" s="38">
        <v>0.49</v>
      </c>
      <c r="K37" s="22"/>
      <c r="L37" s="22"/>
      <c r="M37" s="22"/>
      <c r="N37" s="22"/>
      <c r="O37" s="22"/>
      <c r="P37" s="22"/>
    </row>
    <row r="38" spans="1:16" ht="39" customHeight="1" x14ac:dyDescent="0.2">
      <c r="A38" s="22"/>
      <c r="B38" s="35"/>
      <c r="C38" s="1158" t="s">
        <v>537</v>
      </c>
      <c r="D38" s="1158"/>
      <c r="E38" s="1159"/>
      <c r="F38" s="36">
        <v>0.01</v>
      </c>
      <c r="G38" s="37">
        <v>0.02</v>
      </c>
      <c r="H38" s="37">
        <v>0.01</v>
      </c>
      <c r="I38" s="37">
        <v>0.01</v>
      </c>
      <c r="J38" s="38">
        <v>0.03</v>
      </c>
      <c r="K38" s="22"/>
      <c r="L38" s="22"/>
      <c r="M38" s="22"/>
      <c r="N38" s="22"/>
      <c r="O38" s="22"/>
      <c r="P38" s="22"/>
    </row>
    <row r="39" spans="1:16" ht="39" customHeight="1" x14ac:dyDescent="0.2">
      <c r="A39" s="22"/>
      <c r="B39" s="35"/>
      <c r="C39" s="1158" t="s">
        <v>538</v>
      </c>
      <c r="D39" s="1158"/>
      <c r="E39" s="1159"/>
      <c r="F39" s="36">
        <v>0.03</v>
      </c>
      <c r="G39" s="37">
        <v>0.18</v>
      </c>
      <c r="H39" s="37">
        <v>0.25</v>
      </c>
      <c r="I39" s="37">
        <v>0.27</v>
      </c>
      <c r="J39" s="38">
        <v>0</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539</v>
      </c>
      <c r="D42" s="1158"/>
      <c r="E42" s="1159"/>
      <c r="F42" s="36" t="s">
        <v>486</v>
      </c>
      <c r="G42" s="37" t="s">
        <v>486</v>
      </c>
      <c r="H42" s="37" t="s">
        <v>486</v>
      </c>
      <c r="I42" s="37" t="s">
        <v>486</v>
      </c>
      <c r="J42" s="38" t="s">
        <v>486</v>
      </c>
      <c r="K42" s="22"/>
      <c r="L42" s="22"/>
      <c r="M42" s="22"/>
      <c r="N42" s="22"/>
      <c r="O42" s="22"/>
      <c r="P42" s="22"/>
    </row>
    <row r="43" spans="1:16" ht="39" customHeight="1" thickBot="1" x14ac:dyDescent="0.25">
      <c r="A43" s="22"/>
      <c r="B43" s="40"/>
      <c r="C43" s="1160" t="s">
        <v>540</v>
      </c>
      <c r="D43" s="1160"/>
      <c r="E43" s="1161"/>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FICoRhLZU85DNUo7o7VxvuZiJRn+2sAAvORQuuRfoYRYOOYWNW5kwEHeseHasrkQCRSiB0SIzcJBPHeuDAjww==" saltValue="mc7zxofYHcaO4ZYf3EHu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dimension ref="A1:U64"/>
  <sheetViews>
    <sheetView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700</v>
      </c>
      <c r="L45" s="58">
        <v>752</v>
      </c>
      <c r="M45" s="58">
        <v>850</v>
      </c>
      <c r="N45" s="58">
        <v>884</v>
      </c>
      <c r="O45" s="59">
        <v>875</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486</v>
      </c>
      <c r="L46" s="62" t="s">
        <v>486</v>
      </c>
      <c r="M46" s="62" t="s">
        <v>486</v>
      </c>
      <c r="N46" s="62" t="s">
        <v>486</v>
      </c>
      <c r="O46" s="63" t="s">
        <v>486</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486</v>
      </c>
      <c r="L47" s="62" t="s">
        <v>486</v>
      </c>
      <c r="M47" s="62" t="s">
        <v>486</v>
      </c>
      <c r="N47" s="62" t="s">
        <v>486</v>
      </c>
      <c r="O47" s="63" t="s">
        <v>486</v>
      </c>
      <c r="P47" s="46"/>
      <c r="Q47" s="46"/>
      <c r="R47" s="46"/>
      <c r="S47" s="46"/>
      <c r="T47" s="46"/>
      <c r="U47" s="46"/>
    </row>
    <row r="48" spans="1:21" ht="30.75" customHeight="1" x14ac:dyDescent="0.2">
      <c r="A48" s="46"/>
      <c r="B48" s="1189"/>
      <c r="C48" s="1190"/>
      <c r="D48" s="60"/>
      <c r="E48" s="1166" t="s">
        <v>13</v>
      </c>
      <c r="F48" s="1166"/>
      <c r="G48" s="1166"/>
      <c r="H48" s="1166"/>
      <c r="I48" s="1166"/>
      <c r="J48" s="1167"/>
      <c r="K48" s="61">
        <v>354</v>
      </c>
      <c r="L48" s="62">
        <v>303</v>
      </c>
      <c r="M48" s="62">
        <v>256</v>
      </c>
      <c r="N48" s="62">
        <v>223</v>
      </c>
      <c r="O48" s="63">
        <v>232</v>
      </c>
      <c r="P48" s="46"/>
      <c r="Q48" s="46"/>
      <c r="R48" s="46"/>
      <c r="S48" s="46"/>
      <c r="T48" s="46"/>
      <c r="U48" s="46"/>
    </row>
    <row r="49" spans="1:21" ht="30.75" customHeight="1" x14ac:dyDescent="0.2">
      <c r="A49" s="46"/>
      <c r="B49" s="1189"/>
      <c r="C49" s="1190"/>
      <c r="D49" s="60"/>
      <c r="E49" s="1166" t="s">
        <v>14</v>
      </c>
      <c r="F49" s="1166"/>
      <c r="G49" s="1166"/>
      <c r="H49" s="1166"/>
      <c r="I49" s="1166"/>
      <c r="J49" s="1167"/>
      <c r="K49" s="61">
        <v>19</v>
      </c>
      <c r="L49" s="62">
        <v>24</v>
      </c>
      <c r="M49" s="62">
        <v>25</v>
      </c>
      <c r="N49" s="62">
        <v>26</v>
      </c>
      <c r="O49" s="63">
        <v>38</v>
      </c>
      <c r="P49" s="46"/>
      <c r="Q49" s="46"/>
      <c r="R49" s="46"/>
      <c r="S49" s="46"/>
      <c r="T49" s="46"/>
      <c r="U49" s="46"/>
    </row>
    <row r="50" spans="1:21" ht="30.75" customHeight="1" x14ac:dyDescent="0.2">
      <c r="A50" s="46"/>
      <c r="B50" s="1189"/>
      <c r="C50" s="1190"/>
      <c r="D50" s="60"/>
      <c r="E50" s="1166" t="s">
        <v>15</v>
      </c>
      <c r="F50" s="1166"/>
      <c r="G50" s="1166"/>
      <c r="H50" s="1166"/>
      <c r="I50" s="1166"/>
      <c r="J50" s="1167"/>
      <c r="K50" s="61">
        <v>163</v>
      </c>
      <c r="L50" s="62">
        <v>136</v>
      </c>
      <c r="M50" s="62">
        <v>133</v>
      </c>
      <c r="N50" s="62">
        <v>27</v>
      </c>
      <c r="O50" s="63">
        <v>27</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486</v>
      </c>
      <c r="L51" s="62" t="s">
        <v>486</v>
      </c>
      <c r="M51" s="62" t="s">
        <v>486</v>
      </c>
      <c r="N51" s="62" t="s">
        <v>486</v>
      </c>
      <c r="O51" s="63" t="s">
        <v>486</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1142</v>
      </c>
      <c r="L52" s="62">
        <v>1111</v>
      </c>
      <c r="M52" s="62">
        <v>997</v>
      </c>
      <c r="N52" s="62">
        <v>1140</v>
      </c>
      <c r="O52" s="63">
        <v>1132</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94</v>
      </c>
      <c r="L53" s="67">
        <v>104</v>
      </c>
      <c r="M53" s="67">
        <v>267</v>
      </c>
      <c r="N53" s="67">
        <v>20</v>
      </c>
      <c r="O53" s="68">
        <v>40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552</v>
      </c>
      <c r="L58" s="82" t="s">
        <v>552</v>
      </c>
      <c r="M58" s="82" t="s">
        <v>552</v>
      </c>
      <c r="N58" s="82" t="s">
        <v>552</v>
      </c>
      <c r="O58" s="83" t="s">
        <v>552</v>
      </c>
    </row>
    <row r="59" spans="1:21" ht="31.5" customHeight="1" x14ac:dyDescent="0.2">
      <c r="B59" s="1174"/>
      <c r="C59" s="1175"/>
      <c r="D59" s="1181" t="s">
        <v>26</v>
      </c>
      <c r="E59" s="1182"/>
      <c r="F59" s="1182"/>
      <c r="G59" s="1182"/>
      <c r="H59" s="1182"/>
      <c r="I59" s="1182"/>
      <c r="J59" s="1183"/>
      <c r="K59" s="84" t="s">
        <v>552</v>
      </c>
      <c r="L59" s="85" t="s">
        <v>552</v>
      </c>
      <c r="M59" s="85" t="s">
        <v>552</v>
      </c>
      <c r="N59" s="85" t="s">
        <v>552</v>
      </c>
      <c r="O59" s="86" t="s">
        <v>552</v>
      </c>
    </row>
    <row r="60" spans="1:21" ht="31.5" customHeight="1" thickBot="1" x14ac:dyDescent="0.25">
      <c r="B60" s="1176"/>
      <c r="C60" s="1177"/>
      <c r="D60" s="1184" t="s">
        <v>27</v>
      </c>
      <c r="E60" s="1185"/>
      <c r="F60" s="1185"/>
      <c r="G60" s="1185"/>
      <c r="H60" s="1185"/>
      <c r="I60" s="1185"/>
      <c r="J60" s="1186"/>
      <c r="K60" s="87" t="s">
        <v>552</v>
      </c>
      <c r="L60" s="88" t="s">
        <v>552</v>
      </c>
      <c r="M60" s="88" t="s">
        <v>552</v>
      </c>
      <c r="N60" s="88" t="s">
        <v>552</v>
      </c>
      <c r="O60" s="89" t="s">
        <v>552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gJQifPWLD71HKYrmKE+rRs2F/T0Gx3mZiADwT7tu3UarKRTRaKr7st+BdUCDPpjCCdKS6xz28MNHPElOsSn3w==" saltValue="zvpQ0AB9p97HNHQrigtHX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dimension ref="B1:M55"/>
  <sheetViews>
    <sheetView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207" t="s">
        <v>30</v>
      </c>
      <c r="C41" s="1208"/>
      <c r="D41" s="103"/>
      <c r="E41" s="1209" t="s">
        <v>31</v>
      </c>
      <c r="F41" s="1209"/>
      <c r="G41" s="1209"/>
      <c r="H41" s="1210"/>
      <c r="I41" s="342">
        <v>9583</v>
      </c>
      <c r="J41" s="343">
        <v>9982</v>
      </c>
      <c r="K41" s="343">
        <v>10479</v>
      </c>
      <c r="L41" s="343">
        <v>10204</v>
      </c>
      <c r="M41" s="344">
        <v>9907</v>
      </c>
    </row>
    <row r="42" spans="2:13" ht="27.75" customHeight="1" x14ac:dyDescent="0.2">
      <c r="B42" s="1197"/>
      <c r="C42" s="1198"/>
      <c r="D42" s="104"/>
      <c r="E42" s="1201" t="s">
        <v>32</v>
      </c>
      <c r="F42" s="1201"/>
      <c r="G42" s="1201"/>
      <c r="H42" s="1202"/>
      <c r="I42" s="345">
        <v>237</v>
      </c>
      <c r="J42" s="346">
        <v>231</v>
      </c>
      <c r="K42" s="346">
        <v>89</v>
      </c>
      <c r="L42" s="346">
        <v>61</v>
      </c>
      <c r="M42" s="347">
        <v>34</v>
      </c>
    </row>
    <row r="43" spans="2:13" ht="27.75" customHeight="1" x14ac:dyDescent="0.2">
      <c r="B43" s="1197"/>
      <c r="C43" s="1198"/>
      <c r="D43" s="104"/>
      <c r="E43" s="1201" t="s">
        <v>33</v>
      </c>
      <c r="F43" s="1201"/>
      <c r="G43" s="1201"/>
      <c r="H43" s="1202"/>
      <c r="I43" s="345">
        <v>3078</v>
      </c>
      <c r="J43" s="346">
        <v>2597</v>
      </c>
      <c r="K43" s="346">
        <v>2326</v>
      </c>
      <c r="L43" s="346">
        <v>1882</v>
      </c>
      <c r="M43" s="347">
        <v>1612</v>
      </c>
    </row>
    <row r="44" spans="2:13" ht="27.75" customHeight="1" x14ac:dyDescent="0.2">
      <c r="B44" s="1197"/>
      <c r="C44" s="1198"/>
      <c r="D44" s="104"/>
      <c r="E44" s="1201" t="s">
        <v>34</v>
      </c>
      <c r="F44" s="1201"/>
      <c r="G44" s="1201"/>
      <c r="H44" s="1202"/>
      <c r="I44" s="345">
        <v>134</v>
      </c>
      <c r="J44" s="346">
        <v>130</v>
      </c>
      <c r="K44" s="346">
        <v>139</v>
      </c>
      <c r="L44" s="346">
        <v>158</v>
      </c>
      <c r="M44" s="347">
        <v>163</v>
      </c>
    </row>
    <row r="45" spans="2:13" ht="27.75" customHeight="1" x14ac:dyDescent="0.2">
      <c r="B45" s="1197"/>
      <c r="C45" s="1198"/>
      <c r="D45" s="104"/>
      <c r="E45" s="1201" t="s">
        <v>35</v>
      </c>
      <c r="F45" s="1201"/>
      <c r="G45" s="1201"/>
      <c r="H45" s="1202"/>
      <c r="I45" s="345">
        <v>1714</v>
      </c>
      <c r="J45" s="346">
        <v>1582</v>
      </c>
      <c r="K45" s="346">
        <v>1825</v>
      </c>
      <c r="L45" s="346">
        <v>1670</v>
      </c>
      <c r="M45" s="347">
        <v>1611</v>
      </c>
    </row>
    <row r="46" spans="2:13" ht="27.75" customHeight="1" x14ac:dyDescent="0.2">
      <c r="B46" s="1197"/>
      <c r="C46" s="1198"/>
      <c r="D46" s="105"/>
      <c r="E46" s="1201" t="s">
        <v>36</v>
      </c>
      <c r="F46" s="1201"/>
      <c r="G46" s="1201"/>
      <c r="H46" s="1202"/>
      <c r="I46" s="345" t="s">
        <v>486</v>
      </c>
      <c r="J46" s="346" t="s">
        <v>486</v>
      </c>
      <c r="K46" s="346" t="s">
        <v>486</v>
      </c>
      <c r="L46" s="346" t="s">
        <v>486</v>
      </c>
      <c r="M46" s="347" t="s">
        <v>486</v>
      </c>
    </row>
    <row r="47" spans="2:13" ht="27.75" customHeight="1" x14ac:dyDescent="0.2">
      <c r="B47" s="1197"/>
      <c r="C47" s="1198"/>
      <c r="D47" s="106"/>
      <c r="E47" s="1211" t="s">
        <v>37</v>
      </c>
      <c r="F47" s="1212"/>
      <c r="G47" s="1212"/>
      <c r="H47" s="1213"/>
      <c r="I47" s="345" t="s">
        <v>486</v>
      </c>
      <c r="J47" s="346" t="s">
        <v>486</v>
      </c>
      <c r="K47" s="346" t="s">
        <v>486</v>
      </c>
      <c r="L47" s="346" t="s">
        <v>486</v>
      </c>
      <c r="M47" s="347" t="s">
        <v>486</v>
      </c>
    </row>
    <row r="48" spans="2:13" ht="27.75" customHeight="1" x14ac:dyDescent="0.2">
      <c r="B48" s="1197"/>
      <c r="C48" s="1198"/>
      <c r="D48" s="104"/>
      <c r="E48" s="1201" t="s">
        <v>38</v>
      </c>
      <c r="F48" s="1201"/>
      <c r="G48" s="1201"/>
      <c r="H48" s="1202"/>
      <c r="I48" s="345" t="s">
        <v>486</v>
      </c>
      <c r="J48" s="346" t="s">
        <v>486</v>
      </c>
      <c r="K48" s="346" t="s">
        <v>486</v>
      </c>
      <c r="L48" s="346" t="s">
        <v>486</v>
      </c>
      <c r="M48" s="347" t="s">
        <v>486</v>
      </c>
    </row>
    <row r="49" spans="2:13" ht="27.75" customHeight="1" x14ac:dyDescent="0.2">
      <c r="B49" s="1199"/>
      <c r="C49" s="1200"/>
      <c r="D49" s="104"/>
      <c r="E49" s="1201" t="s">
        <v>39</v>
      </c>
      <c r="F49" s="1201"/>
      <c r="G49" s="1201"/>
      <c r="H49" s="1202"/>
      <c r="I49" s="345" t="s">
        <v>486</v>
      </c>
      <c r="J49" s="346" t="s">
        <v>486</v>
      </c>
      <c r="K49" s="346" t="s">
        <v>486</v>
      </c>
      <c r="L49" s="346" t="s">
        <v>486</v>
      </c>
      <c r="M49" s="347" t="s">
        <v>486</v>
      </c>
    </row>
    <row r="50" spans="2:13" ht="27.75" customHeight="1" x14ac:dyDescent="0.2">
      <c r="B50" s="1195" t="s">
        <v>40</v>
      </c>
      <c r="C50" s="1196"/>
      <c r="D50" s="107"/>
      <c r="E50" s="1201" t="s">
        <v>41</v>
      </c>
      <c r="F50" s="1201"/>
      <c r="G50" s="1201"/>
      <c r="H50" s="1202"/>
      <c r="I50" s="345">
        <v>2280</v>
      </c>
      <c r="J50" s="346">
        <v>2647</v>
      </c>
      <c r="K50" s="346">
        <v>3593</v>
      </c>
      <c r="L50" s="346">
        <v>4448</v>
      </c>
      <c r="M50" s="347">
        <v>4116</v>
      </c>
    </row>
    <row r="51" spans="2:13" ht="27.75" customHeight="1" x14ac:dyDescent="0.2">
      <c r="B51" s="1197"/>
      <c r="C51" s="1198"/>
      <c r="D51" s="104"/>
      <c r="E51" s="1201" t="s">
        <v>42</v>
      </c>
      <c r="F51" s="1201"/>
      <c r="G51" s="1201"/>
      <c r="H51" s="1202"/>
      <c r="I51" s="345">
        <v>3422</v>
      </c>
      <c r="J51" s="346">
        <v>3226</v>
      </c>
      <c r="K51" s="346">
        <v>2993</v>
      </c>
      <c r="L51" s="346">
        <v>3062</v>
      </c>
      <c r="M51" s="347">
        <v>3129</v>
      </c>
    </row>
    <row r="52" spans="2:13" ht="27.75" customHeight="1" x14ac:dyDescent="0.2">
      <c r="B52" s="1199"/>
      <c r="C52" s="1200"/>
      <c r="D52" s="104"/>
      <c r="E52" s="1201" t="s">
        <v>43</v>
      </c>
      <c r="F52" s="1201"/>
      <c r="G52" s="1201"/>
      <c r="H52" s="1202"/>
      <c r="I52" s="345">
        <v>9751</v>
      </c>
      <c r="J52" s="346">
        <v>9699</v>
      </c>
      <c r="K52" s="346">
        <v>9530</v>
      </c>
      <c r="L52" s="346">
        <v>9017</v>
      </c>
      <c r="M52" s="347">
        <v>8576</v>
      </c>
    </row>
    <row r="53" spans="2:13" ht="27.75" customHeight="1" thickBot="1" x14ac:dyDescent="0.25">
      <c r="B53" s="1203" t="s">
        <v>19</v>
      </c>
      <c r="C53" s="1204"/>
      <c r="D53" s="108"/>
      <c r="E53" s="1205" t="s">
        <v>44</v>
      </c>
      <c r="F53" s="1205"/>
      <c r="G53" s="1205"/>
      <c r="H53" s="1206"/>
      <c r="I53" s="348">
        <v>-707</v>
      </c>
      <c r="J53" s="349">
        <v>-1049</v>
      </c>
      <c r="K53" s="349">
        <v>-1259</v>
      </c>
      <c r="L53" s="349">
        <v>-2551</v>
      </c>
      <c r="M53" s="350">
        <v>-2495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14z0gRGfZ5X6YYpAvRa5SBD7ouR1YqfI2i8AOah6L6SsCRe7hY4+oFohfOBQtFuFFbTC2H3h1+5V2IEhis5tBw==" saltValue="e6cyO16ILBrTTIp1xvhw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W64"/>
  <sheetViews>
    <sheetView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222" t="s">
        <v>46</v>
      </c>
      <c r="D55" s="1222"/>
      <c r="E55" s="1223"/>
      <c r="F55" s="120">
        <v>1334</v>
      </c>
      <c r="G55" s="120">
        <v>2163</v>
      </c>
      <c r="H55" s="121">
        <v>1870</v>
      </c>
    </row>
    <row r="56" spans="2:8" ht="52.5" customHeight="1" x14ac:dyDescent="0.2">
      <c r="B56" s="122"/>
      <c r="C56" s="1224" t="s">
        <v>47</v>
      </c>
      <c r="D56" s="1224"/>
      <c r="E56" s="1225"/>
      <c r="F56" s="123">
        <v>727</v>
      </c>
      <c r="G56" s="123">
        <v>727</v>
      </c>
      <c r="H56" s="124">
        <v>771</v>
      </c>
    </row>
    <row r="57" spans="2:8" ht="53.25" customHeight="1" x14ac:dyDescent="0.2">
      <c r="B57" s="122"/>
      <c r="C57" s="1226" t="s">
        <v>48</v>
      </c>
      <c r="D57" s="1226"/>
      <c r="E57" s="1227"/>
      <c r="F57" s="125">
        <v>1107</v>
      </c>
      <c r="G57" s="125">
        <v>1112</v>
      </c>
      <c r="H57" s="126">
        <v>1111</v>
      </c>
    </row>
    <row r="58" spans="2:8" ht="45.75" customHeight="1" x14ac:dyDescent="0.2">
      <c r="B58" s="127"/>
      <c r="C58" s="1214" t="s">
        <v>555</v>
      </c>
      <c r="D58" s="1215"/>
      <c r="E58" s="1216"/>
      <c r="F58" s="128">
        <v>902</v>
      </c>
      <c r="G58" s="128">
        <v>902</v>
      </c>
      <c r="H58" s="129">
        <v>906</v>
      </c>
    </row>
    <row r="59" spans="2:8" ht="45.75" customHeight="1" x14ac:dyDescent="0.2">
      <c r="B59" s="127"/>
      <c r="C59" s="1214" t="s">
        <v>556</v>
      </c>
      <c r="D59" s="1215"/>
      <c r="E59" s="1216"/>
      <c r="F59" s="128">
        <v>200</v>
      </c>
      <c r="G59" s="128">
        <v>200</v>
      </c>
      <c r="H59" s="129">
        <v>190</v>
      </c>
    </row>
    <row r="60" spans="2:8" ht="45.75" customHeight="1" x14ac:dyDescent="0.2">
      <c r="B60" s="127"/>
      <c r="C60" s="1214" t="s">
        <v>557</v>
      </c>
      <c r="D60" s="1215"/>
      <c r="E60" s="1216"/>
      <c r="F60" s="128">
        <v>1</v>
      </c>
      <c r="G60" s="128">
        <v>6</v>
      </c>
      <c r="H60" s="129">
        <v>11</v>
      </c>
    </row>
    <row r="61" spans="2:8" ht="45.75" customHeight="1" x14ac:dyDescent="0.2">
      <c r="B61" s="127"/>
      <c r="C61" s="1214" t="s">
        <v>558</v>
      </c>
      <c r="D61" s="1215"/>
      <c r="E61" s="1216"/>
      <c r="F61" s="128">
        <v>3</v>
      </c>
      <c r="G61" s="128">
        <v>3</v>
      </c>
      <c r="H61" s="129">
        <v>3</v>
      </c>
    </row>
    <row r="62" spans="2:8" ht="45.75" customHeight="1" thickBot="1" x14ac:dyDescent="0.25">
      <c r="B62" s="130"/>
      <c r="C62" s="1217" t="s">
        <v>559</v>
      </c>
      <c r="D62" s="1218"/>
      <c r="E62" s="1219"/>
      <c r="F62" s="131">
        <v>0</v>
      </c>
      <c r="G62" s="131">
        <v>0</v>
      </c>
      <c r="H62" s="132">
        <v>0</v>
      </c>
    </row>
    <row r="63" spans="2:8" ht="52.5" customHeight="1" thickBot="1" x14ac:dyDescent="0.25">
      <c r="B63" s="133"/>
      <c r="C63" s="1220" t="s">
        <v>49</v>
      </c>
      <c r="D63" s="1220"/>
      <c r="E63" s="1221"/>
      <c r="F63" s="134">
        <v>3168</v>
      </c>
      <c r="G63" s="134">
        <v>4002</v>
      </c>
      <c r="H63" s="135">
        <v>3752</v>
      </c>
    </row>
    <row r="64" spans="2:8" ht="13" x14ac:dyDescent="0.2"/>
  </sheetData>
  <sheetProtection algorithmName="SHA-512" hashValue="RSH2+xx3YNWBo+noE2ICEJUqB+59in+bQAfWnASuN/uCo6CkB5vQvpaWSozTs2Yrpxwkz8tqGk6/x1cpnnTXHA==" saltValue="srUmfZbSCWwGqiBXgTdq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8CD29-657A-45D1-B61B-899B483FE802}">
  <dimension ref="A1:DE85"/>
  <sheetViews>
    <sheetView zoomScaleNormal="100"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9" t="s">
        <v>569</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 x14ac:dyDescent="0.2">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 x14ac:dyDescent="0.2">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 x14ac:dyDescent="0.2">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 x14ac:dyDescent="0.2">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562</v>
      </c>
    </row>
    <row r="50" spans="1:109" ht="13" x14ac:dyDescent="0.2">
      <c r="B50" s="259"/>
      <c r="G50" s="1238"/>
      <c r="H50" s="1238"/>
      <c r="I50" s="1238"/>
      <c r="J50" s="1238"/>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524</v>
      </c>
      <c r="BQ50" s="1242"/>
      <c r="BR50" s="1242"/>
      <c r="BS50" s="1242"/>
      <c r="BT50" s="1242"/>
      <c r="BU50" s="1242"/>
      <c r="BV50" s="1242"/>
      <c r="BW50" s="1242"/>
      <c r="BX50" s="1242" t="s">
        <v>525</v>
      </c>
      <c r="BY50" s="1242"/>
      <c r="BZ50" s="1242"/>
      <c r="CA50" s="1242"/>
      <c r="CB50" s="1242"/>
      <c r="CC50" s="1242"/>
      <c r="CD50" s="1242"/>
      <c r="CE50" s="1242"/>
      <c r="CF50" s="1242" t="s">
        <v>526</v>
      </c>
      <c r="CG50" s="1242"/>
      <c r="CH50" s="1242"/>
      <c r="CI50" s="1242"/>
      <c r="CJ50" s="1242"/>
      <c r="CK50" s="1242"/>
      <c r="CL50" s="1242"/>
      <c r="CM50" s="1242"/>
      <c r="CN50" s="1242" t="s">
        <v>527</v>
      </c>
      <c r="CO50" s="1242"/>
      <c r="CP50" s="1242"/>
      <c r="CQ50" s="1242"/>
      <c r="CR50" s="1242"/>
      <c r="CS50" s="1242"/>
      <c r="CT50" s="1242"/>
      <c r="CU50" s="1242"/>
      <c r="CV50" s="1242" t="s">
        <v>528</v>
      </c>
      <c r="CW50" s="1242"/>
      <c r="CX50" s="1242"/>
      <c r="CY50" s="1242"/>
      <c r="CZ50" s="1242"/>
      <c r="DA50" s="1242"/>
      <c r="DB50" s="1242"/>
      <c r="DC50" s="1242"/>
    </row>
    <row r="51" spans="1:109" ht="13.5" customHeight="1" x14ac:dyDescent="0.2">
      <c r="B51" s="259"/>
      <c r="G51" s="1243"/>
      <c r="H51" s="1243"/>
      <c r="I51" s="1246"/>
      <c r="J51" s="1246"/>
      <c r="K51" s="1244"/>
      <c r="L51" s="1244"/>
      <c r="M51" s="1244"/>
      <c r="N51" s="1244"/>
      <c r="AM51" s="359"/>
      <c r="AN51" s="1245" t="s">
        <v>563</v>
      </c>
      <c r="AO51" s="1245"/>
      <c r="AP51" s="1245"/>
      <c r="AQ51" s="1245"/>
      <c r="AR51" s="1245"/>
      <c r="AS51" s="1245"/>
      <c r="AT51" s="1245"/>
      <c r="AU51" s="1245"/>
      <c r="AV51" s="1245"/>
      <c r="AW51" s="1245"/>
      <c r="AX51" s="1245"/>
      <c r="AY51" s="1245"/>
      <c r="AZ51" s="1245"/>
      <c r="BA51" s="1245"/>
      <c r="BB51" s="1245" t="s">
        <v>564</v>
      </c>
      <c r="BC51" s="1245"/>
      <c r="BD51" s="1245"/>
      <c r="BE51" s="1245"/>
      <c r="BF51" s="1245"/>
      <c r="BG51" s="1245"/>
      <c r="BH51" s="1245"/>
      <c r="BI51" s="1245"/>
      <c r="BJ51" s="1245"/>
      <c r="BK51" s="1245"/>
      <c r="BL51" s="1245"/>
      <c r="BM51" s="1245"/>
      <c r="BN51" s="1245"/>
      <c r="BO51" s="1245"/>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x14ac:dyDescent="0.2">
      <c r="B52" s="259"/>
      <c r="G52" s="1243"/>
      <c r="H52" s="1243"/>
      <c r="I52" s="1246"/>
      <c r="J52" s="1246"/>
      <c r="K52" s="1244"/>
      <c r="L52" s="1244"/>
      <c r="M52" s="1244"/>
      <c r="N52" s="1244"/>
      <c r="AM52" s="359"/>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58"/>
      <c r="B53" s="259"/>
      <c r="G53" s="1243"/>
      <c r="H53" s="1243"/>
      <c r="I53" s="1238"/>
      <c r="J53" s="1238"/>
      <c r="K53" s="1244"/>
      <c r="L53" s="1244"/>
      <c r="M53" s="1244"/>
      <c r="N53" s="1244"/>
      <c r="AM53" s="359"/>
      <c r="AN53" s="1245"/>
      <c r="AO53" s="1245"/>
      <c r="AP53" s="1245"/>
      <c r="AQ53" s="1245"/>
      <c r="AR53" s="1245"/>
      <c r="AS53" s="1245"/>
      <c r="AT53" s="1245"/>
      <c r="AU53" s="1245"/>
      <c r="AV53" s="1245"/>
      <c r="AW53" s="1245"/>
      <c r="AX53" s="1245"/>
      <c r="AY53" s="1245"/>
      <c r="AZ53" s="1245"/>
      <c r="BA53" s="1245"/>
      <c r="BB53" s="1245" t="s">
        <v>565</v>
      </c>
      <c r="BC53" s="1245"/>
      <c r="BD53" s="1245"/>
      <c r="BE53" s="1245"/>
      <c r="BF53" s="1245"/>
      <c r="BG53" s="1245"/>
      <c r="BH53" s="1245"/>
      <c r="BI53" s="1245"/>
      <c r="BJ53" s="1245"/>
      <c r="BK53" s="1245"/>
      <c r="BL53" s="1245"/>
      <c r="BM53" s="1245"/>
      <c r="BN53" s="1245"/>
      <c r="BO53" s="1245"/>
      <c r="BP53" s="1228">
        <v>65.900000000000006</v>
      </c>
      <c r="BQ53" s="1228"/>
      <c r="BR53" s="1228"/>
      <c r="BS53" s="1228"/>
      <c r="BT53" s="1228"/>
      <c r="BU53" s="1228"/>
      <c r="BV53" s="1228"/>
      <c r="BW53" s="1228"/>
      <c r="BX53" s="1228">
        <v>66.8</v>
      </c>
      <c r="BY53" s="1228"/>
      <c r="BZ53" s="1228"/>
      <c r="CA53" s="1228"/>
      <c r="CB53" s="1228"/>
      <c r="CC53" s="1228"/>
      <c r="CD53" s="1228"/>
      <c r="CE53" s="1228"/>
      <c r="CF53" s="1228">
        <v>67.599999999999994</v>
      </c>
      <c r="CG53" s="1228"/>
      <c r="CH53" s="1228"/>
      <c r="CI53" s="1228"/>
      <c r="CJ53" s="1228"/>
      <c r="CK53" s="1228"/>
      <c r="CL53" s="1228"/>
      <c r="CM53" s="1228"/>
      <c r="CN53" s="1228">
        <v>68.8</v>
      </c>
      <c r="CO53" s="1228"/>
      <c r="CP53" s="1228"/>
      <c r="CQ53" s="1228"/>
      <c r="CR53" s="1228"/>
      <c r="CS53" s="1228"/>
      <c r="CT53" s="1228"/>
      <c r="CU53" s="1228"/>
      <c r="CV53" s="1228">
        <v>70.099999999999994</v>
      </c>
      <c r="CW53" s="1228"/>
      <c r="CX53" s="1228"/>
      <c r="CY53" s="1228"/>
      <c r="CZ53" s="1228"/>
      <c r="DA53" s="1228"/>
      <c r="DB53" s="1228"/>
      <c r="DC53" s="1228"/>
    </row>
    <row r="54" spans="1:109" ht="13" x14ac:dyDescent="0.2">
      <c r="A54" s="358"/>
      <c r="B54" s="259"/>
      <c r="G54" s="1243"/>
      <c r="H54" s="1243"/>
      <c r="I54" s="1238"/>
      <c r="J54" s="1238"/>
      <c r="K54" s="1244"/>
      <c r="L54" s="1244"/>
      <c r="M54" s="1244"/>
      <c r="N54" s="1244"/>
      <c r="AM54" s="359"/>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58"/>
      <c r="B55" s="259"/>
      <c r="G55" s="1238"/>
      <c r="H55" s="1238"/>
      <c r="I55" s="1238"/>
      <c r="J55" s="1238"/>
      <c r="K55" s="1244"/>
      <c r="L55" s="1244"/>
      <c r="M55" s="1244"/>
      <c r="N55" s="1244"/>
      <c r="AN55" s="1242" t="s">
        <v>566</v>
      </c>
      <c r="AO55" s="1242"/>
      <c r="AP55" s="1242"/>
      <c r="AQ55" s="1242"/>
      <c r="AR55" s="1242"/>
      <c r="AS55" s="1242"/>
      <c r="AT55" s="1242"/>
      <c r="AU55" s="1242"/>
      <c r="AV55" s="1242"/>
      <c r="AW55" s="1242"/>
      <c r="AX55" s="1242"/>
      <c r="AY55" s="1242"/>
      <c r="AZ55" s="1242"/>
      <c r="BA55" s="1242"/>
      <c r="BB55" s="1245" t="s">
        <v>564</v>
      </c>
      <c r="BC55" s="1245"/>
      <c r="BD55" s="1245"/>
      <c r="BE55" s="1245"/>
      <c r="BF55" s="1245"/>
      <c r="BG55" s="1245"/>
      <c r="BH55" s="1245"/>
      <c r="BI55" s="1245"/>
      <c r="BJ55" s="1245"/>
      <c r="BK55" s="1245"/>
      <c r="BL55" s="1245"/>
      <c r="BM55" s="1245"/>
      <c r="BN55" s="1245"/>
      <c r="BO55" s="1245"/>
      <c r="BP55" s="1228">
        <v>20.3</v>
      </c>
      <c r="BQ55" s="1228"/>
      <c r="BR55" s="1228"/>
      <c r="BS55" s="1228"/>
      <c r="BT55" s="1228"/>
      <c r="BU55" s="1228"/>
      <c r="BV55" s="1228"/>
      <c r="BW55" s="1228"/>
      <c r="BX55" s="1228">
        <v>15.5</v>
      </c>
      <c r="BY55" s="1228"/>
      <c r="BZ55" s="1228"/>
      <c r="CA55" s="1228"/>
      <c r="CB55" s="1228"/>
      <c r="CC55" s="1228"/>
      <c r="CD55" s="1228"/>
      <c r="CE55" s="1228"/>
      <c r="CF55" s="1228">
        <v>4.5999999999999996</v>
      </c>
      <c r="CG55" s="1228"/>
      <c r="CH55" s="1228"/>
      <c r="CI55" s="1228"/>
      <c r="CJ55" s="1228"/>
      <c r="CK55" s="1228"/>
      <c r="CL55" s="1228"/>
      <c r="CM55" s="1228"/>
      <c r="CN55" s="1228">
        <v>1.6</v>
      </c>
      <c r="CO55" s="1228"/>
      <c r="CP55" s="1228"/>
      <c r="CQ55" s="1228"/>
      <c r="CR55" s="1228"/>
      <c r="CS55" s="1228"/>
      <c r="CT55" s="1228"/>
      <c r="CU55" s="1228"/>
      <c r="CV55" s="1228">
        <v>0</v>
      </c>
      <c r="CW55" s="1228"/>
      <c r="CX55" s="1228"/>
      <c r="CY55" s="1228"/>
      <c r="CZ55" s="1228"/>
      <c r="DA55" s="1228"/>
      <c r="DB55" s="1228"/>
      <c r="DC55" s="1228"/>
    </row>
    <row r="56" spans="1:109" ht="13" x14ac:dyDescent="0.2">
      <c r="A56" s="358"/>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x14ac:dyDescent="0.2">
      <c r="B57" s="362"/>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565</v>
      </c>
      <c r="BC57" s="1245"/>
      <c r="BD57" s="1245"/>
      <c r="BE57" s="1245"/>
      <c r="BF57" s="1245"/>
      <c r="BG57" s="1245"/>
      <c r="BH57" s="1245"/>
      <c r="BI57" s="1245"/>
      <c r="BJ57" s="1245"/>
      <c r="BK57" s="1245"/>
      <c r="BL57" s="1245"/>
      <c r="BM57" s="1245"/>
      <c r="BN57" s="1245"/>
      <c r="BO57" s="1245"/>
      <c r="BP57" s="1228">
        <v>60.4</v>
      </c>
      <c r="BQ57" s="1228"/>
      <c r="BR57" s="1228"/>
      <c r="BS57" s="1228"/>
      <c r="BT57" s="1228"/>
      <c r="BU57" s="1228"/>
      <c r="BV57" s="1228"/>
      <c r="BW57" s="1228"/>
      <c r="BX57" s="1228">
        <v>61.5</v>
      </c>
      <c r="BY57" s="1228"/>
      <c r="BZ57" s="1228"/>
      <c r="CA57" s="1228"/>
      <c r="CB57" s="1228"/>
      <c r="CC57" s="1228"/>
      <c r="CD57" s="1228"/>
      <c r="CE57" s="1228"/>
      <c r="CF57" s="1228">
        <v>61.3</v>
      </c>
      <c r="CG57" s="1228"/>
      <c r="CH57" s="1228"/>
      <c r="CI57" s="1228"/>
      <c r="CJ57" s="1228"/>
      <c r="CK57" s="1228"/>
      <c r="CL57" s="1228"/>
      <c r="CM57" s="1228"/>
      <c r="CN57" s="1228">
        <v>62.4</v>
      </c>
      <c r="CO57" s="1228"/>
      <c r="CP57" s="1228"/>
      <c r="CQ57" s="1228"/>
      <c r="CR57" s="1228"/>
      <c r="CS57" s="1228"/>
      <c r="CT57" s="1228"/>
      <c r="CU57" s="1228"/>
      <c r="CV57" s="1228">
        <v>63.5</v>
      </c>
      <c r="CW57" s="1228"/>
      <c r="CX57" s="1228"/>
      <c r="CY57" s="1228"/>
      <c r="CZ57" s="1228"/>
      <c r="DA57" s="1228"/>
      <c r="DB57" s="1228"/>
      <c r="DC57" s="1228"/>
      <c r="DD57" s="363"/>
      <c r="DE57" s="362"/>
    </row>
    <row r="58" spans="1:109" s="358" customFormat="1" ht="13" x14ac:dyDescent="0.2">
      <c r="A58" s="255"/>
      <c r="B58" s="362"/>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567</v>
      </c>
    </row>
    <row r="64" spans="1:109" ht="13" x14ac:dyDescent="0.2">
      <c r="B64" s="259"/>
      <c r="G64" s="357"/>
      <c r="I64" s="369"/>
      <c r="J64" s="369"/>
      <c r="K64" s="369"/>
      <c r="L64" s="369"/>
      <c r="M64" s="369"/>
      <c r="N64" s="370"/>
      <c r="AM64" s="357"/>
      <c r="AN64" s="357" t="s">
        <v>561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29" t="s">
        <v>570</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 x14ac:dyDescent="0.2">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 x14ac:dyDescent="0.2">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 x14ac:dyDescent="0.2">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 x14ac:dyDescent="0.2">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562</v>
      </c>
    </row>
    <row r="72" spans="2:107" ht="13" x14ac:dyDescent="0.2">
      <c r="B72" s="259"/>
      <c r="G72" s="1238"/>
      <c r="H72" s="1238"/>
      <c r="I72" s="1238"/>
      <c r="J72" s="1238"/>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524</v>
      </c>
      <c r="BQ72" s="1242"/>
      <c r="BR72" s="1242"/>
      <c r="BS72" s="1242"/>
      <c r="BT72" s="1242"/>
      <c r="BU72" s="1242"/>
      <c r="BV72" s="1242"/>
      <c r="BW72" s="1242"/>
      <c r="BX72" s="1242" t="s">
        <v>525</v>
      </c>
      <c r="BY72" s="1242"/>
      <c r="BZ72" s="1242"/>
      <c r="CA72" s="1242"/>
      <c r="CB72" s="1242"/>
      <c r="CC72" s="1242"/>
      <c r="CD72" s="1242"/>
      <c r="CE72" s="1242"/>
      <c r="CF72" s="1242" t="s">
        <v>526</v>
      </c>
      <c r="CG72" s="1242"/>
      <c r="CH72" s="1242"/>
      <c r="CI72" s="1242"/>
      <c r="CJ72" s="1242"/>
      <c r="CK72" s="1242"/>
      <c r="CL72" s="1242"/>
      <c r="CM72" s="1242"/>
      <c r="CN72" s="1242" t="s">
        <v>527</v>
      </c>
      <c r="CO72" s="1242"/>
      <c r="CP72" s="1242"/>
      <c r="CQ72" s="1242"/>
      <c r="CR72" s="1242"/>
      <c r="CS72" s="1242"/>
      <c r="CT72" s="1242"/>
      <c r="CU72" s="1242"/>
      <c r="CV72" s="1242" t="s">
        <v>528</v>
      </c>
      <c r="CW72" s="1242"/>
      <c r="CX72" s="1242"/>
      <c r="CY72" s="1242"/>
      <c r="CZ72" s="1242"/>
      <c r="DA72" s="1242"/>
      <c r="DB72" s="1242"/>
      <c r="DC72" s="1242"/>
    </row>
    <row r="73" spans="2:107" ht="13" x14ac:dyDescent="0.2">
      <c r="B73" s="259"/>
      <c r="G73" s="1243"/>
      <c r="H73" s="1243"/>
      <c r="I73" s="1243"/>
      <c r="J73" s="1243"/>
      <c r="K73" s="1248"/>
      <c r="L73" s="1248"/>
      <c r="M73" s="1248"/>
      <c r="N73" s="1248"/>
      <c r="AM73" s="359"/>
      <c r="AN73" s="1245" t="s">
        <v>563</v>
      </c>
      <c r="AO73" s="1245"/>
      <c r="AP73" s="1245"/>
      <c r="AQ73" s="1245"/>
      <c r="AR73" s="1245"/>
      <c r="AS73" s="1245"/>
      <c r="AT73" s="1245"/>
      <c r="AU73" s="1245"/>
      <c r="AV73" s="1245"/>
      <c r="AW73" s="1245"/>
      <c r="AX73" s="1245"/>
      <c r="AY73" s="1245"/>
      <c r="AZ73" s="1245"/>
      <c r="BA73" s="1245"/>
      <c r="BB73" s="1245" t="s">
        <v>564</v>
      </c>
      <c r="BC73" s="1245"/>
      <c r="BD73" s="1245"/>
      <c r="BE73" s="1245"/>
      <c r="BF73" s="1245"/>
      <c r="BG73" s="1245"/>
      <c r="BH73" s="1245"/>
      <c r="BI73" s="1245"/>
      <c r="BJ73" s="1245"/>
      <c r="BK73" s="1245"/>
      <c r="BL73" s="1245"/>
      <c r="BM73" s="1245"/>
      <c r="BN73" s="1245"/>
      <c r="BO73" s="1245"/>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x14ac:dyDescent="0.2">
      <c r="B74" s="259"/>
      <c r="G74" s="1243"/>
      <c r="H74" s="1243"/>
      <c r="I74" s="1243"/>
      <c r="J74" s="1243"/>
      <c r="K74" s="1248"/>
      <c r="L74" s="1248"/>
      <c r="M74" s="1248"/>
      <c r="N74" s="1248"/>
      <c r="AM74" s="359"/>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43"/>
      <c r="H75" s="1243"/>
      <c r="I75" s="1238"/>
      <c r="J75" s="1238"/>
      <c r="K75" s="1244"/>
      <c r="L75" s="1244"/>
      <c r="M75" s="1244"/>
      <c r="N75" s="1244"/>
      <c r="AM75" s="359"/>
      <c r="AN75" s="1245"/>
      <c r="AO75" s="1245"/>
      <c r="AP75" s="1245"/>
      <c r="AQ75" s="1245"/>
      <c r="AR75" s="1245"/>
      <c r="AS75" s="1245"/>
      <c r="AT75" s="1245"/>
      <c r="AU75" s="1245"/>
      <c r="AV75" s="1245"/>
      <c r="AW75" s="1245"/>
      <c r="AX75" s="1245"/>
      <c r="AY75" s="1245"/>
      <c r="AZ75" s="1245"/>
      <c r="BA75" s="1245"/>
      <c r="BB75" s="1245" t="s">
        <v>568</v>
      </c>
      <c r="BC75" s="1245"/>
      <c r="BD75" s="1245"/>
      <c r="BE75" s="1245"/>
      <c r="BF75" s="1245"/>
      <c r="BG75" s="1245"/>
      <c r="BH75" s="1245"/>
      <c r="BI75" s="1245"/>
      <c r="BJ75" s="1245"/>
      <c r="BK75" s="1245"/>
      <c r="BL75" s="1245"/>
      <c r="BM75" s="1245"/>
      <c r="BN75" s="1245"/>
      <c r="BO75" s="1245"/>
      <c r="BP75" s="1228">
        <v>2.5</v>
      </c>
      <c r="BQ75" s="1228"/>
      <c r="BR75" s="1228"/>
      <c r="BS75" s="1228"/>
      <c r="BT75" s="1228"/>
      <c r="BU75" s="1228"/>
      <c r="BV75" s="1228"/>
      <c r="BW75" s="1228"/>
      <c r="BX75" s="1228">
        <v>2</v>
      </c>
      <c r="BY75" s="1228"/>
      <c r="BZ75" s="1228"/>
      <c r="CA75" s="1228"/>
      <c r="CB75" s="1228"/>
      <c r="CC75" s="1228"/>
      <c r="CD75" s="1228"/>
      <c r="CE75" s="1228"/>
      <c r="CF75" s="1228">
        <v>1.9</v>
      </c>
      <c r="CG75" s="1228"/>
      <c r="CH75" s="1228"/>
      <c r="CI75" s="1228"/>
      <c r="CJ75" s="1228"/>
      <c r="CK75" s="1228"/>
      <c r="CL75" s="1228"/>
      <c r="CM75" s="1228"/>
      <c r="CN75" s="1228">
        <v>1.3</v>
      </c>
      <c r="CO75" s="1228"/>
      <c r="CP75" s="1228"/>
      <c r="CQ75" s="1228"/>
      <c r="CR75" s="1228"/>
      <c r="CS75" s="1228"/>
      <c r="CT75" s="1228"/>
      <c r="CU75" s="1228"/>
      <c r="CV75" s="1228">
        <v>1</v>
      </c>
      <c r="CW75" s="1228"/>
      <c r="CX75" s="1228"/>
      <c r="CY75" s="1228"/>
      <c r="CZ75" s="1228"/>
      <c r="DA75" s="1228"/>
      <c r="DB75" s="1228"/>
      <c r="DC75" s="1228"/>
    </row>
    <row r="76" spans="2:107" ht="13" x14ac:dyDescent="0.2">
      <c r="B76" s="259"/>
      <c r="G76" s="1243"/>
      <c r="H76" s="1243"/>
      <c r="I76" s="1238"/>
      <c r="J76" s="1238"/>
      <c r="K76" s="1244"/>
      <c r="L76" s="1244"/>
      <c r="M76" s="1244"/>
      <c r="N76" s="1244"/>
      <c r="AM76" s="359"/>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8"/>
      <c r="H77" s="1238"/>
      <c r="I77" s="1238"/>
      <c r="J77" s="1238"/>
      <c r="K77" s="1248"/>
      <c r="L77" s="1248"/>
      <c r="M77" s="1248"/>
      <c r="N77" s="1248"/>
      <c r="AN77" s="1242" t="s">
        <v>566</v>
      </c>
      <c r="AO77" s="1242"/>
      <c r="AP77" s="1242"/>
      <c r="AQ77" s="1242"/>
      <c r="AR77" s="1242"/>
      <c r="AS77" s="1242"/>
      <c r="AT77" s="1242"/>
      <c r="AU77" s="1242"/>
      <c r="AV77" s="1242"/>
      <c r="AW77" s="1242"/>
      <c r="AX77" s="1242"/>
      <c r="AY77" s="1242"/>
      <c r="AZ77" s="1242"/>
      <c r="BA77" s="1242"/>
      <c r="BB77" s="1245" t="s">
        <v>564</v>
      </c>
      <c r="BC77" s="1245"/>
      <c r="BD77" s="1245"/>
      <c r="BE77" s="1245"/>
      <c r="BF77" s="1245"/>
      <c r="BG77" s="1245"/>
      <c r="BH77" s="1245"/>
      <c r="BI77" s="1245"/>
      <c r="BJ77" s="1245"/>
      <c r="BK77" s="1245"/>
      <c r="BL77" s="1245"/>
      <c r="BM77" s="1245"/>
      <c r="BN77" s="1245"/>
      <c r="BO77" s="1245"/>
      <c r="BP77" s="1228">
        <v>20.3</v>
      </c>
      <c r="BQ77" s="1228"/>
      <c r="BR77" s="1228"/>
      <c r="BS77" s="1228"/>
      <c r="BT77" s="1228"/>
      <c r="BU77" s="1228"/>
      <c r="BV77" s="1228"/>
      <c r="BW77" s="1228"/>
      <c r="BX77" s="1228">
        <v>15.5</v>
      </c>
      <c r="BY77" s="1228"/>
      <c r="BZ77" s="1228"/>
      <c r="CA77" s="1228"/>
      <c r="CB77" s="1228"/>
      <c r="CC77" s="1228"/>
      <c r="CD77" s="1228"/>
      <c r="CE77" s="1228"/>
      <c r="CF77" s="1228">
        <v>4.5999999999999996</v>
      </c>
      <c r="CG77" s="1228"/>
      <c r="CH77" s="1228"/>
      <c r="CI77" s="1228"/>
      <c r="CJ77" s="1228"/>
      <c r="CK77" s="1228"/>
      <c r="CL77" s="1228"/>
      <c r="CM77" s="1228"/>
      <c r="CN77" s="1228">
        <v>1.6</v>
      </c>
      <c r="CO77" s="1228"/>
      <c r="CP77" s="1228"/>
      <c r="CQ77" s="1228"/>
      <c r="CR77" s="1228"/>
      <c r="CS77" s="1228"/>
      <c r="CT77" s="1228"/>
      <c r="CU77" s="1228"/>
      <c r="CV77" s="1228">
        <v>0</v>
      </c>
      <c r="CW77" s="1228"/>
      <c r="CX77" s="1228"/>
      <c r="CY77" s="1228"/>
      <c r="CZ77" s="1228"/>
      <c r="DA77" s="1228"/>
      <c r="DB77" s="1228"/>
      <c r="DC77" s="1228"/>
    </row>
    <row r="78" spans="2:107" ht="13" x14ac:dyDescent="0.2">
      <c r="B78" s="259"/>
      <c r="G78" s="1238"/>
      <c r="H78" s="1238"/>
      <c r="I78" s="1238"/>
      <c r="J78" s="1238"/>
      <c r="K78" s="1248"/>
      <c r="L78" s="1248"/>
      <c r="M78" s="1248"/>
      <c r="N78" s="1248"/>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8"/>
      <c r="H79" s="1238"/>
      <c r="I79" s="1247"/>
      <c r="J79" s="1247"/>
      <c r="K79" s="1249"/>
      <c r="L79" s="1249"/>
      <c r="M79" s="1249"/>
      <c r="N79" s="1249"/>
      <c r="AN79" s="1242"/>
      <c r="AO79" s="1242"/>
      <c r="AP79" s="1242"/>
      <c r="AQ79" s="1242"/>
      <c r="AR79" s="1242"/>
      <c r="AS79" s="1242"/>
      <c r="AT79" s="1242"/>
      <c r="AU79" s="1242"/>
      <c r="AV79" s="1242"/>
      <c r="AW79" s="1242"/>
      <c r="AX79" s="1242"/>
      <c r="AY79" s="1242"/>
      <c r="AZ79" s="1242"/>
      <c r="BA79" s="1242"/>
      <c r="BB79" s="1245" t="s">
        <v>568</v>
      </c>
      <c r="BC79" s="1245"/>
      <c r="BD79" s="1245"/>
      <c r="BE79" s="1245"/>
      <c r="BF79" s="1245"/>
      <c r="BG79" s="1245"/>
      <c r="BH79" s="1245"/>
      <c r="BI79" s="1245"/>
      <c r="BJ79" s="1245"/>
      <c r="BK79" s="1245"/>
      <c r="BL79" s="1245"/>
      <c r="BM79" s="1245"/>
      <c r="BN79" s="1245"/>
      <c r="BO79" s="1245"/>
      <c r="BP79" s="1228">
        <v>6.6</v>
      </c>
      <c r="BQ79" s="1228"/>
      <c r="BR79" s="1228"/>
      <c r="BS79" s="1228"/>
      <c r="BT79" s="1228"/>
      <c r="BU79" s="1228"/>
      <c r="BV79" s="1228"/>
      <c r="BW79" s="1228"/>
      <c r="BX79" s="1228">
        <v>6.4</v>
      </c>
      <c r="BY79" s="1228"/>
      <c r="BZ79" s="1228"/>
      <c r="CA79" s="1228"/>
      <c r="CB79" s="1228"/>
      <c r="CC79" s="1228"/>
      <c r="CD79" s="1228"/>
      <c r="CE79" s="1228"/>
      <c r="CF79" s="1228">
        <v>6.3</v>
      </c>
      <c r="CG79" s="1228"/>
      <c r="CH79" s="1228"/>
      <c r="CI79" s="1228"/>
      <c r="CJ79" s="1228"/>
      <c r="CK79" s="1228"/>
      <c r="CL79" s="1228"/>
      <c r="CM79" s="1228"/>
      <c r="CN79" s="1228">
        <v>6.6</v>
      </c>
      <c r="CO79" s="1228"/>
      <c r="CP79" s="1228"/>
      <c r="CQ79" s="1228"/>
      <c r="CR79" s="1228"/>
      <c r="CS79" s="1228"/>
      <c r="CT79" s="1228"/>
      <c r="CU79" s="1228"/>
      <c r="CV79" s="1228">
        <v>6.8</v>
      </c>
      <c r="CW79" s="1228"/>
      <c r="CX79" s="1228"/>
      <c r="CY79" s="1228"/>
      <c r="CZ79" s="1228"/>
      <c r="DA79" s="1228"/>
      <c r="DB79" s="1228"/>
      <c r="DC79" s="1228"/>
    </row>
    <row r="80" spans="2:107" ht="13" x14ac:dyDescent="0.2">
      <c r="B80" s="259"/>
      <c r="G80" s="1238"/>
      <c r="H80" s="1238"/>
      <c r="I80" s="1247"/>
      <c r="J80" s="1247"/>
      <c r="K80" s="1249"/>
      <c r="L80" s="1249"/>
      <c r="M80" s="1249"/>
      <c r="N80" s="1249"/>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CohZxNkmbyHl4gJIryKH4J9Wr+yA7N3zxEiUFXfkMLfQ41W96XLe5Eie18VJ7g+jV3JvrepZ+YyThohwbh/aRQ==" saltValue="1qdJFNUhVz7phNWhdyREd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E1049-DA92-432A-9BF5-FDFB5C959780}">
  <dimension ref="A1:DR125"/>
  <sheetViews>
    <sheetView zoomScaleNormal="10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EhkVyLzK8l0kuWQrq2NdYV/UvnSHVt6JR/4ZF7OUSqYJ6u2iwCPDTANkiQKnEQafkK6QoZa3T5r/I9cPfugmng==" saltValue="HnCwTW8KvPt+qgpIcWAx/A=="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948B3-450B-4D63-BE1D-E624DE98AF67}">
  <dimension ref="A1:DR125"/>
  <sheetViews>
    <sheetView zoomScaleNormal="10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luAe7ht2ETMu7FtPCLIlCCMPc83DoDt2Izg6WB1gHEjkgepGeX1DV/FGxMq5Ef5ACaZxUJSTWnuWvK3jNSKplQ==" saltValue="npteiNVvnPmxXiE+Ziq1tg=="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43097</v>
      </c>
      <c r="E3" s="154"/>
      <c r="F3" s="155">
        <v>51264</v>
      </c>
      <c r="G3" s="156"/>
      <c r="H3" s="157"/>
    </row>
    <row r="4" spans="1:8" x14ac:dyDescent="0.2">
      <c r="A4" s="158"/>
      <c r="B4" s="159"/>
      <c r="C4" s="160"/>
      <c r="D4" s="161">
        <v>20888</v>
      </c>
      <c r="E4" s="162"/>
      <c r="F4" s="163">
        <v>26040</v>
      </c>
      <c r="G4" s="164"/>
      <c r="H4" s="165"/>
    </row>
    <row r="5" spans="1:8" x14ac:dyDescent="0.2">
      <c r="A5" s="146" t="s">
        <v>518</v>
      </c>
      <c r="B5" s="151"/>
      <c r="C5" s="152"/>
      <c r="D5" s="153">
        <v>33249</v>
      </c>
      <c r="E5" s="154"/>
      <c r="F5" s="155">
        <v>52068</v>
      </c>
      <c r="G5" s="156"/>
      <c r="H5" s="157"/>
    </row>
    <row r="6" spans="1:8" x14ac:dyDescent="0.2">
      <c r="A6" s="158"/>
      <c r="B6" s="159"/>
      <c r="C6" s="160"/>
      <c r="D6" s="161">
        <v>18979</v>
      </c>
      <c r="E6" s="162"/>
      <c r="F6" s="163">
        <v>26936</v>
      </c>
      <c r="G6" s="164"/>
      <c r="H6" s="165"/>
    </row>
    <row r="7" spans="1:8" x14ac:dyDescent="0.2">
      <c r="A7" s="146" t="s">
        <v>519</v>
      </c>
      <c r="B7" s="151"/>
      <c r="C7" s="152"/>
      <c r="D7" s="153">
        <v>26688</v>
      </c>
      <c r="E7" s="154"/>
      <c r="F7" s="155">
        <v>47161</v>
      </c>
      <c r="G7" s="156"/>
      <c r="H7" s="157"/>
    </row>
    <row r="8" spans="1:8" x14ac:dyDescent="0.2">
      <c r="A8" s="158"/>
      <c r="B8" s="159"/>
      <c r="C8" s="160"/>
      <c r="D8" s="161">
        <v>14936</v>
      </c>
      <c r="E8" s="162"/>
      <c r="F8" s="163">
        <v>24595</v>
      </c>
      <c r="G8" s="164"/>
      <c r="H8" s="165"/>
    </row>
    <row r="9" spans="1:8" x14ac:dyDescent="0.2">
      <c r="A9" s="146" t="s">
        <v>520</v>
      </c>
      <c r="B9" s="151"/>
      <c r="C9" s="152"/>
      <c r="D9" s="153">
        <v>22239</v>
      </c>
      <c r="E9" s="154"/>
      <c r="F9" s="155">
        <v>43423</v>
      </c>
      <c r="G9" s="156"/>
      <c r="H9" s="157"/>
    </row>
    <row r="10" spans="1:8" x14ac:dyDescent="0.2">
      <c r="A10" s="158"/>
      <c r="B10" s="159"/>
      <c r="C10" s="160"/>
      <c r="D10" s="161">
        <v>8682</v>
      </c>
      <c r="E10" s="162"/>
      <c r="F10" s="163">
        <v>22207</v>
      </c>
      <c r="G10" s="164"/>
      <c r="H10" s="165"/>
    </row>
    <row r="11" spans="1:8" x14ac:dyDescent="0.2">
      <c r="A11" s="146" t="s">
        <v>521</v>
      </c>
      <c r="B11" s="151"/>
      <c r="C11" s="152"/>
      <c r="D11" s="153">
        <v>20811</v>
      </c>
      <c r="E11" s="154"/>
      <c r="F11" s="155">
        <v>45265</v>
      </c>
      <c r="G11" s="156"/>
      <c r="H11" s="157"/>
    </row>
    <row r="12" spans="1:8" x14ac:dyDescent="0.2">
      <c r="A12" s="158"/>
      <c r="B12" s="159"/>
      <c r="C12" s="166"/>
      <c r="D12" s="161">
        <v>18845</v>
      </c>
      <c r="E12" s="162"/>
      <c r="F12" s="163">
        <v>22600</v>
      </c>
      <c r="G12" s="164"/>
      <c r="H12" s="165"/>
    </row>
    <row r="13" spans="1:8" x14ac:dyDescent="0.2">
      <c r="A13" s="146"/>
      <c r="B13" s="151"/>
      <c r="C13" s="152"/>
      <c r="D13" s="153">
        <v>29217</v>
      </c>
      <c r="E13" s="154"/>
      <c r="F13" s="155">
        <v>47836</v>
      </c>
      <c r="G13" s="167"/>
      <c r="H13" s="157"/>
    </row>
    <row r="14" spans="1:8" x14ac:dyDescent="0.2">
      <c r="A14" s="158"/>
      <c r="B14" s="159"/>
      <c r="C14" s="160"/>
      <c r="D14" s="161">
        <v>16466</v>
      </c>
      <c r="E14" s="162"/>
      <c r="F14" s="163">
        <v>24476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4.92</v>
      </c>
      <c r="C19" s="168">
        <f>ROUND(VALUE(SUBSTITUTE(実質収支比率等に係る経年分析!G$48,"▲","-")),2)</f>
        <v>10.08</v>
      </c>
      <c r="D19" s="168">
        <f>ROUND(VALUE(SUBSTITUTE(実質収支比率等に係る経年分析!H$48,"▲","-")),2)</f>
        <v>10.35</v>
      </c>
      <c r="E19" s="168">
        <f>ROUND(VALUE(SUBSTITUTE(実質収支比率等に係る経年分析!I$48,"▲","-")),2)</f>
        <v>8.59</v>
      </c>
      <c r="F19" s="168">
        <f>ROUND(VALUE(SUBSTITUTE(実質収支比率等に係る経年分析!J$48,"▲","-")),2)</f>
        <v>6.93</v>
      </c>
    </row>
    <row r="20" spans="1:11" x14ac:dyDescent="0.2">
      <c r="A20" s="168" t="s">
        <v>53</v>
      </c>
      <c r="B20" s="168">
        <f>ROUND(VALUE(SUBSTITUTE(実質収支比率等に係る経年分析!F$47,"▲","-")),2)</f>
        <v>13.65</v>
      </c>
      <c r="C20" s="168">
        <f>ROUND(VALUE(SUBSTITUTE(実質収支比率等に係る経年分析!G$47,"▲","-")),2)</f>
        <v>12.63</v>
      </c>
      <c r="D20" s="168">
        <f>ROUND(VALUE(SUBSTITUTE(実質収支比率等に係る経年分析!H$47,"▲","-")),2)</f>
        <v>14.3</v>
      </c>
      <c r="E20" s="168">
        <f>ROUND(VALUE(SUBSTITUTE(実質収支比率等に係る経年分析!I$47,"▲","-")),2)</f>
        <v>23.61</v>
      </c>
      <c r="F20" s="168">
        <f>ROUND(VALUE(SUBSTITUTE(実質収支比率等に係る経年分析!J$47,"▲","-")),2)</f>
        <v>20.239999999999998</v>
      </c>
    </row>
    <row r="21" spans="1:11" x14ac:dyDescent="0.2">
      <c r="A21" s="168" t="s">
        <v>54</v>
      </c>
      <c r="B21" s="168">
        <f>IF(ISNUMBER(VALUE(SUBSTITUTE(実質収支比率等に係る経年分析!F$49,"▲","-"))),ROUND(VALUE(SUBSTITUTE(実質収支比率等に係る経年分析!F$49,"▲","-")),2),NA())</f>
        <v>-4.8</v>
      </c>
      <c r="C21" s="168">
        <f>IF(ISNUMBER(VALUE(SUBSTITUTE(実質収支比率等に係る経年分析!G$49,"▲","-"))),ROUND(VALUE(SUBSTITUTE(実質収支比率等に係る経年分析!G$49,"▲","-")),2),NA())</f>
        <v>0.81</v>
      </c>
      <c r="D21" s="168">
        <f>IF(ISNUMBER(VALUE(SUBSTITUTE(実質収支比率等に係る経年分析!H$49,"▲","-"))),ROUND(VALUE(SUBSTITUTE(実質収支比率等に係る経年分析!H$49,"▲","-")),2),NA())</f>
        <v>-5.03</v>
      </c>
      <c r="E21" s="168">
        <f>IF(ISNUMBER(VALUE(SUBSTITUTE(実質収支比率等に係る経年分析!I$49,"▲","-"))),ROUND(VALUE(SUBSTITUTE(実質収支比率等に係る経年分析!I$49,"▲","-")),2),NA())</f>
        <v>-3.11</v>
      </c>
      <c r="F21" s="168">
        <f>IF(ISNUMBER(VALUE(SUBSTITUTE(実質収支比率等に係る経年分析!J$49,"▲","-"))),ROUND(VALUE(SUBSTITUTE(実質収支比率等に係る経年分析!J$49,"▲","-")),2),NA())</f>
        <v>-12.73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国民健康保険東郷診療所特別会計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0.03</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0.49</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0.82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1.67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1.05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0.96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1.45</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0.56000000000000005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1.25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1.47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4.91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10.08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10.35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8.59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6.93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1142</v>
      </c>
      <c r="E42" s="170"/>
      <c r="F42" s="170"/>
      <c r="G42" s="170">
        <f>'実質公債費比率（分子）の構造'!L$52</f>
        <v>1111</v>
      </c>
      <c r="H42" s="170"/>
      <c r="I42" s="170"/>
      <c r="J42" s="170">
        <f>'実質公債費比率（分子）の構造'!M$52</f>
        <v>997</v>
      </c>
      <c r="K42" s="170"/>
      <c r="L42" s="170"/>
      <c r="M42" s="170">
        <f>'実質公債費比率（分子）の構造'!N$52</f>
        <v>1140</v>
      </c>
      <c r="N42" s="170"/>
      <c r="O42" s="170"/>
      <c r="P42" s="170">
        <f>'実質公債費比率（分子）の構造'!O$52</f>
        <v>1132</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163</v>
      </c>
      <c r="C44" s="170"/>
      <c r="D44" s="170"/>
      <c r="E44" s="170">
        <f>'実質公債費比率（分子）の構造'!L$50</f>
        <v>136</v>
      </c>
      <c r="F44" s="170"/>
      <c r="G44" s="170"/>
      <c r="H44" s="170">
        <f>'実質公債費比率（分子）の構造'!M$50</f>
        <v>133</v>
      </c>
      <c r="I44" s="170"/>
      <c r="J44" s="170"/>
      <c r="K44" s="170">
        <f>'実質公債費比率（分子）の構造'!N$50</f>
        <v>27</v>
      </c>
      <c r="L44" s="170"/>
      <c r="M44" s="170"/>
      <c r="N44" s="170">
        <f>'実質公債費比率（分子）の構造'!O$50</f>
        <v>27</v>
      </c>
      <c r="O44" s="170"/>
      <c r="P44" s="170"/>
    </row>
    <row r="45" spans="1:16" x14ac:dyDescent="0.2">
      <c r="A45" s="170" t="s">
        <v>63</v>
      </c>
      <c r="B45" s="170">
        <f>'実質公債費比率（分子）の構造'!K$49</f>
        <v>19</v>
      </c>
      <c r="C45" s="170"/>
      <c r="D45" s="170"/>
      <c r="E45" s="170">
        <f>'実質公債費比率（分子）の構造'!L$49</f>
        <v>24</v>
      </c>
      <c r="F45" s="170"/>
      <c r="G45" s="170"/>
      <c r="H45" s="170">
        <f>'実質公債費比率（分子）の構造'!M$49</f>
        <v>25</v>
      </c>
      <c r="I45" s="170"/>
      <c r="J45" s="170"/>
      <c r="K45" s="170">
        <f>'実質公債費比率（分子）の構造'!N$49</f>
        <v>26</v>
      </c>
      <c r="L45" s="170"/>
      <c r="M45" s="170"/>
      <c r="N45" s="170">
        <f>'実質公債費比率（分子）の構造'!O$49</f>
        <v>38</v>
      </c>
      <c r="O45" s="170"/>
      <c r="P45" s="170"/>
    </row>
    <row r="46" spans="1:16" x14ac:dyDescent="0.2">
      <c r="A46" s="170" t="s">
        <v>64</v>
      </c>
      <c r="B46" s="170">
        <f>'実質公債費比率（分子）の構造'!K$48</f>
        <v>354</v>
      </c>
      <c r="C46" s="170"/>
      <c r="D46" s="170"/>
      <c r="E46" s="170">
        <f>'実質公債費比率（分子）の構造'!L$48</f>
        <v>303</v>
      </c>
      <c r="F46" s="170"/>
      <c r="G46" s="170"/>
      <c r="H46" s="170">
        <f>'実質公債費比率（分子）の構造'!M$48</f>
        <v>256</v>
      </c>
      <c r="I46" s="170"/>
      <c r="J46" s="170"/>
      <c r="K46" s="170">
        <f>'実質公債費比率（分子）の構造'!N$48</f>
        <v>223</v>
      </c>
      <c r="L46" s="170"/>
      <c r="M46" s="170"/>
      <c r="N46" s="170">
        <f>'実質公債費比率（分子）の構造'!O$48</f>
        <v>232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700</v>
      </c>
      <c r="C49" s="170"/>
      <c r="D49" s="170"/>
      <c r="E49" s="170">
        <f>'実質公債費比率（分子）の構造'!L$45</f>
        <v>752</v>
      </c>
      <c r="F49" s="170"/>
      <c r="G49" s="170"/>
      <c r="H49" s="170">
        <f>'実質公債費比率（分子）の構造'!M$45</f>
        <v>850</v>
      </c>
      <c r="I49" s="170"/>
      <c r="J49" s="170"/>
      <c r="K49" s="170">
        <f>'実質公債費比率（分子）の構造'!N$45</f>
        <v>884</v>
      </c>
      <c r="L49" s="170"/>
      <c r="M49" s="170"/>
      <c r="N49" s="170">
        <f>'実質公債費比率（分子）の構造'!O$45</f>
        <v>875</v>
      </c>
      <c r="O49" s="170"/>
      <c r="P49" s="170"/>
    </row>
    <row r="50" spans="1:16" x14ac:dyDescent="0.2">
      <c r="A50" s="170" t="s">
        <v>67</v>
      </c>
      <c r="B50" s="170" t="e">
        <f>NA()</f>
        <v>#N/A</v>
      </c>
      <c r="C50" s="170">
        <f>IF(ISNUMBER('実質公債費比率（分子）の構造'!K$53),'実質公債費比率（分子）の構造'!K$53,NA())</f>
        <v>94</v>
      </c>
      <c r="D50" s="170" t="e">
        <f>NA()</f>
        <v>#N/A</v>
      </c>
      <c r="E50" s="170" t="e">
        <f>NA()</f>
        <v>#N/A</v>
      </c>
      <c r="F50" s="170">
        <f>IF(ISNUMBER('実質公債費比率（分子）の構造'!L$53),'実質公債費比率（分子）の構造'!L$53,NA())</f>
        <v>104</v>
      </c>
      <c r="G50" s="170" t="e">
        <f>NA()</f>
        <v>#N/A</v>
      </c>
      <c r="H50" s="170" t="e">
        <f>NA()</f>
        <v>#N/A</v>
      </c>
      <c r="I50" s="170">
        <f>IF(ISNUMBER('実質公債費比率（分子）の構造'!M$53),'実質公債費比率（分子）の構造'!M$53,NA())</f>
        <v>267</v>
      </c>
      <c r="J50" s="170" t="e">
        <f>NA()</f>
        <v>#N/A</v>
      </c>
      <c r="K50" s="170" t="e">
        <f>NA()</f>
        <v>#N/A</v>
      </c>
      <c r="L50" s="170">
        <f>IF(ISNUMBER('実質公債費比率（分子）の構造'!N$53),'実質公債費比率（分子）の構造'!N$53,NA())</f>
        <v>20</v>
      </c>
      <c r="M50" s="170" t="e">
        <f>NA()</f>
        <v>#N/A</v>
      </c>
      <c r="N50" s="170" t="e">
        <f>NA()</f>
        <v>#N/A</v>
      </c>
      <c r="O50" s="170">
        <f>IF(ISNUMBER('実質公債費比率（分子）の構造'!O$53),'実質公債費比率（分子）の構造'!O$53,NA())</f>
        <v>40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9751</v>
      </c>
      <c r="E56" s="169"/>
      <c r="F56" s="169"/>
      <c r="G56" s="169">
        <f>'将来負担比率（分子）の構造'!J$52</f>
        <v>9699</v>
      </c>
      <c r="H56" s="169"/>
      <c r="I56" s="169"/>
      <c r="J56" s="169">
        <f>'将来負担比率（分子）の構造'!K$52</f>
        <v>9530</v>
      </c>
      <c r="K56" s="169"/>
      <c r="L56" s="169"/>
      <c r="M56" s="169">
        <f>'将来負担比率（分子）の構造'!L$52</f>
        <v>9017</v>
      </c>
      <c r="N56" s="169"/>
      <c r="O56" s="169"/>
      <c r="P56" s="169">
        <f>'将来負担比率（分子）の構造'!M$52</f>
        <v>8576</v>
      </c>
    </row>
    <row r="57" spans="1:16" x14ac:dyDescent="0.2">
      <c r="A57" s="169" t="s">
        <v>42</v>
      </c>
      <c r="B57" s="169"/>
      <c r="C57" s="169"/>
      <c r="D57" s="169">
        <f>'将来負担比率（分子）の構造'!I$51</f>
        <v>3422</v>
      </c>
      <c r="E57" s="169"/>
      <c r="F57" s="169"/>
      <c r="G57" s="169">
        <f>'将来負担比率（分子）の構造'!J$51</f>
        <v>3226</v>
      </c>
      <c r="H57" s="169"/>
      <c r="I57" s="169"/>
      <c r="J57" s="169">
        <f>'将来負担比率（分子）の構造'!K$51</f>
        <v>2993</v>
      </c>
      <c r="K57" s="169"/>
      <c r="L57" s="169"/>
      <c r="M57" s="169">
        <f>'将来負担比率（分子）の構造'!L$51</f>
        <v>3062</v>
      </c>
      <c r="N57" s="169"/>
      <c r="O57" s="169"/>
      <c r="P57" s="169">
        <f>'将来負担比率（分子）の構造'!M$51</f>
        <v>3129</v>
      </c>
    </row>
    <row r="58" spans="1:16" x14ac:dyDescent="0.2">
      <c r="A58" s="169" t="s">
        <v>41</v>
      </c>
      <c r="B58" s="169"/>
      <c r="C58" s="169"/>
      <c r="D58" s="169">
        <f>'将来負担比率（分子）の構造'!I$50</f>
        <v>2280</v>
      </c>
      <c r="E58" s="169"/>
      <c r="F58" s="169"/>
      <c r="G58" s="169">
        <f>'将来負担比率（分子）の構造'!J$50</f>
        <v>2647</v>
      </c>
      <c r="H58" s="169"/>
      <c r="I58" s="169"/>
      <c r="J58" s="169">
        <f>'将来負担比率（分子）の構造'!K$50</f>
        <v>3593</v>
      </c>
      <c r="K58" s="169"/>
      <c r="L58" s="169"/>
      <c r="M58" s="169">
        <f>'将来負担比率（分子）の構造'!L$50</f>
        <v>4448</v>
      </c>
      <c r="N58" s="169"/>
      <c r="O58" s="169"/>
      <c r="P58" s="169">
        <f>'将来負担比率（分子）の構造'!M$50</f>
        <v>4116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1714</v>
      </c>
      <c r="C62" s="169"/>
      <c r="D62" s="169"/>
      <c r="E62" s="169">
        <f>'将来負担比率（分子）の構造'!J$45</f>
        <v>1582</v>
      </c>
      <c r="F62" s="169"/>
      <c r="G62" s="169"/>
      <c r="H62" s="169">
        <f>'将来負担比率（分子）の構造'!K$45</f>
        <v>1825</v>
      </c>
      <c r="I62" s="169"/>
      <c r="J62" s="169"/>
      <c r="K62" s="169">
        <f>'将来負担比率（分子）の構造'!L$45</f>
        <v>1670</v>
      </c>
      <c r="L62" s="169"/>
      <c r="M62" s="169"/>
      <c r="N62" s="169">
        <f>'将来負担比率（分子）の構造'!M$45</f>
        <v>1611</v>
      </c>
      <c r="O62" s="169"/>
      <c r="P62" s="169"/>
    </row>
    <row r="63" spans="1:16" x14ac:dyDescent="0.2">
      <c r="A63" s="169" t="s">
        <v>34</v>
      </c>
      <c r="B63" s="169">
        <f>'将来負担比率（分子）の構造'!I$44</f>
        <v>134</v>
      </c>
      <c r="C63" s="169"/>
      <c r="D63" s="169"/>
      <c r="E63" s="169">
        <f>'将来負担比率（分子）の構造'!J$44</f>
        <v>130</v>
      </c>
      <c r="F63" s="169"/>
      <c r="G63" s="169"/>
      <c r="H63" s="169">
        <f>'将来負担比率（分子）の構造'!K$44</f>
        <v>139</v>
      </c>
      <c r="I63" s="169"/>
      <c r="J63" s="169"/>
      <c r="K63" s="169">
        <f>'将来負担比率（分子）の構造'!L$44</f>
        <v>158</v>
      </c>
      <c r="L63" s="169"/>
      <c r="M63" s="169"/>
      <c r="N63" s="169">
        <f>'将来負担比率（分子）の構造'!M$44</f>
        <v>163</v>
      </c>
      <c r="O63" s="169"/>
      <c r="P63" s="169"/>
    </row>
    <row r="64" spans="1:16" x14ac:dyDescent="0.2">
      <c r="A64" s="169" t="s">
        <v>33</v>
      </c>
      <c r="B64" s="169">
        <f>'将来負担比率（分子）の構造'!I$43</f>
        <v>3078</v>
      </c>
      <c r="C64" s="169"/>
      <c r="D64" s="169"/>
      <c r="E64" s="169">
        <f>'将来負担比率（分子）の構造'!J$43</f>
        <v>2597</v>
      </c>
      <c r="F64" s="169"/>
      <c r="G64" s="169"/>
      <c r="H64" s="169">
        <f>'将来負担比率（分子）の構造'!K$43</f>
        <v>2326</v>
      </c>
      <c r="I64" s="169"/>
      <c r="J64" s="169"/>
      <c r="K64" s="169">
        <f>'将来負担比率（分子）の構造'!L$43</f>
        <v>1882</v>
      </c>
      <c r="L64" s="169"/>
      <c r="M64" s="169"/>
      <c r="N64" s="169">
        <f>'将来負担比率（分子）の構造'!M$43</f>
        <v>1612</v>
      </c>
      <c r="O64" s="169"/>
      <c r="P64" s="169"/>
    </row>
    <row r="65" spans="1:16" x14ac:dyDescent="0.2">
      <c r="A65" s="169" t="s">
        <v>32</v>
      </c>
      <c r="B65" s="169">
        <f>'将来負担比率（分子）の構造'!I$42</f>
        <v>237</v>
      </c>
      <c r="C65" s="169"/>
      <c r="D65" s="169"/>
      <c r="E65" s="169">
        <f>'将来負担比率（分子）の構造'!J$42</f>
        <v>231</v>
      </c>
      <c r="F65" s="169"/>
      <c r="G65" s="169"/>
      <c r="H65" s="169">
        <f>'将来負担比率（分子）の構造'!K$42</f>
        <v>89</v>
      </c>
      <c r="I65" s="169"/>
      <c r="J65" s="169"/>
      <c r="K65" s="169">
        <f>'将来負担比率（分子）の構造'!L$42</f>
        <v>61</v>
      </c>
      <c r="L65" s="169"/>
      <c r="M65" s="169"/>
      <c r="N65" s="169">
        <f>'将来負担比率（分子）の構造'!M$42</f>
        <v>34</v>
      </c>
      <c r="O65" s="169"/>
      <c r="P65" s="169"/>
    </row>
    <row r="66" spans="1:16" x14ac:dyDescent="0.2">
      <c r="A66" s="169" t="s">
        <v>31</v>
      </c>
      <c r="B66" s="169">
        <f>'将来負担比率（分子）の構造'!I$41</f>
        <v>9583</v>
      </c>
      <c r="C66" s="169"/>
      <c r="D66" s="169"/>
      <c r="E66" s="169">
        <f>'将来負担比率（分子）の構造'!J$41</f>
        <v>9982</v>
      </c>
      <c r="F66" s="169"/>
      <c r="G66" s="169"/>
      <c r="H66" s="169">
        <f>'将来負担比率（分子）の構造'!K$41</f>
        <v>10479</v>
      </c>
      <c r="I66" s="169"/>
      <c r="J66" s="169"/>
      <c r="K66" s="169">
        <f>'将来負担比率（分子）の構造'!L$41</f>
        <v>10204</v>
      </c>
      <c r="L66" s="169"/>
      <c r="M66" s="169"/>
      <c r="N66" s="169">
        <f>'将来負担比率（分子）の構造'!M$41</f>
        <v>9907</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1334</v>
      </c>
      <c r="C72" s="173">
        <f>基金残高に係る経年分析!G55</f>
        <v>2163</v>
      </c>
      <c r="D72" s="173">
        <f>基金残高に係る経年分析!H55</f>
        <v>1870</v>
      </c>
    </row>
    <row r="73" spans="1:16" x14ac:dyDescent="0.2">
      <c r="A73" s="172" t="s">
        <v>74</v>
      </c>
      <c r="B73" s="173">
        <f>基金残高に係る経年分析!F56</f>
        <v>727</v>
      </c>
      <c r="C73" s="173">
        <f>基金残高に係る経年分析!G56</f>
        <v>727</v>
      </c>
      <c r="D73" s="173">
        <f>基金残高に係る経年分析!H56</f>
        <v>771</v>
      </c>
    </row>
    <row r="74" spans="1:16" x14ac:dyDescent="0.2">
      <c r="A74" s="172" t="s">
        <v>75</v>
      </c>
      <c r="B74" s="173">
        <f>基金残高に係る経年分析!F57</f>
        <v>1107</v>
      </c>
      <c r="C74" s="173">
        <f>基金残高に係る経年分析!G57</f>
        <v>1112</v>
      </c>
      <c r="D74" s="173">
        <f>基金残高に係る経年分析!H57</f>
        <v>1111</v>
      </c>
    </row>
  </sheetData>
  <sheetProtection algorithmName="SHA-512" hashValue="0yuwuzk893je3eYomfIGeCDXimgM5jslqQoHa5Vc42uaeGGL+CF9HGnwjF+55OYmz7Afpct/zAjOzmmhfXEWfA==" saltValue="3xd4X89mSPh+l0EOQLUU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EM49"/>
  <sheetViews>
    <sheetView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7157709</v>
      </c>
      <c r="S5" s="690"/>
      <c r="T5" s="690"/>
      <c r="U5" s="690"/>
      <c r="V5" s="690"/>
      <c r="W5" s="690"/>
      <c r="X5" s="690"/>
      <c r="Y5" s="715"/>
      <c r="Z5" s="728">
        <v>45.3</v>
      </c>
      <c r="AA5" s="728"/>
      <c r="AB5" s="728"/>
      <c r="AC5" s="728"/>
      <c r="AD5" s="729">
        <v>6655140</v>
      </c>
      <c r="AE5" s="729"/>
      <c r="AF5" s="729"/>
      <c r="AG5" s="729"/>
      <c r="AH5" s="729"/>
      <c r="AI5" s="729"/>
      <c r="AJ5" s="729"/>
      <c r="AK5" s="729"/>
      <c r="AL5" s="716">
        <v>71.099999999999994</v>
      </c>
      <c r="AM5" s="698"/>
      <c r="AN5" s="698"/>
      <c r="AO5" s="717"/>
      <c r="AP5" s="692" t="s">
        <v>216</v>
      </c>
      <c r="AQ5" s="693"/>
      <c r="AR5" s="693"/>
      <c r="AS5" s="693"/>
      <c r="AT5" s="693"/>
      <c r="AU5" s="693"/>
      <c r="AV5" s="693"/>
      <c r="AW5" s="693"/>
      <c r="AX5" s="693"/>
      <c r="AY5" s="693"/>
      <c r="AZ5" s="693"/>
      <c r="BA5" s="693"/>
      <c r="BB5" s="693"/>
      <c r="BC5" s="693"/>
      <c r="BD5" s="693"/>
      <c r="BE5" s="693"/>
      <c r="BF5" s="694"/>
      <c r="BG5" s="634">
        <v>6655140</v>
      </c>
      <c r="BH5" s="635"/>
      <c r="BI5" s="635"/>
      <c r="BJ5" s="635"/>
      <c r="BK5" s="635"/>
      <c r="BL5" s="635"/>
      <c r="BM5" s="635"/>
      <c r="BN5" s="636"/>
      <c r="BO5" s="672">
        <v>93</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114065</v>
      </c>
      <c r="S6" s="635"/>
      <c r="T6" s="635"/>
      <c r="U6" s="635"/>
      <c r="V6" s="635"/>
      <c r="W6" s="635"/>
      <c r="X6" s="635"/>
      <c r="Y6" s="636"/>
      <c r="Z6" s="672">
        <v>0.7</v>
      </c>
      <c r="AA6" s="672"/>
      <c r="AB6" s="672"/>
      <c r="AC6" s="672"/>
      <c r="AD6" s="673">
        <v>114065</v>
      </c>
      <c r="AE6" s="673"/>
      <c r="AF6" s="673"/>
      <c r="AG6" s="673"/>
      <c r="AH6" s="673"/>
      <c r="AI6" s="673"/>
      <c r="AJ6" s="673"/>
      <c r="AK6" s="673"/>
      <c r="AL6" s="637">
        <v>1.2</v>
      </c>
      <c r="AM6" s="638"/>
      <c r="AN6" s="638"/>
      <c r="AO6" s="674"/>
      <c r="AP6" s="631" t="s">
        <v>221</v>
      </c>
      <c r="AQ6" s="632"/>
      <c r="AR6" s="632"/>
      <c r="AS6" s="632"/>
      <c r="AT6" s="632"/>
      <c r="AU6" s="632"/>
      <c r="AV6" s="632"/>
      <c r="AW6" s="632"/>
      <c r="AX6" s="632"/>
      <c r="AY6" s="632"/>
      <c r="AZ6" s="632"/>
      <c r="BA6" s="632"/>
      <c r="BB6" s="632"/>
      <c r="BC6" s="632"/>
      <c r="BD6" s="632"/>
      <c r="BE6" s="632"/>
      <c r="BF6" s="633"/>
      <c r="BG6" s="634">
        <v>6655140</v>
      </c>
      <c r="BH6" s="635"/>
      <c r="BI6" s="635"/>
      <c r="BJ6" s="635"/>
      <c r="BK6" s="635"/>
      <c r="BL6" s="635"/>
      <c r="BM6" s="635"/>
      <c r="BN6" s="636"/>
      <c r="BO6" s="672">
        <v>93</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130453</v>
      </c>
      <c r="CS6" s="635"/>
      <c r="CT6" s="635"/>
      <c r="CU6" s="635"/>
      <c r="CV6" s="635"/>
      <c r="CW6" s="635"/>
      <c r="CX6" s="635"/>
      <c r="CY6" s="636"/>
      <c r="CZ6" s="716">
        <v>0.9</v>
      </c>
      <c r="DA6" s="698"/>
      <c r="DB6" s="698"/>
      <c r="DC6" s="718"/>
      <c r="DD6" s="640" t="s">
        <v>122</v>
      </c>
      <c r="DE6" s="635"/>
      <c r="DF6" s="635"/>
      <c r="DG6" s="635"/>
      <c r="DH6" s="635"/>
      <c r="DI6" s="635"/>
      <c r="DJ6" s="635"/>
      <c r="DK6" s="635"/>
      <c r="DL6" s="635"/>
      <c r="DM6" s="635"/>
      <c r="DN6" s="635"/>
      <c r="DO6" s="635"/>
      <c r="DP6" s="636"/>
      <c r="DQ6" s="640">
        <v>130453</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3161</v>
      </c>
      <c r="S7" s="635"/>
      <c r="T7" s="635"/>
      <c r="U7" s="635"/>
      <c r="V7" s="635"/>
      <c r="W7" s="635"/>
      <c r="X7" s="635"/>
      <c r="Y7" s="636"/>
      <c r="Z7" s="672">
        <v>0</v>
      </c>
      <c r="AA7" s="672"/>
      <c r="AB7" s="672"/>
      <c r="AC7" s="672"/>
      <c r="AD7" s="673">
        <v>3161</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3222035</v>
      </c>
      <c r="BH7" s="635"/>
      <c r="BI7" s="635"/>
      <c r="BJ7" s="635"/>
      <c r="BK7" s="635"/>
      <c r="BL7" s="635"/>
      <c r="BM7" s="635"/>
      <c r="BN7" s="636"/>
      <c r="BO7" s="672">
        <v>45</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2006890</v>
      </c>
      <c r="CS7" s="635"/>
      <c r="CT7" s="635"/>
      <c r="CU7" s="635"/>
      <c r="CV7" s="635"/>
      <c r="CW7" s="635"/>
      <c r="CX7" s="635"/>
      <c r="CY7" s="636"/>
      <c r="CZ7" s="672">
        <v>13.3</v>
      </c>
      <c r="DA7" s="672"/>
      <c r="DB7" s="672"/>
      <c r="DC7" s="672"/>
      <c r="DD7" s="640">
        <v>33738</v>
      </c>
      <c r="DE7" s="635"/>
      <c r="DF7" s="635"/>
      <c r="DG7" s="635"/>
      <c r="DH7" s="635"/>
      <c r="DI7" s="635"/>
      <c r="DJ7" s="635"/>
      <c r="DK7" s="635"/>
      <c r="DL7" s="635"/>
      <c r="DM7" s="635"/>
      <c r="DN7" s="635"/>
      <c r="DO7" s="635"/>
      <c r="DP7" s="636"/>
      <c r="DQ7" s="640">
        <v>1826009</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65568</v>
      </c>
      <c r="S8" s="635"/>
      <c r="T8" s="635"/>
      <c r="U8" s="635"/>
      <c r="V8" s="635"/>
      <c r="W8" s="635"/>
      <c r="X8" s="635"/>
      <c r="Y8" s="636"/>
      <c r="Z8" s="672">
        <v>0.4</v>
      </c>
      <c r="AA8" s="672"/>
      <c r="AB8" s="672"/>
      <c r="AC8" s="672"/>
      <c r="AD8" s="673">
        <v>65568</v>
      </c>
      <c r="AE8" s="673"/>
      <c r="AF8" s="673"/>
      <c r="AG8" s="673"/>
      <c r="AH8" s="673"/>
      <c r="AI8" s="673"/>
      <c r="AJ8" s="673"/>
      <c r="AK8" s="673"/>
      <c r="AL8" s="637">
        <v>0.7</v>
      </c>
      <c r="AM8" s="638"/>
      <c r="AN8" s="638"/>
      <c r="AO8" s="674"/>
      <c r="AP8" s="631" t="s">
        <v>227</v>
      </c>
      <c r="AQ8" s="632"/>
      <c r="AR8" s="632"/>
      <c r="AS8" s="632"/>
      <c r="AT8" s="632"/>
      <c r="AU8" s="632"/>
      <c r="AV8" s="632"/>
      <c r="AW8" s="632"/>
      <c r="AX8" s="632"/>
      <c r="AY8" s="632"/>
      <c r="AZ8" s="632"/>
      <c r="BA8" s="632"/>
      <c r="BB8" s="632"/>
      <c r="BC8" s="632"/>
      <c r="BD8" s="632"/>
      <c r="BE8" s="632"/>
      <c r="BF8" s="633"/>
      <c r="BG8" s="634">
        <v>81316</v>
      </c>
      <c r="BH8" s="635"/>
      <c r="BI8" s="635"/>
      <c r="BJ8" s="635"/>
      <c r="BK8" s="635"/>
      <c r="BL8" s="635"/>
      <c r="BM8" s="635"/>
      <c r="BN8" s="636"/>
      <c r="BO8" s="672">
        <v>1.1000000000000001</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6048948</v>
      </c>
      <c r="CS8" s="635"/>
      <c r="CT8" s="635"/>
      <c r="CU8" s="635"/>
      <c r="CV8" s="635"/>
      <c r="CW8" s="635"/>
      <c r="CX8" s="635"/>
      <c r="CY8" s="636"/>
      <c r="CZ8" s="672">
        <v>40.1</v>
      </c>
      <c r="DA8" s="672"/>
      <c r="DB8" s="672"/>
      <c r="DC8" s="672"/>
      <c r="DD8" s="640">
        <v>46959</v>
      </c>
      <c r="DE8" s="635"/>
      <c r="DF8" s="635"/>
      <c r="DG8" s="635"/>
      <c r="DH8" s="635"/>
      <c r="DI8" s="635"/>
      <c r="DJ8" s="635"/>
      <c r="DK8" s="635"/>
      <c r="DL8" s="635"/>
      <c r="DM8" s="635"/>
      <c r="DN8" s="635"/>
      <c r="DO8" s="635"/>
      <c r="DP8" s="636"/>
      <c r="DQ8" s="640">
        <v>3457746</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67411</v>
      </c>
      <c r="S9" s="635"/>
      <c r="T9" s="635"/>
      <c r="U9" s="635"/>
      <c r="V9" s="635"/>
      <c r="W9" s="635"/>
      <c r="X9" s="635"/>
      <c r="Y9" s="636"/>
      <c r="Z9" s="672">
        <v>0.4</v>
      </c>
      <c r="AA9" s="672"/>
      <c r="AB9" s="672"/>
      <c r="AC9" s="672"/>
      <c r="AD9" s="673">
        <v>67411</v>
      </c>
      <c r="AE9" s="673"/>
      <c r="AF9" s="673"/>
      <c r="AG9" s="673"/>
      <c r="AH9" s="673"/>
      <c r="AI9" s="673"/>
      <c r="AJ9" s="673"/>
      <c r="AK9" s="673"/>
      <c r="AL9" s="637">
        <v>0.7</v>
      </c>
      <c r="AM9" s="638"/>
      <c r="AN9" s="638"/>
      <c r="AO9" s="674"/>
      <c r="AP9" s="631" t="s">
        <v>230</v>
      </c>
      <c r="AQ9" s="632"/>
      <c r="AR9" s="632"/>
      <c r="AS9" s="632"/>
      <c r="AT9" s="632"/>
      <c r="AU9" s="632"/>
      <c r="AV9" s="632"/>
      <c r="AW9" s="632"/>
      <c r="AX9" s="632"/>
      <c r="AY9" s="632"/>
      <c r="AZ9" s="632"/>
      <c r="BA9" s="632"/>
      <c r="BB9" s="632"/>
      <c r="BC9" s="632"/>
      <c r="BD9" s="632"/>
      <c r="BE9" s="632"/>
      <c r="BF9" s="633"/>
      <c r="BG9" s="634">
        <v>2820658</v>
      </c>
      <c r="BH9" s="635"/>
      <c r="BI9" s="635"/>
      <c r="BJ9" s="635"/>
      <c r="BK9" s="635"/>
      <c r="BL9" s="635"/>
      <c r="BM9" s="635"/>
      <c r="BN9" s="636"/>
      <c r="BO9" s="672">
        <v>39.4</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1600131</v>
      </c>
      <c r="CS9" s="635"/>
      <c r="CT9" s="635"/>
      <c r="CU9" s="635"/>
      <c r="CV9" s="635"/>
      <c r="CW9" s="635"/>
      <c r="CX9" s="635"/>
      <c r="CY9" s="636"/>
      <c r="CZ9" s="672">
        <v>10.6</v>
      </c>
      <c r="DA9" s="672"/>
      <c r="DB9" s="672"/>
      <c r="DC9" s="672"/>
      <c r="DD9" s="640">
        <v>18694</v>
      </c>
      <c r="DE9" s="635"/>
      <c r="DF9" s="635"/>
      <c r="DG9" s="635"/>
      <c r="DH9" s="635"/>
      <c r="DI9" s="635"/>
      <c r="DJ9" s="635"/>
      <c r="DK9" s="635"/>
      <c r="DL9" s="635"/>
      <c r="DM9" s="635"/>
      <c r="DN9" s="635"/>
      <c r="DO9" s="635"/>
      <c r="DP9" s="636"/>
      <c r="DQ9" s="640">
        <v>1356562</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121651</v>
      </c>
      <c r="BH10" s="635"/>
      <c r="BI10" s="635"/>
      <c r="BJ10" s="635"/>
      <c r="BK10" s="635"/>
      <c r="BL10" s="635"/>
      <c r="BM10" s="635"/>
      <c r="BN10" s="636"/>
      <c r="BO10" s="672">
        <v>1.7</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17622</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17622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1036290</v>
      </c>
      <c r="S11" s="635"/>
      <c r="T11" s="635"/>
      <c r="U11" s="635"/>
      <c r="V11" s="635"/>
      <c r="W11" s="635"/>
      <c r="X11" s="635"/>
      <c r="Y11" s="636"/>
      <c r="Z11" s="637">
        <v>6.6</v>
      </c>
      <c r="AA11" s="638"/>
      <c r="AB11" s="638"/>
      <c r="AC11" s="639"/>
      <c r="AD11" s="640">
        <v>1036290</v>
      </c>
      <c r="AE11" s="635"/>
      <c r="AF11" s="635"/>
      <c r="AG11" s="635"/>
      <c r="AH11" s="635"/>
      <c r="AI11" s="635"/>
      <c r="AJ11" s="635"/>
      <c r="AK11" s="636"/>
      <c r="AL11" s="637">
        <v>11.1</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198410</v>
      </c>
      <c r="BH11" s="635"/>
      <c r="BI11" s="635"/>
      <c r="BJ11" s="635"/>
      <c r="BK11" s="635"/>
      <c r="BL11" s="635"/>
      <c r="BM11" s="635"/>
      <c r="BN11" s="636"/>
      <c r="BO11" s="672">
        <v>2.8</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86834</v>
      </c>
      <c r="CS11" s="635"/>
      <c r="CT11" s="635"/>
      <c r="CU11" s="635"/>
      <c r="CV11" s="635"/>
      <c r="CW11" s="635"/>
      <c r="CX11" s="635"/>
      <c r="CY11" s="636"/>
      <c r="CZ11" s="672">
        <v>0.6</v>
      </c>
      <c r="DA11" s="672"/>
      <c r="DB11" s="672"/>
      <c r="DC11" s="672"/>
      <c r="DD11" s="640">
        <v>137</v>
      </c>
      <c r="DE11" s="635"/>
      <c r="DF11" s="635"/>
      <c r="DG11" s="635"/>
      <c r="DH11" s="635"/>
      <c r="DI11" s="635"/>
      <c r="DJ11" s="635"/>
      <c r="DK11" s="635"/>
      <c r="DL11" s="635"/>
      <c r="DM11" s="635"/>
      <c r="DN11" s="635"/>
      <c r="DO11" s="635"/>
      <c r="DP11" s="636"/>
      <c r="DQ11" s="640">
        <v>61820</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16101</v>
      </c>
      <c r="S12" s="635"/>
      <c r="T12" s="635"/>
      <c r="U12" s="635"/>
      <c r="V12" s="635"/>
      <c r="W12" s="635"/>
      <c r="X12" s="635"/>
      <c r="Y12" s="636"/>
      <c r="Z12" s="672">
        <v>0.1</v>
      </c>
      <c r="AA12" s="672"/>
      <c r="AB12" s="672"/>
      <c r="AC12" s="672"/>
      <c r="AD12" s="673">
        <v>16101</v>
      </c>
      <c r="AE12" s="673"/>
      <c r="AF12" s="673"/>
      <c r="AG12" s="673"/>
      <c r="AH12" s="673"/>
      <c r="AI12" s="673"/>
      <c r="AJ12" s="673"/>
      <c r="AK12" s="673"/>
      <c r="AL12" s="637">
        <v>0.2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3042999</v>
      </c>
      <c r="BH12" s="635"/>
      <c r="BI12" s="635"/>
      <c r="BJ12" s="635"/>
      <c r="BK12" s="635"/>
      <c r="BL12" s="635"/>
      <c r="BM12" s="635"/>
      <c r="BN12" s="636"/>
      <c r="BO12" s="672">
        <v>42.5</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360229</v>
      </c>
      <c r="CS12" s="635"/>
      <c r="CT12" s="635"/>
      <c r="CU12" s="635"/>
      <c r="CV12" s="635"/>
      <c r="CW12" s="635"/>
      <c r="CX12" s="635"/>
      <c r="CY12" s="636"/>
      <c r="CZ12" s="672">
        <v>2.4</v>
      </c>
      <c r="DA12" s="672"/>
      <c r="DB12" s="672"/>
      <c r="DC12" s="672"/>
      <c r="DD12" s="640" t="s">
        <v>122</v>
      </c>
      <c r="DE12" s="635"/>
      <c r="DF12" s="635"/>
      <c r="DG12" s="635"/>
      <c r="DH12" s="635"/>
      <c r="DI12" s="635"/>
      <c r="DJ12" s="635"/>
      <c r="DK12" s="635"/>
      <c r="DL12" s="635"/>
      <c r="DM12" s="635"/>
      <c r="DN12" s="635"/>
      <c r="DO12" s="635"/>
      <c r="DP12" s="636"/>
      <c r="DQ12" s="640">
        <v>279150</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3024282</v>
      </c>
      <c r="BH13" s="635"/>
      <c r="BI13" s="635"/>
      <c r="BJ13" s="635"/>
      <c r="BK13" s="635"/>
      <c r="BL13" s="635"/>
      <c r="BM13" s="635"/>
      <c r="BN13" s="636"/>
      <c r="BO13" s="672">
        <v>42.3</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1147900</v>
      </c>
      <c r="CS13" s="635"/>
      <c r="CT13" s="635"/>
      <c r="CU13" s="635"/>
      <c r="CV13" s="635"/>
      <c r="CW13" s="635"/>
      <c r="CX13" s="635"/>
      <c r="CY13" s="636"/>
      <c r="CZ13" s="672">
        <v>7.6</v>
      </c>
      <c r="DA13" s="672"/>
      <c r="DB13" s="672"/>
      <c r="DC13" s="672"/>
      <c r="DD13" s="640">
        <v>462642</v>
      </c>
      <c r="DE13" s="635"/>
      <c r="DF13" s="635"/>
      <c r="DG13" s="635"/>
      <c r="DH13" s="635"/>
      <c r="DI13" s="635"/>
      <c r="DJ13" s="635"/>
      <c r="DK13" s="635"/>
      <c r="DL13" s="635"/>
      <c r="DM13" s="635"/>
      <c r="DN13" s="635"/>
      <c r="DO13" s="635"/>
      <c r="DP13" s="636"/>
      <c r="DQ13" s="640">
        <v>873533</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221</v>
      </c>
      <c r="S14" s="635"/>
      <c r="T14" s="635"/>
      <c r="U14" s="635"/>
      <c r="V14" s="635"/>
      <c r="W14" s="635"/>
      <c r="X14" s="635"/>
      <c r="Y14" s="636"/>
      <c r="Z14" s="672">
        <v>0</v>
      </c>
      <c r="AA14" s="672"/>
      <c r="AB14" s="672"/>
      <c r="AC14" s="672"/>
      <c r="AD14" s="673">
        <v>221</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106492</v>
      </c>
      <c r="BH14" s="635"/>
      <c r="BI14" s="635"/>
      <c r="BJ14" s="635"/>
      <c r="BK14" s="635"/>
      <c r="BL14" s="635"/>
      <c r="BM14" s="635"/>
      <c r="BN14" s="636"/>
      <c r="BO14" s="672">
        <v>1.5</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679157</v>
      </c>
      <c r="CS14" s="635"/>
      <c r="CT14" s="635"/>
      <c r="CU14" s="635"/>
      <c r="CV14" s="635"/>
      <c r="CW14" s="635"/>
      <c r="CX14" s="635"/>
      <c r="CY14" s="636"/>
      <c r="CZ14" s="672">
        <v>4.5</v>
      </c>
      <c r="DA14" s="672"/>
      <c r="DB14" s="672"/>
      <c r="DC14" s="672"/>
      <c r="DD14" s="640">
        <v>52600</v>
      </c>
      <c r="DE14" s="635"/>
      <c r="DF14" s="635"/>
      <c r="DG14" s="635"/>
      <c r="DH14" s="635"/>
      <c r="DI14" s="635"/>
      <c r="DJ14" s="635"/>
      <c r="DK14" s="635"/>
      <c r="DL14" s="635"/>
      <c r="DM14" s="635"/>
      <c r="DN14" s="635"/>
      <c r="DO14" s="635"/>
      <c r="DP14" s="636"/>
      <c r="DQ14" s="640">
        <v>642144</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283614</v>
      </c>
      <c r="BH15" s="635"/>
      <c r="BI15" s="635"/>
      <c r="BJ15" s="635"/>
      <c r="BK15" s="635"/>
      <c r="BL15" s="635"/>
      <c r="BM15" s="635"/>
      <c r="BN15" s="636"/>
      <c r="BO15" s="672">
        <v>4</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2131335</v>
      </c>
      <c r="CS15" s="635"/>
      <c r="CT15" s="635"/>
      <c r="CU15" s="635"/>
      <c r="CV15" s="635"/>
      <c r="CW15" s="635"/>
      <c r="CX15" s="635"/>
      <c r="CY15" s="636"/>
      <c r="CZ15" s="672">
        <v>14.1</v>
      </c>
      <c r="DA15" s="672"/>
      <c r="DB15" s="672"/>
      <c r="DC15" s="672"/>
      <c r="DD15" s="640">
        <v>300365</v>
      </c>
      <c r="DE15" s="635"/>
      <c r="DF15" s="635"/>
      <c r="DG15" s="635"/>
      <c r="DH15" s="635"/>
      <c r="DI15" s="635"/>
      <c r="DJ15" s="635"/>
      <c r="DK15" s="635"/>
      <c r="DL15" s="635"/>
      <c r="DM15" s="635"/>
      <c r="DN15" s="635"/>
      <c r="DO15" s="635"/>
      <c r="DP15" s="636"/>
      <c r="DQ15" s="640">
        <v>1567969</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27687</v>
      </c>
      <c r="S16" s="635"/>
      <c r="T16" s="635"/>
      <c r="U16" s="635"/>
      <c r="V16" s="635"/>
      <c r="W16" s="635"/>
      <c r="X16" s="635"/>
      <c r="Y16" s="636"/>
      <c r="Z16" s="672">
        <v>0.2</v>
      </c>
      <c r="AA16" s="672"/>
      <c r="AB16" s="672"/>
      <c r="AC16" s="672"/>
      <c r="AD16" s="673">
        <v>27687</v>
      </c>
      <c r="AE16" s="673"/>
      <c r="AF16" s="673"/>
      <c r="AG16" s="673"/>
      <c r="AH16" s="673"/>
      <c r="AI16" s="673"/>
      <c r="AJ16" s="673"/>
      <c r="AK16" s="673"/>
      <c r="AL16" s="637">
        <v>0.3</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495</v>
      </c>
      <c r="CS16" s="635"/>
      <c r="CT16" s="635"/>
      <c r="CU16" s="635"/>
      <c r="CV16" s="635"/>
      <c r="CW16" s="635"/>
      <c r="CX16" s="635"/>
      <c r="CY16" s="636"/>
      <c r="CZ16" s="672">
        <v>0</v>
      </c>
      <c r="DA16" s="672"/>
      <c r="DB16" s="672"/>
      <c r="DC16" s="672"/>
      <c r="DD16" s="640" t="s">
        <v>122</v>
      </c>
      <c r="DE16" s="635"/>
      <c r="DF16" s="635"/>
      <c r="DG16" s="635"/>
      <c r="DH16" s="635"/>
      <c r="DI16" s="635"/>
      <c r="DJ16" s="635"/>
      <c r="DK16" s="635"/>
      <c r="DL16" s="635"/>
      <c r="DM16" s="635"/>
      <c r="DN16" s="635"/>
      <c r="DO16" s="635"/>
      <c r="DP16" s="636"/>
      <c r="DQ16" s="640">
        <v>495</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118732</v>
      </c>
      <c r="S17" s="635"/>
      <c r="T17" s="635"/>
      <c r="U17" s="635"/>
      <c r="V17" s="635"/>
      <c r="W17" s="635"/>
      <c r="X17" s="635"/>
      <c r="Y17" s="636"/>
      <c r="Z17" s="672">
        <v>0.8</v>
      </c>
      <c r="AA17" s="672"/>
      <c r="AB17" s="672"/>
      <c r="AC17" s="672"/>
      <c r="AD17" s="673">
        <v>118732</v>
      </c>
      <c r="AE17" s="673"/>
      <c r="AF17" s="673"/>
      <c r="AG17" s="673"/>
      <c r="AH17" s="673"/>
      <c r="AI17" s="673"/>
      <c r="AJ17" s="673"/>
      <c r="AK17" s="673"/>
      <c r="AL17" s="637">
        <v>1.3</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875269</v>
      </c>
      <c r="CS17" s="635"/>
      <c r="CT17" s="635"/>
      <c r="CU17" s="635"/>
      <c r="CV17" s="635"/>
      <c r="CW17" s="635"/>
      <c r="CX17" s="635"/>
      <c r="CY17" s="636"/>
      <c r="CZ17" s="672">
        <v>5.8</v>
      </c>
      <c r="DA17" s="672"/>
      <c r="DB17" s="672"/>
      <c r="DC17" s="672"/>
      <c r="DD17" s="640" t="s">
        <v>122</v>
      </c>
      <c r="DE17" s="635"/>
      <c r="DF17" s="635"/>
      <c r="DG17" s="635"/>
      <c r="DH17" s="635"/>
      <c r="DI17" s="635"/>
      <c r="DJ17" s="635"/>
      <c r="DK17" s="635"/>
      <c r="DL17" s="635"/>
      <c r="DM17" s="635"/>
      <c r="DN17" s="635"/>
      <c r="DO17" s="635"/>
      <c r="DP17" s="636"/>
      <c r="DQ17" s="640">
        <v>875269</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96683</v>
      </c>
      <c r="S18" s="635"/>
      <c r="T18" s="635"/>
      <c r="U18" s="635"/>
      <c r="V18" s="635"/>
      <c r="W18" s="635"/>
      <c r="X18" s="635"/>
      <c r="Y18" s="636"/>
      <c r="Z18" s="672">
        <v>0.6</v>
      </c>
      <c r="AA18" s="672"/>
      <c r="AB18" s="672"/>
      <c r="AC18" s="672"/>
      <c r="AD18" s="673">
        <v>96683</v>
      </c>
      <c r="AE18" s="673"/>
      <c r="AF18" s="673"/>
      <c r="AG18" s="673"/>
      <c r="AH18" s="673"/>
      <c r="AI18" s="673"/>
      <c r="AJ18" s="673"/>
      <c r="AK18" s="673"/>
      <c r="AL18" s="637">
        <v>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78390</v>
      </c>
      <c r="S19" s="635"/>
      <c r="T19" s="635"/>
      <c r="U19" s="635"/>
      <c r="V19" s="635"/>
      <c r="W19" s="635"/>
      <c r="X19" s="635"/>
      <c r="Y19" s="636"/>
      <c r="Z19" s="672">
        <v>0.5</v>
      </c>
      <c r="AA19" s="672"/>
      <c r="AB19" s="672"/>
      <c r="AC19" s="672"/>
      <c r="AD19" s="673">
        <v>78390</v>
      </c>
      <c r="AE19" s="673"/>
      <c r="AF19" s="673"/>
      <c r="AG19" s="673"/>
      <c r="AH19" s="673"/>
      <c r="AI19" s="673"/>
      <c r="AJ19" s="673"/>
      <c r="AK19" s="673"/>
      <c r="AL19" s="637">
        <v>0.8</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502569</v>
      </c>
      <c r="BH19" s="635"/>
      <c r="BI19" s="635"/>
      <c r="BJ19" s="635"/>
      <c r="BK19" s="635"/>
      <c r="BL19" s="635"/>
      <c r="BM19" s="635"/>
      <c r="BN19" s="636"/>
      <c r="BO19" s="672">
        <v>7</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18293</v>
      </c>
      <c r="S20" s="635"/>
      <c r="T20" s="635"/>
      <c r="U20" s="635"/>
      <c r="V20" s="635"/>
      <c r="W20" s="635"/>
      <c r="X20" s="635"/>
      <c r="Y20" s="636"/>
      <c r="Z20" s="672">
        <v>0.1</v>
      </c>
      <c r="AA20" s="672"/>
      <c r="AB20" s="672"/>
      <c r="AC20" s="672"/>
      <c r="AD20" s="673">
        <v>18293</v>
      </c>
      <c r="AE20" s="673"/>
      <c r="AF20" s="673"/>
      <c r="AG20" s="673"/>
      <c r="AH20" s="673"/>
      <c r="AI20" s="673"/>
      <c r="AJ20" s="673"/>
      <c r="AK20" s="673"/>
      <c r="AL20" s="637">
        <v>0.2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502569</v>
      </c>
      <c r="BH20" s="635"/>
      <c r="BI20" s="635"/>
      <c r="BJ20" s="635"/>
      <c r="BK20" s="635"/>
      <c r="BL20" s="635"/>
      <c r="BM20" s="635"/>
      <c r="BN20" s="636"/>
      <c r="BO20" s="672">
        <v>7</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15085263</v>
      </c>
      <c r="CS20" s="635"/>
      <c r="CT20" s="635"/>
      <c r="CU20" s="635"/>
      <c r="CV20" s="635"/>
      <c r="CW20" s="635"/>
      <c r="CX20" s="635"/>
      <c r="CY20" s="636"/>
      <c r="CZ20" s="672">
        <v>100</v>
      </c>
      <c r="DA20" s="672"/>
      <c r="DB20" s="672"/>
      <c r="DC20" s="672"/>
      <c r="DD20" s="640">
        <v>915135</v>
      </c>
      <c r="DE20" s="635"/>
      <c r="DF20" s="635"/>
      <c r="DG20" s="635"/>
      <c r="DH20" s="635"/>
      <c r="DI20" s="635"/>
      <c r="DJ20" s="635"/>
      <c r="DK20" s="635"/>
      <c r="DL20" s="635"/>
      <c r="DM20" s="635"/>
      <c r="DN20" s="635"/>
      <c r="DO20" s="635"/>
      <c r="DP20" s="636"/>
      <c r="DQ20" s="640">
        <v>11088772</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1194538</v>
      </c>
      <c r="S21" s="635"/>
      <c r="T21" s="635"/>
      <c r="U21" s="635"/>
      <c r="V21" s="635"/>
      <c r="W21" s="635"/>
      <c r="X21" s="635"/>
      <c r="Y21" s="636"/>
      <c r="Z21" s="672">
        <v>7.6</v>
      </c>
      <c r="AA21" s="672"/>
      <c r="AB21" s="672"/>
      <c r="AC21" s="672"/>
      <c r="AD21" s="673">
        <v>1117525</v>
      </c>
      <c r="AE21" s="673"/>
      <c r="AF21" s="673"/>
      <c r="AG21" s="673"/>
      <c r="AH21" s="673"/>
      <c r="AI21" s="673"/>
      <c r="AJ21" s="673"/>
      <c r="AK21" s="673"/>
      <c r="AL21" s="637">
        <v>11.9</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1117525</v>
      </c>
      <c r="S22" s="635"/>
      <c r="T22" s="635"/>
      <c r="U22" s="635"/>
      <c r="V22" s="635"/>
      <c r="W22" s="635"/>
      <c r="X22" s="635"/>
      <c r="Y22" s="636"/>
      <c r="Z22" s="672">
        <v>7.1</v>
      </c>
      <c r="AA22" s="672"/>
      <c r="AB22" s="672"/>
      <c r="AC22" s="672"/>
      <c r="AD22" s="673">
        <v>1117525</v>
      </c>
      <c r="AE22" s="673"/>
      <c r="AF22" s="673"/>
      <c r="AG22" s="673"/>
      <c r="AH22" s="673"/>
      <c r="AI22" s="673"/>
      <c r="AJ22" s="673"/>
      <c r="AK22" s="673"/>
      <c r="AL22" s="637">
        <v>11.9</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77013</v>
      </c>
      <c r="S23" s="635"/>
      <c r="T23" s="635"/>
      <c r="U23" s="635"/>
      <c r="V23" s="635"/>
      <c r="W23" s="635"/>
      <c r="X23" s="635"/>
      <c r="Y23" s="636"/>
      <c r="Z23" s="672">
        <v>0.5</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502569</v>
      </c>
      <c r="BH23" s="635"/>
      <c r="BI23" s="635"/>
      <c r="BJ23" s="635"/>
      <c r="BK23" s="635"/>
      <c r="BL23" s="635"/>
      <c r="BM23" s="635"/>
      <c r="BN23" s="636"/>
      <c r="BO23" s="672">
        <v>7</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7339320</v>
      </c>
      <c r="CS24" s="690"/>
      <c r="CT24" s="690"/>
      <c r="CU24" s="690"/>
      <c r="CV24" s="690"/>
      <c r="CW24" s="690"/>
      <c r="CX24" s="690"/>
      <c r="CY24" s="715"/>
      <c r="CZ24" s="716">
        <v>48.7</v>
      </c>
      <c r="DA24" s="698"/>
      <c r="DB24" s="698"/>
      <c r="DC24" s="718"/>
      <c r="DD24" s="714">
        <v>4986600</v>
      </c>
      <c r="DE24" s="690"/>
      <c r="DF24" s="690"/>
      <c r="DG24" s="690"/>
      <c r="DH24" s="690"/>
      <c r="DI24" s="690"/>
      <c r="DJ24" s="690"/>
      <c r="DK24" s="715"/>
      <c r="DL24" s="714">
        <v>4683199</v>
      </c>
      <c r="DM24" s="690"/>
      <c r="DN24" s="690"/>
      <c r="DO24" s="690"/>
      <c r="DP24" s="690"/>
      <c r="DQ24" s="690"/>
      <c r="DR24" s="690"/>
      <c r="DS24" s="690"/>
      <c r="DT24" s="690"/>
      <c r="DU24" s="690"/>
      <c r="DV24" s="715"/>
      <c r="DW24" s="716">
        <v>49.6</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9898166</v>
      </c>
      <c r="S25" s="635"/>
      <c r="T25" s="635"/>
      <c r="U25" s="635"/>
      <c r="V25" s="635"/>
      <c r="W25" s="635"/>
      <c r="X25" s="635"/>
      <c r="Y25" s="636"/>
      <c r="Z25" s="672">
        <v>62.6</v>
      </c>
      <c r="AA25" s="672"/>
      <c r="AB25" s="672"/>
      <c r="AC25" s="672"/>
      <c r="AD25" s="673">
        <v>9318584</v>
      </c>
      <c r="AE25" s="673"/>
      <c r="AF25" s="673"/>
      <c r="AG25" s="673"/>
      <c r="AH25" s="673"/>
      <c r="AI25" s="673"/>
      <c r="AJ25" s="673"/>
      <c r="AK25" s="673"/>
      <c r="AL25" s="637">
        <v>99.6</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2872216</v>
      </c>
      <c r="CS25" s="647"/>
      <c r="CT25" s="647"/>
      <c r="CU25" s="647"/>
      <c r="CV25" s="647"/>
      <c r="CW25" s="647"/>
      <c r="CX25" s="647"/>
      <c r="CY25" s="648"/>
      <c r="CZ25" s="637">
        <v>19</v>
      </c>
      <c r="DA25" s="649"/>
      <c r="DB25" s="649"/>
      <c r="DC25" s="650"/>
      <c r="DD25" s="640">
        <v>2663102</v>
      </c>
      <c r="DE25" s="647"/>
      <c r="DF25" s="647"/>
      <c r="DG25" s="647"/>
      <c r="DH25" s="647"/>
      <c r="DI25" s="647"/>
      <c r="DJ25" s="647"/>
      <c r="DK25" s="648"/>
      <c r="DL25" s="640">
        <v>2653968</v>
      </c>
      <c r="DM25" s="647"/>
      <c r="DN25" s="647"/>
      <c r="DO25" s="647"/>
      <c r="DP25" s="647"/>
      <c r="DQ25" s="647"/>
      <c r="DR25" s="647"/>
      <c r="DS25" s="647"/>
      <c r="DT25" s="647"/>
      <c r="DU25" s="647"/>
      <c r="DV25" s="648"/>
      <c r="DW25" s="637">
        <v>28.1</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4662</v>
      </c>
      <c r="S26" s="635"/>
      <c r="T26" s="635"/>
      <c r="U26" s="635"/>
      <c r="V26" s="635"/>
      <c r="W26" s="635"/>
      <c r="X26" s="635"/>
      <c r="Y26" s="636"/>
      <c r="Z26" s="672">
        <v>0</v>
      </c>
      <c r="AA26" s="672"/>
      <c r="AB26" s="672"/>
      <c r="AC26" s="672"/>
      <c r="AD26" s="673">
        <v>4662</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1573500</v>
      </c>
      <c r="CS26" s="635"/>
      <c r="CT26" s="635"/>
      <c r="CU26" s="635"/>
      <c r="CV26" s="635"/>
      <c r="CW26" s="635"/>
      <c r="CX26" s="635"/>
      <c r="CY26" s="636"/>
      <c r="CZ26" s="637">
        <v>10.4</v>
      </c>
      <c r="DA26" s="649"/>
      <c r="DB26" s="649"/>
      <c r="DC26" s="650"/>
      <c r="DD26" s="640">
        <v>1447729</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37778</v>
      </c>
      <c r="S27" s="635"/>
      <c r="T27" s="635"/>
      <c r="U27" s="635"/>
      <c r="V27" s="635"/>
      <c r="W27" s="635"/>
      <c r="X27" s="635"/>
      <c r="Y27" s="636"/>
      <c r="Z27" s="672">
        <v>0.2</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7157709</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3591835</v>
      </c>
      <c r="CS27" s="647"/>
      <c r="CT27" s="647"/>
      <c r="CU27" s="647"/>
      <c r="CV27" s="647"/>
      <c r="CW27" s="647"/>
      <c r="CX27" s="647"/>
      <c r="CY27" s="648"/>
      <c r="CZ27" s="637">
        <v>23.8</v>
      </c>
      <c r="DA27" s="649"/>
      <c r="DB27" s="649"/>
      <c r="DC27" s="650"/>
      <c r="DD27" s="640">
        <v>1448229</v>
      </c>
      <c r="DE27" s="647"/>
      <c r="DF27" s="647"/>
      <c r="DG27" s="647"/>
      <c r="DH27" s="647"/>
      <c r="DI27" s="647"/>
      <c r="DJ27" s="647"/>
      <c r="DK27" s="648"/>
      <c r="DL27" s="640">
        <v>1153962</v>
      </c>
      <c r="DM27" s="647"/>
      <c r="DN27" s="647"/>
      <c r="DO27" s="647"/>
      <c r="DP27" s="647"/>
      <c r="DQ27" s="647"/>
      <c r="DR27" s="647"/>
      <c r="DS27" s="647"/>
      <c r="DT27" s="647"/>
      <c r="DU27" s="647"/>
      <c r="DV27" s="648"/>
      <c r="DW27" s="637">
        <v>12.2</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67531</v>
      </c>
      <c r="S28" s="635"/>
      <c r="T28" s="635"/>
      <c r="U28" s="635"/>
      <c r="V28" s="635"/>
      <c r="W28" s="635"/>
      <c r="X28" s="635"/>
      <c r="Y28" s="636"/>
      <c r="Z28" s="672">
        <v>0.4</v>
      </c>
      <c r="AA28" s="672"/>
      <c r="AB28" s="672"/>
      <c r="AC28" s="672"/>
      <c r="AD28" s="673">
        <v>931</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875269</v>
      </c>
      <c r="CS28" s="635"/>
      <c r="CT28" s="635"/>
      <c r="CU28" s="635"/>
      <c r="CV28" s="635"/>
      <c r="CW28" s="635"/>
      <c r="CX28" s="635"/>
      <c r="CY28" s="636"/>
      <c r="CZ28" s="637">
        <v>5.8</v>
      </c>
      <c r="DA28" s="649"/>
      <c r="DB28" s="649"/>
      <c r="DC28" s="650"/>
      <c r="DD28" s="640">
        <v>875269</v>
      </c>
      <c r="DE28" s="635"/>
      <c r="DF28" s="635"/>
      <c r="DG28" s="635"/>
      <c r="DH28" s="635"/>
      <c r="DI28" s="635"/>
      <c r="DJ28" s="635"/>
      <c r="DK28" s="636"/>
      <c r="DL28" s="640">
        <v>875269</v>
      </c>
      <c r="DM28" s="635"/>
      <c r="DN28" s="635"/>
      <c r="DO28" s="635"/>
      <c r="DP28" s="635"/>
      <c r="DQ28" s="635"/>
      <c r="DR28" s="635"/>
      <c r="DS28" s="635"/>
      <c r="DT28" s="635"/>
      <c r="DU28" s="635"/>
      <c r="DV28" s="636"/>
      <c r="DW28" s="637">
        <v>9.3000000000000007</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64930</v>
      </c>
      <c r="S29" s="635"/>
      <c r="T29" s="635"/>
      <c r="U29" s="635"/>
      <c r="V29" s="635"/>
      <c r="W29" s="635"/>
      <c r="X29" s="635"/>
      <c r="Y29" s="636"/>
      <c r="Z29" s="672">
        <v>0.4</v>
      </c>
      <c r="AA29" s="672"/>
      <c r="AB29" s="672"/>
      <c r="AC29" s="672"/>
      <c r="AD29" s="673">
        <v>3243</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875269</v>
      </c>
      <c r="CS29" s="647"/>
      <c r="CT29" s="647"/>
      <c r="CU29" s="647"/>
      <c r="CV29" s="647"/>
      <c r="CW29" s="647"/>
      <c r="CX29" s="647"/>
      <c r="CY29" s="648"/>
      <c r="CZ29" s="637">
        <v>5.8</v>
      </c>
      <c r="DA29" s="649"/>
      <c r="DB29" s="649"/>
      <c r="DC29" s="650"/>
      <c r="DD29" s="640">
        <v>875269</v>
      </c>
      <c r="DE29" s="647"/>
      <c r="DF29" s="647"/>
      <c r="DG29" s="647"/>
      <c r="DH29" s="647"/>
      <c r="DI29" s="647"/>
      <c r="DJ29" s="647"/>
      <c r="DK29" s="648"/>
      <c r="DL29" s="640">
        <v>875269</v>
      </c>
      <c r="DM29" s="647"/>
      <c r="DN29" s="647"/>
      <c r="DO29" s="647"/>
      <c r="DP29" s="647"/>
      <c r="DQ29" s="647"/>
      <c r="DR29" s="647"/>
      <c r="DS29" s="647"/>
      <c r="DT29" s="647"/>
      <c r="DU29" s="647"/>
      <c r="DV29" s="648"/>
      <c r="DW29" s="637">
        <v>9.3000000000000007</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2306487</v>
      </c>
      <c r="S30" s="635"/>
      <c r="T30" s="635"/>
      <c r="U30" s="635"/>
      <c r="V30" s="635"/>
      <c r="W30" s="635"/>
      <c r="X30" s="635"/>
      <c r="Y30" s="636"/>
      <c r="Z30" s="672">
        <v>14.6</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848759</v>
      </c>
      <c r="CS30" s="635"/>
      <c r="CT30" s="635"/>
      <c r="CU30" s="635"/>
      <c r="CV30" s="635"/>
      <c r="CW30" s="635"/>
      <c r="CX30" s="635"/>
      <c r="CY30" s="636"/>
      <c r="CZ30" s="637">
        <v>5.6</v>
      </c>
      <c r="DA30" s="649"/>
      <c r="DB30" s="649"/>
      <c r="DC30" s="650"/>
      <c r="DD30" s="640">
        <v>848759</v>
      </c>
      <c r="DE30" s="635"/>
      <c r="DF30" s="635"/>
      <c r="DG30" s="635"/>
      <c r="DH30" s="635"/>
      <c r="DI30" s="635"/>
      <c r="DJ30" s="635"/>
      <c r="DK30" s="636"/>
      <c r="DL30" s="640">
        <v>848759</v>
      </c>
      <c r="DM30" s="635"/>
      <c r="DN30" s="635"/>
      <c r="DO30" s="635"/>
      <c r="DP30" s="635"/>
      <c r="DQ30" s="635"/>
      <c r="DR30" s="635"/>
      <c r="DS30" s="635"/>
      <c r="DT30" s="635"/>
      <c r="DU30" s="635"/>
      <c r="DV30" s="636"/>
      <c r="DW30" s="637">
        <v>9</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98.9</v>
      </c>
      <c r="BN31" s="697"/>
      <c r="BO31" s="697"/>
      <c r="BP31" s="697"/>
      <c r="BQ31" s="699"/>
      <c r="BR31" s="696">
        <v>99.5</v>
      </c>
      <c r="BS31" s="697"/>
      <c r="BT31" s="697"/>
      <c r="BU31" s="697"/>
      <c r="BV31" s="697"/>
      <c r="BW31" s="697"/>
      <c r="BX31" s="698">
        <v>98.9</v>
      </c>
      <c r="BY31" s="697"/>
      <c r="BZ31" s="697"/>
      <c r="CA31" s="697"/>
      <c r="CB31" s="699"/>
      <c r="CD31" s="655"/>
      <c r="CE31" s="656"/>
      <c r="CF31" s="631" t="s">
        <v>300</v>
      </c>
      <c r="CG31" s="632"/>
      <c r="CH31" s="632"/>
      <c r="CI31" s="632"/>
      <c r="CJ31" s="632"/>
      <c r="CK31" s="632"/>
      <c r="CL31" s="632"/>
      <c r="CM31" s="632"/>
      <c r="CN31" s="632"/>
      <c r="CO31" s="632"/>
      <c r="CP31" s="632"/>
      <c r="CQ31" s="633"/>
      <c r="CR31" s="634">
        <v>26510</v>
      </c>
      <c r="CS31" s="647"/>
      <c r="CT31" s="647"/>
      <c r="CU31" s="647"/>
      <c r="CV31" s="647"/>
      <c r="CW31" s="647"/>
      <c r="CX31" s="647"/>
      <c r="CY31" s="648"/>
      <c r="CZ31" s="637">
        <v>0.2</v>
      </c>
      <c r="DA31" s="649"/>
      <c r="DB31" s="649"/>
      <c r="DC31" s="650"/>
      <c r="DD31" s="640">
        <v>26510</v>
      </c>
      <c r="DE31" s="647"/>
      <c r="DF31" s="647"/>
      <c r="DG31" s="647"/>
      <c r="DH31" s="647"/>
      <c r="DI31" s="647"/>
      <c r="DJ31" s="647"/>
      <c r="DK31" s="648"/>
      <c r="DL31" s="640">
        <v>26510</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1132979</v>
      </c>
      <c r="S32" s="635"/>
      <c r="T32" s="635"/>
      <c r="U32" s="635"/>
      <c r="V32" s="635"/>
      <c r="W32" s="635"/>
      <c r="X32" s="635"/>
      <c r="Y32" s="636"/>
      <c r="Z32" s="672">
        <v>7.2</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99.3</v>
      </c>
      <c r="BH32" s="647"/>
      <c r="BI32" s="647"/>
      <c r="BJ32" s="647"/>
      <c r="BK32" s="647"/>
      <c r="BL32" s="647"/>
      <c r="BM32" s="638">
        <v>98.4</v>
      </c>
      <c r="BN32" s="647"/>
      <c r="BO32" s="647"/>
      <c r="BP32" s="647"/>
      <c r="BQ32" s="670"/>
      <c r="BR32" s="700">
        <v>99.3</v>
      </c>
      <c r="BS32" s="647"/>
      <c r="BT32" s="647"/>
      <c r="BU32" s="647"/>
      <c r="BV32" s="647"/>
      <c r="BW32" s="647"/>
      <c r="BX32" s="638">
        <v>98.2</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10021</v>
      </c>
      <c r="S33" s="635"/>
      <c r="T33" s="635"/>
      <c r="U33" s="635"/>
      <c r="V33" s="635"/>
      <c r="W33" s="635"/>
      <c r="X33" s="635"/>
      <c r="Y33" s="636"/>
      <c r="Z33" s="672">
        <v>0.1</v>
      </c>
      <c r="AA33" s="672"/>
      <c r="AB33" s="672"/>
      <c r="AC33" s="672"/>
      <c r="AD33" s="673">
        <v>705</v>
      </c>
      <c r="AE33" s="673"/>
      <c r="AF33" s="673"/>
      <c r="AG33" s="673"/>
      <c r="AH33" s="673"/>
      <c r="AI33" s="673"/>
      <c r="AJ33" s="673"/>
      <c r="AK33" s="673"/>
      <c r="AL33" s="637">
        <v>0</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99.7</v>
      </c>
      <c r="BH33" s="619"/>
      <c r="BI33" s="619"/>
      <c r="BJ33" s="619"/>
      <c r="BK33" s="619"/>
      <c r="BL33" s="619"/>
      <c r="BM33" s="665">
        <v>99.4</v>
      </c>
      <c r="BN33" s="619"/>
      <c r="BO33" s="619"/>
      <c r="BP33" s="619"/>
      <c r="BQ33" s="682"/>
      <c r="BR33" s="695">
        <v>99.7</v>
      </c>
      <c r="BS33" s="619"/>
      <c r="BT33" s="619"/>
      <c r="BU33" s="619"/>
      <c r="BV33" s="619"/>
      <c r="BW33" s="619"/>
      <c r="BX33" s="665">
        <v>99.4</v>
      </c>
      <c r="BY33" s="619"/>
      <c r="BZ33" s="619"/>
      <c r="CA33" s="619"/>
      <c r="CB33" s="682"/>
      <c r="CD33" s="631" t="s">
        <v>307</v>
      </c>
      <c r="CE33" s="632"/>
      <c r="CF33" s="632"/>
      <c r="CG33" s="632"/>
      <c r="CH33" s="632"/>
      <c r="CI33" s="632"/>
      <c r="CJ33" s="632"/>
      <c r="CK33" s="632"/>
      <c r="CL33" s="632"/>
      <c r="CM33" s="632"/>
      <c r="CN33" s="632"/>
      <c r="CO33" s="632"/>
      <c r="CP33" s="632"/>
      <c r="CQ33" s="633"/>
      <c r="CR33" s="634">
        <v>6830313</v>
      </c>
      <c r="CS33" s="647"/>
      <c r="CT33" s="647"/>
      <c r="CU33" s="647"/>
      <c r="CV33" s="647"/>
      <c r="CW33" s="647"/>
      <c r="CX33" s="647"/>
      <c r="CY33" s="648"/>
      <c r="CZ33" s="637">
        <v>45.3</v>
      </c>
      <c r="DA33" s="649"/>
      <c r="DB33" s="649"/>
      <c r="DC33" s="650"/>
      <c r="DD33" s="640">
        <v>5719572</v>
      </c>
      <c r="DE33" s="647"/>
      <c r="DF33" s="647"/>
      <c r="DG33" s="647"/>
      <c r="DH33" s="647"/>
      <c r="DI33" s="647"/>
      <c r="DJ33" s="647"/>
      <c r="DK33" s="648"/>
      <c r="DL33" s="640">
        <v>4490388</v>
      </c>
      <c r="DM33" s="647"/>
      <c r="DN33" s="647"/>
      <c r="DO33" s="647"/>
      <c r="DP33" s="647"/>
      <c r="DQ33" s="647"/>
      <c r="DR33" s="647"/>
      <c r="DS33" s="647"/>
      <c r="DT33" s="647"/>
      <c r="DU33" s="647"/>
      <c r="DV33" s="648"/>
      <c r="DW33" s="637">
        <v>47.5</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157578</v>
      </c>
      <c r="S34" s="635"/>
      <c r="T34" s="635"/>
      <c r="U34" s="635"/>
      <c r="V34" s="635"/>
      <c r="W34" s="635"/>
      <c r="X34" s="635"/>
      <c r="Y34" s="636"/>
      <c r="Z34" s="672">
        <v>1</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3274949</v>
      </c>
      <c r="CS34" s="635"/>
      <c r="CT34" s="635"/>
      <c r="CU34" s="635"/>
      <c r="CV34" s="635"/>
      <c r="CW34" s="635"/>
      <c r="CX34" s="635"/>
      <c r="CY34" s="636"/>
      <c r="CZ34" s="637">
        <v>21.7</v>
      </c>
      <c r="DA34" s="649"/>
      <c r="DB34" s="649"/>
      <c r="DC34" s="650"/>
      <c r="DD34" s="640">
        <v>2700465</v>
      </c>
      <c r="DE34" s="635"/>
      <c r="DF34" s="635"/>
      <c r="DG34" s="635"/>
      <c r="DH34" s="635"/>
      <c r="DI34" s="635"/>
      <c r="DJ34" s="635"/>
      <c r="DK34" s="636"/>
      <c r="DL34" s="640">
        <v>2357516</v>
      </c>
      <c r="DM34" s="635"/>
      <c r="DN34" s="635"/>
      <c r="DO34" s="635"/>
      <c r="DP34" s="635"/>
      <c r="DQ34" s="635"/>
      <c r="DR34" s="635"/>
      <c r="DS34" s="635"/>
      <c r="DT34" s="635"/>
      <c r="DU34" s="635"/>
      <c r="DV34" s="636"/>
      <c r="DW34" s="637">
        <v>25</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1050114</v>
      </c>
      <c r="S35" s="635"/>
      <c r="T35" s="635"/>
      <c r="U35" s="635"/>
      <c r="V35" s="635"/>
      <c r="W35" s="635"/>
      <c r="X35" s="635"/>
      <c r="Y35" s="636"/>
      <c r="Z35" s="672">
        <v>6.6</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27731</v>
      </c>
      <c r="CS35" s="647"/>
      <c r="CT35" s="647"/>
      <c r="CU35" s="647"/>
      <c r="CV35" s="647"/>
      <c r="CW35" s="647"/>
      <c r="CX35" s="647"/>
      <c r="CY35" s="648"/>
      <c r="CZ35" s="637">
        <v>0.2</v>
      </c>
      <c r="DA35" s="649"/>
      <c r="DB35" s="649"/>
      <c r="DC35" s="650"/>
      <c r="DD35" s="640">
        <v>26333</v>
      </c>
      <c r="DE35" s="647"/>
      <c r="DF35" s="647"/>
      <c r="DG35" s="647"/>
      <c r="DH35" s="647"/>
      <c r="DI35" s="647"/>
      <c r="DJ35" s="647"/>
      <c r="DK35" s="648"/>
      <c r="DL35" s="640">
        <v>24056</v>
      </c>
      <c r="DM35" s="647"/>
      <c r="DN35" s="647"/>
      <c r="DO35" s="647"/>
      <c r="DP35" s="647"/>
      <c r="DQ35" s="647"/>
      <c r="DR35" s="647"/>
      <c r="DS35" s="647"/>
      <c r="DT35" s="647"/>
      <c r="DU35" s="647"/>
      <c r="DV35" s="648"/>
      <c r="DW35" s="637">
        <v>0.3</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96468</v>
      </c>
      <c r="S36" s="635"/>
      <c r="T36" s="635"/>
      <c r="U36" s="635"/>
      <c r="V36" s="635"/>
      <c r="W36" s="635"/>
      <c r="X36" s="635"/>
      <c r="Y36" s="636"/>
      <c r="Z36" s="672">
        <v>0.6</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1514960</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45472</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2108463</v>
      </c>
      <c r="CS36" s="635"/>
      <c r="CT36" s="635"/>
      <c r="CU36" s="635"/>
      <c r="CV36" s="635"/>
      <c r="CW36" s="635"/>
      <c r="CX36" s="635"/>
      <c r="CY36" s="636"/>
      <c r="CZ36" s="637">
        <v>14</v>
      </c>
      <c r="DA36" s="649"/>
      <c r="DB36" s="649"/>
      <c r="DC36" s="650"/>
      <c r="DD36" s="640">
        <v>1843311</v>
      </c>
      <c r="DE36" s="635"/>
      <c r="DF36" s="635"/>
      <c r="DG36" s="635"/>
      <c r="DH36" s="635"/>
      <c r="DI36" s="635"/>
      <c r="DJ36" s="635"/>
      <c r="DK36" s="636"/>
      <c r="DL36" s="640">
        <v>1269387</v>
      </c>
      <c r="DM36" s="635"/>
      <c r="DN36" s="635"/>
      <c r="DO36" s="635"/>
      <c r="DP36" s="635"/>
      <c r="DQ36" s="635"/>
      <c r="DR36" s="635"/>
      <c r="DS36" s="635"/>
      <c r="DT36" s="635"/>
      <c r="DU36" s="635"/>
      <c r="DV36" s="636"/>
      <c r="DW36" s="637">
        <v>13.4</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432973</v>
      </c>
      <c r="S37" s="635"/>
      <c r="T37" s="635"/>
      <c r="U37" s="635"/>
      <c r="V37" s="635"/>
      <c r="W37" s="635"/>
      <c r="X37" s="635"/>
      <c r="Y37" s="636"/>
      <c r="Z37" s="672">
        <v>2.7</v>
      </c>
      <c r="AA37" s="672"/>
      <c r="AB37" s="672"/>
      <c r="AC37" s="672"/>
      <c r="AD37" s="673">
        <v>26260</v>
      </c>
      <c r="AE37" s="673"/>
      <c r="AF37" s="673"/>
      <c r="AG37" s="673"/>
      <c r="AH37" s="673"/>
      <c r="AI37" s="673"/>
      <c r="AJ37" s="673"/>
      <c r="AK37" s="673"/>
      <c r="AL37" s="637">
        <v>0.3</v>
      </c>
      <c r="AM37" s="638"/>
      <c r="AN37" s="638"/>
      <c r="AO37" s="674"/>
      <c r="AQ37" s="667" t="s">
        <v>319</v>
      </c>
      <c r="AR37" s="668"/>
      <c r="AS37" s="668"/>
      <c r="AT37" s="668"/>
      <c r="AU37" s="668"/>
      <c r="AV37" s="668"/>
      <c r="AW37" s="668"/>
      <c r="AX37" s="668"/>
      <c r="AY37" s="669"/>
      <c r="AZ37" s="634">
        <v>351827</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-29157</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973480</v>
      </c>
      <c r="CS37" s="647"/>
      <c r="CT37" s="647"/>
      <c r="CU37" s="647"/>
      <c r="CV37" s="647"/>
      <c r="CW37" s="647"/>
      <c r="CX37" s="647"/>
      <c r="CY37" s="648"/>
      <c r="CZ37" s="637">
        <v>6.5</v>
      </c>
      <c r="DA37" s="649"/>
      <c r="DB37" s="649"/>
      <c r="DC37" s="650"/>
      <c r="DD37" s="640">
        <v>926556</v>
      </c>
      <c r="DE37" s="647"/>
      <c r="DF37" s="647"/>
      <c r="DG37" s="647"/>
      <c r="DH37" s="647"/>
      <c r="DI37" s="647"/>
      <c r="DJ37" s="647"/>
      <c r="DK37" s="648"/>
      <c r="DL37" s="640">
        <v>765220</v>
      </c>
      <c r="DM37" s="647"/>
      <c r="DN37" s="647"/>
      <c r="DO37" s="647"/>
      <c r="DP37" s="647"/>
      <c r="DQ37" s="647"/>
      <c r="DR37" s="647"/>
      <c r="DS37" s="647"/>
      <c r="DT37" s="647"/>
      <c r="DU37" s="647"/>
      <c r="DV37" s="648"/>
      <c r="DW37" s="637">
        <v>8.1</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551400</v>
      </c>
      <c r="S38" s="635"/>
      <c r="T38" s="635"/>
      <c r="U38" s="635"/>
      <c r="V38" s="635"/>
      <c r="W38" s="635"/>
      <c r="X38" s="635"/>
      <c r="Y38" s="636"/>
      <c r="Z38" s="672">
        <v>3.5</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2338</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4197</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1163133</v>
      </c>
      <c r="CS38" s="635"/>
      <c r="CT38" s="635"/>
      <c r="CU38" s="635"/>
      <c r="CV38" s="635"/>
      <c r="CW38" s="635"/>
      <c r="CX38" s="635"/>
      <c r="CY38" s="636"/>
      <c r="CZ38" s="637">
        <v>7.7</v>
      </c>
      <c r="DA38" s="649"/>
      <c r="DB38" s="649"/>
      <c r="DC38" s="650"/>
      <c r="DD38" s="640">
        <v>948439</v>
      </c>
      <c r="DE38" s="635"/>
      <c r="DF38" s="635"/>
      <c r="DG38" s="635"/>
      <c r="DH38" s="635"/>
      <c r="DI38" s="635"/>
      <c r="DJ38" s="635"/>
      <c r="DK38" s="636"/>
      <c r="DL38" s="640">
        <v>839429</v>
      </c>
      <c r="DM38" s="635"/>
      <c r="DN38" s="635"/>
      <c r="DO38" s="635"/>
      <c r="DP38" s="635"/>
      <c r="DQ38" s="635"/>
      <c r="DR38" s="635"/>
      <c r="DS38" s="635"/>
      <c r="DT38" s="635"/>
      <c r="DU38" s="635"/>
      <c r="DV38" s="636"/>
      <c r="DW38" s="637">
        <v>8.9</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6464</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53210</v>
      </c>
      <c r="CS39" s="647"/>
      <c r="CT39" s="647"/>
      <c r="CU39" s="647"/>
      <c r="CV39" s="647"/>
      <c r="CW39" s="647"/>
      <c r="CX39" s="647"/>
      <c r="CY39" s="648"/>
      <c r="CZ39" s="637">
        <v>0.4</v>
      </c>
      <c r="DA39" s="649"/>
      <c r="DB39" s="649"/>
      <c r="DC39" s="650"/>
      <c r="DD39" s="640">
        <v>48197</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89700</v>
      </c>
      <c r="S40" s="635"/>
      <c r="T40" s="635"/>
      <c r="U40" s="635"/>
      <c r="V40" s="635"/>
      <c r="W40" s="635"/>
      <c r="X40" s="635"/>
      <c r="Y40" s="636"/>
      <c r="Z40" s="672">
        <v>0.6</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113</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202827</v>
      </c>
      <c r="CS40" s="635"/>
      <c r="CT40" s="635"/>
      <c r="CU40" s="635"/>
      <c r="CV40" s="635"/>
      <c r="CW40" s="635"/>
      <c r="CX40" s="635"/>
      <c r="CY40" s="636"/>
      <c r="CZ40" s="637">
        <v>1.3</v>
      </c>
      <c r="DA40" s="649"/>
      <c r="DB40" s="649"/>
      <c r="DC40" s="650"/>
      <c r="DD40" s="640">
        <v>152827</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15811087</v>
      </c>
      <c r="S41" s="659"/>
      <c r="T41" s="659"/>
      <c r="U41" s="659"/>
      <c r="V41" s="659"/>
      <c r="W41" s="659"/>
      <c r="X41" s="659"/>
      <c r="Y41" s="662"/>
      <c r="Z41" s="663">
        <v>100</v>
      </c>
      <c r="AA41" s="663"/>
      <c r="AB41" s="663"/>
      <c r="AC41" s="663"/>
      <c r="AD41" s="664">
        <v>9354385</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259250</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901545</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362</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915630</v>
      </c>
      <c r="CS42" s="647"/>
      <c r="CT42" s="647"/>
      <c r="CU42" s="647"/>
      <c r="CV42" s="647"/>
      <c r="CW42" s="647"/>
      <c r="CX42" s="647"/>
      <c r="CY42" s="648"/>
      <c r="CZ42" s="637">
        <v>6.1</v>
      </c>
      <c r="DA42" s="649"/>
      <c r="DB42" s="649"/>
      <c r="DC42" s="650"/>
      <c r="DD42" s="640">
        <v>382600</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26356</v>
      </c>
      <c r="CS43" s="647"/>
      <c r="CT43" s="647"/>
      <c r="CU43" s="647"/>
      <c r="CV43" s="647"/>
      <c r="CW43" s="647"/>
      <c r="CX43" s="647"/>
      <c r="CY43" s="648"/>
      <c r="CZ43" s="637">
        <v>0.2</v>
      </c>
      <c r="DA43" s="649"/>
      <c r="DB43" s="649"/>
      <c r="DC43" s="650"/>
      <c r="DD43" s="640">
        <v>26356</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915135</v>
      </c>
      <c r="CS44" s="635"/>
      <c r="CT44" s="635"/>
      <c r="CU44" s="635"/>
      <c r="CV44" s="635"/>
      <c r="CW44" s="635"/>
      <c r="CX44" s="635"/>
      <c r="CY44" s="636"/>
      <c r="CZ44" s="637">
        <v>6.1</v>
      </c>
      <c r="DA44" s="638"/>
      <c r="DB44" s="638"/>
      <c r="DC44" s="639"/>
      <c r="DD44" s="640">
        <v>382105</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86482</v>
      </c>
      <c r="CS45" s="647"/>
      <c r="CT45" s="647"/>
      <c r="CU45" s="647"/>
      <c r="CV45" s="647"/>
      <c r="CW45" s="647"/>
      <c r="CX45" s="647"/>
      <c r="CY45" s="648"/>
      <c r="CZ45" s="637">
        <v>0.6</v>
      </c>
      <c r="DA45" s="649"/>
      <c r="DB45" s="649"/>
      <c r="DC45" s="650"/>
      <c r="DD45" s="640">
        <v>18327</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828653</v>
      </c>
      <c r="CS46" s="635"/>
      <c r="CT46" s="635"/>
      <c r="CU46" s="635"/>
      <c r="CV46" s="635"/>
      <c r="CW46" s="635"/>
      <c r="CX46" s="635"/>
      <c r="CY46" s="636"/>
      <c r="CZ46" s="637">
        <v>5.5</v>
      </c>
      <c r="DA46" s="638"/>
      <c r="DB46" s="638"/>
      <c r="DC46" s="639"/>
      <c r="DD46" s="640">
        <v>363778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495</v>
      </c>
      <c r="CS47" s="647"/>
      <c r="CT47" s="647"/>
      <c r="CU47" s="647"/>
      <c r="CV47" s="647"/>
      <c r="CW47" s="647"/>
      <c r="CX47" s="647"/>
      <c r="CY47" s="648"/>
      <c r="CZ47" s="637">
        <v>0</v>
      </c>
      <c r="DA47" s="649"/>
      <c r="DB47" s="649"/>
      <c r="DC47" s="650"/>
      <c r="DD47" s="640">
        <v>495</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15085263</v>
      </c>
      <c r="CS49" s="619"/>
      <c r="CT49" s="619"/>
      <c r="CU49" s="619"/>
      <c r="CV49" s="619"/>
      <c r="CW49" s="619"/>
      <c r="CX49" s="619"/>
      <c r="CY49" s="620"/>
      <c r="CZ49" s="621">
        <v>100</v>
      </c>
      <c r="DA49" s="622"/>
      <c r="DB49" s="622"/>
      <c r="DC49" s="623"/>
      <c r="DD49" s="624">
        <v>11088772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wFJ09UgsWe38nrHW9dkSB96RmxiognZHMmzTLy+fi01wk4gr/6lpRusI7trp4dnMxzgmEY1P0wMpoeJ+uLYiyg==" saltValue="f44Ey2/X9D6fnrDwXf9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A135"/>
  <sheetViews>
    <sheetView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15811</v>
      </c>
      <c r="R7" s="1116"/>
      <c r="S7" s="1116"/>
      <c r="T7" s="1116"/>
      <c r="U7" s="1116"/>
      <c r="V7" s="1116">
        <v>15085</v>
      </c>
      <c r="W7" s="1116"/>
      <c r="X7" s="1116"/>
      <c r="Y7" s="1116"/>
      <c r="Z7" s="1116"/>
      <c r="AA7" s="1116">
        <v>726</v>
      </c>
      <c r="AB7" s="1116"/>
      <c r="AC7" s="1116"/>
      <c r="AD7" s="1116"/>
      <c r="AE7" s="1117"/>
      <c r="AF7" s="1118">
        <v>640</v>
      </c>
      <c r="AG7" s="1119"/>
      <c r="AH7" s="1119"/>
      <c r="AI7" s="1119"/>
      <c r="AJ7" s="1120"/>
      <c r="AK7" s="1121">
        <v>1050</v>
      </c>
      <c r="AL7" s="1122"/>
      <c r="AM7" s="1122"/>
      <c r="AN7" s="1122"/>
      <c r="AO7" s="1122"/>
      <c r="AP7" s="1122">
        <v>9907</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553</v>
      </c>
      <c r="BT7" s="1113"/>
      <c r="BU7" s="1113"/>
      <c r="BV7" s="1113"/>
      <c r="BW7" s="1113"/>
      <c r="BX7" s="1113"/>
      <c r="BY7" s="1113"/>
      <c r="BZ7" s="1113"/>
      <c r="CA7" s="1113"/>
      <c r="CB7" s="1113"/>
      <c r="CC7" s="1113"/>
      <c r="CD7" s="1113"/>
      <c r="CE7" s="1113"/>
      <c r="CF7" s="1113"/>
      <c r="CG7" s="1125"/>
      <c r="CH7" s="1109">
        <v>0</v>
      </c>
      <c r="CI7" s="1110"/>
      <c r="CJ7" s="1110"/>
      <c r="CK7" s="1110"/>
      <c r="CL7" s="1111"/>
      <c r="CM7" s="1109">
        <v>30</v>
      </c>
      <c r="CN7" s="1110"/>
      <c r="CO7" s="1110"/>
      <c r="CP7" s="1110"/>
      <c r="CQ7" s="1111"/>
      <c r="CR7" s="1109">
        <v>3</v>
      </c>
      <c r="CS7" s="1110"/>
      <c r="CT7" s="1110"/>
      <c r="CU7" s="1110"/>
      <c r="CV7" s="1111"/>
      <c r="CW7" s="1109" t="s">
        <v>552</v>
      </c>
      <c r="CX7" s="1110"/>
      <c r="CY7" s="1110"/>
      <c r="CZ7" s="1110"/>
      <c r="DA7" s="1111"/>
      <c r="DB7" s="1109" t="s">
        <v>552</v>
      </c>
      <c r="DC7" s="1110"/>
      <c r="DD7" s="1110"/>
      <c r="DE7" s="1110"/>
      <c r="DF7" s="1111"/>
      <c r="DG7" s="1109">
        <v>25</v>
      </c>
      <c r="DH7" s="1110"/>
      <c r="DI7" s="1110"/>
      <c r="DJ7" s="1110"/>
      <c r="DK7" s="1111"/>
      <c r="DL7" s="1109" t="s">
        <v>552</v>
      </c>
      <c r="DM7" s="1110"/>
      <c r="DN7" s="1110"/>
      <c r="DO7" s="1110"/>
      <c r="DP7" s="1111"/>
      <c r="DQ7" s="1109" t="s">
        <v>552</v>
      </c>
      <c r="DR7" s="1110"/>
      <c r="DS7" s="1110"/>
      <c r="DT7" s="1110"/>
      <c r="DU7" s="1111"/>
      <c r="DV7" s="1112"/>
      <c r="DW7" s="1113"/>
      <c r="DX7" s="1113"/>
      <c r="DY7" s="1113"/>
      <c r="DZ7" s="1114"/>
      <c r="EA7" s="229"/>
    </row>
    <row r="8" spans="1:131" s="230" customFormat="1" ht="26.25" customHeight="1" x14ac:dyDescent="0.2">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554</v>
      </c>
      <c r="BT8" s="1006"/>
      <c r="BU8" s="1006"/>
      <c r="BV8" s="1006"/>
      <c r="BW8" s="1006"/>
      <c r="BX8" s="1006"/>
      <c r="BY8" s="1006"/>
      <c r="BZ8" s="1006"/>
      <c r="CA8" s="1006"/>
      <c r="CB8" s="1006"/>
      <c r="CC8" s="1006"/>
      <c r="CD8" s="1006"/>
      <c r="CE8" s="1006"/>
      <c r="CF8" s="1006"/>
      <c r="CG8" s="1027"/>
      <c r="CH8" s="1002">
        <v>20</v>
      </c>
      <c r="CI8" s="1003"/>
      <c r="CJ8" s="1003"/>
      <c r="CK8" s="1003"/>
      <c r="CL8" s="1004"/>
      <c r="CM8" s="1002">
        <v>167</v>
      </c>
      <c r="CN8" s="1003"/>
      <c r="CO8" s="1003"/>
      <c r="CP8" s="1003"/>
      <c r="CQ8" s="1004"/>
      <c r="CR8" s="1002">
        <v>10</v>
      </c>
      <c r="CS8" s="1003"/>
      <c r="CT8" s="1003"/>
      <c r="CU8" s="1003"/>
      <c r="CV8" s="1004"/>
      <c r="CW8" s="1002" t="s">
        <v>552</v>
      </c>
      <c r="CX8" s="1003"/>
      <c r="CY8" s="1003"/>
      <c r="CZ8" s="1003"/>
      <c r="DA8" s="1004"/>
      <c r="DB8" s="1002" t="s">
        <v>552</v>
      </c>
      <c r="DC8" s="1003"/>
      <c r="DD8" s="1003"/>
      <c r="DE8" s="1003"/>
      <c r="DF8" s="1004"/>
      <c r="DG8" s="1002" t="s">
        <v>552</v>
      </c>
      <c r="DH8" s="1003"/>
      <c r="DI8" s="1003"/>
      <c r="DJ8" s="1003"/>
      <c r="DK8" s="1004"/>
      <c r="DL8" s="1002" t="s">
        <v>552</v>
      </c>
      <c r="DM8" s="1003"/>
      <c r="DN8" s="1003"/>
      <c r="DO8" s="1003"/>
      <c r="DP8" s="1004"/>
      <c r="DQ8" s="1002" t="s">
        <v>552</v>
      </c>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376</v>
      </c>
      <c r="B23" s="950" t="s">
        <v>377</v>
      </c>
      <c r="C23" s="951"/>
      <c r="D23" s="951"/>
      <c r="E23" s="951"/>
      <c r="F23" s="951"/>
      <c r="G23" s="951"/>
      <c r="H23" s="951"/>
      <c r="I23" s="951"/>
      <c r="J23" s="951"/>
      <c r="K23" s="951"/>
      <c r="L23" s="951"/>
      <c r="M23" s="951"/>
      <c r="N23" s="951"/>
      <c r="O23" s="951"/>
      <c r="P23" s="961"/>
      <c r="Q23" s="1080">
        <v>15811</v>
      </c>
      <c r="R23" s="1074"/>
      <c r="S23" s="1074"/>
      <c r="T23" s="1074"/>
      <c r="U23" s="1074"/>
      <c r="V23" s="1074">
        <v>15085</v>
      </c>
      <c r="W23" s="1074"/>
      <c r="X23" s="1074"/>
      <c r="Y23" s="1074"/>
      <c r="Z23" s="1074"/>
      <c r="AA23" s="1074">
        <v>726</v>
      </c>
      <c r="AB23" s="1074"/>
      <c r="AC23" s="1074"/>
      <c r="AD23" s="1074"/>
      <c r="AE23" s="1081"/>
      <c r="AF23" s="1082">
        <v>640</v>
      </c>
      <c r="AG23" s="1074"/>
      <c r="AH23" s="1074"/>
      <c r="AI23" s="1074"/>
      <c r="AJ23" s="1083"/>
      <c r="AK23" s="1084"/>
      <c r="AL23" s="1085"/>
      <c r="AM23" s="1085"/>
      <c r="AN23" s="1085"/>
      <c r="AO23" s="1085"/>
      <c r="AP23" s="1074">
        <v>9907</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388</v>
      </c>
      <c r="C28" s="1061"/>
      <c r="D28" s="1061"/>
      <c r="E28" s="1061"/>
      <c r="F28" s="1061"/>
      <c r="G28" s="1061"/>
      <c r="H28" s="1061"/>
      <c r="I28" s="1061"/>
      <c r="J28" s="1061"/>
      <c r="K28" s="1061"/>
      <c r="L28" s="1061"/>
      <c r="M28" s="1061"/>
      <c r="N28" s="1061"/>
      <c r="O28" s="1061"/>
      <c r="P28" s="1062"/>
      <c r="Q28" s="1063">
        <v>3547</v>
      </c>
      <c r="R28" s="1064"/>
      <c r="S28" s="1064"/>
      <c r="T28" s="1064"/>
      <c r="U28" s="1064"/>
      <c r="V28" s="1064">
        <v>3502</v>
      </c>
      <c r="W28" s="1064"/>
      <c r="X28" s="1064"/>
      <c r="Y28" s="1064"/>
      <c r="Z28" s="1064"/>
      <c r="AA28" s="1064">
        <v>45</v>
      </c>
      <c r="AB28" s="1064"/>
      <c r="AC28" s="1064"/>
      <c r="AD28" s="1064"/>
      <c r="AE28" s="1065"/>
      <c r="AF28" s="1066">
        <v>45</v>
      </c>
      <c r="AG28" s="1064"/>
      <c r="AH28" s="1064"/>
      <c r="AI28" s="1064"/>
      <c r="AJ28" s="1067"/>
      <c r="AK28" s="1055">
        <v>364</v>
      </c>
      <c r="AL28" s="1056"/>
      <c r="AM28" s="1056"/>
      <c r="AN28" s="1056"/>
      <c r="AO28" s="1056"/>
      <c r="AP28" s="1056" t="s">
        <v>552</v>
      </c>
      <c r="AQ28" s="1056"/>
      <c r="AR28" s="1056"/>
      <c r="AS28" s="1056"/>
      <c r="AT28" s="1056"/>
      <c r="AU28" s="1056" t="s">
        <v>552</v>
      </c>
      <c r="AV28" s="1056"/>
      <c r="AW28" s="1056"/>
      <c r="AX28" s="1056"/>
      <c r="AY28" s="1056"/>
      <c r="AZ28" s="1057" t="s">
        <v>552</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389</v>
      </c>
      <c r="C29" s="1044"/>
      <c r="D29" s="1044"/>
      <c r="E29" s="1044"/>
      <c r="F29" s="1044"/>
      <c r="G29" s="1044"/>
      <c r="H29" s="1044"/>
      <c r="I29" s="1044"/>
      <c r="J29" s="1044"/>
      <c r="K29" s="1044"/>
      <c r="L29" s="1044"/>
      <c r="M29" s="1044"/>
      <c r="N29" s="1044"/>
      <c r="O29" s="1044"/>
      <c r="P29" s="1045"/>
      <c r="Q29" s="1051">
        <v>127</v>
      </c>
      <c r="R29" s="1052"/>
      <c r="S29" s="1052"/>
      <c r="T29" s="1052"/>
      <c r="U29" s="1052"/>
      <c r="V29" s="1052">
        <v>127</v>
      </c>
      <c r="W29" s="1052"/>
      <c r="X29" s="1052"/>
      <c r="Y29" s="1052"/>
      <c r="Z29" s="1052"/>
      <c r="AA29" s="1052">
        <v>0</v>
      </c>
      <c r="AB29" s="1052"/>
      <c r="AC29" s="1052"/>
      <c r="AD29" s="1052"/>
      <c r="AE29" s="1053"/>
      <c r="AF29" s="1048">
        <v>0</v>
      </c>
      <c r="AG29" s="1049"/>
      <c r="AH29" s="1049"/>
      <c r="AI29" s="1049"/>
      <c r="AJ29" s="1050"/>
      <c r="AK29" s="993">
        <v>15</v>
      </c>
      <c r="AL29" s="984"/>
      <c r="AM29" s="984"/>
      <c r="AN29" s="984"/>
      <c r="AO29" s="984"/>
      <c r="AP29" s="984" t="s">
        <v>552</v>
      </c>
      <c r="AQ29" s="984"/>
      <c r="AR29" s="984"/>
      <c r="AS29" s="984"/>
      <c r="AT29" s="984"/>
      <c r="AU29" s="984" t="s">
        <v>552</v>
      </c>
      <c r="AV29" s="984"/>
      <c r="AW29" s="984"/>
      <c r="AX29" s="984"/>
      <c r="AY29" s="984"/>
      <c r="AZ29" s="1054" t="s">
        <v>552</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390</v>
      </c>
      <c r="C30" s="1044"/>
      <c r="D30" s="1044"/>
      <c r="E30" s="1044"/>
      <c r="F30" s="1044"/>
      <c r="G30" s="1044"/>
      <c r="H30" s="1044"/>
      <c r="I30" s="1044"/>
      <c r="J30" s="1044"/>
      <c r="K30" s="1044"/>
      <c r="L30" s="1044"/>
      <c r="M30" s="1044"/>
      <c r="N30" s="1044"/>
      <c r="O30" s="1044"/>
      <c r="P30" s="1045"/>
      <c r="Q30" s="1051">
        <v>2895</v>
      </c>
      <c r="R30" s="1052"/>
      <c r="S30" s="1052"/>
      <c r="T30" s="1052"/>
      <c r="U30" s="1052"/>
      <c r="V30" s="1052">
        <v>2760</v>
      </c>
      <c r="W30" s="1052"/>
      <c r="X30" s="1052"/>
      <c r="Y30" s="1052"/>
      <c r="Z30" s="1052"/>
      <c r="AA30" s="1052">
        <v>135</v>
      </c>
      <c r="AB30" s="1052"/>
      <c r="AC30" s="1052"/>
      <c r="AD30" s="1052"/>
      <c r="AE30" s="1053"/>
      <c r="AF30" s="1048">
        <v>135</v>
      </c>
      <c r="AG30" s="1049"/>
      <c r="AH30" s="1049"/>
      <c r="AI30" s="1049"/>
      <c r="AJ30" s="1050"/>
      <c r="AK30" s="993">
        <v>472</v>
      </c>
      <c r="AL30" s="984"/>
      <c r="AM30" s="984"/>
      <c r="AN30" s="984"/>
      <c r="AO30" s="984"/>
      <c r="AP30" s="984" t="s">
        <v>552</v>
      </c>
      <c r="AQ30" s="984"/>
      <c r="AR30" s="984"/>
      <c r="AS30" s="984"/>
      <c r="AT30" s="984"/>
      <c r="AU30" s="984" t="s">
        <v>552</v>
      </c>
      <c r="AV30" s="984"/>
      <c r="AW30" s="984"/>
      <c r="AX30" s="984"/>
      <c r="AY30" s="984"/>
      <c r="AZ30" s="1054" t="s">
        <v>552</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391</v>
      </c>
      <c r="C31" s="1044"/>
      <c r="D31" s="1044"/>
      <c r="E31" s="1044"/>
      <c r="F31" s="1044"/>
      <c r="G31" s="1044"/>
      <c r="H31" s="1044"/>
      <c r="I31" s="1044"/>
      <c r="J31" s="1044"/>
      <c r="K31" s="1044"/>
      <c r="L31" s="1044"/>
      <c r="M31" s="1044"/>
      <c r="N31" s="1044"/>
      <c r="O31" s="1044"/>
      <c r="P31" s="1045"/>
      <c r="Q31" s="1051">
        <v>654</v>
      </c>
      <c r="R31" s="1052"/>
      <c r="S31" s="1052"/>
      <c r="T31" s="1052"/>
      <c r="U31" s="1052"/>
      <c r="V31" s="1052">
        <v>651</v>
      </c>
      <c r="W31" s="1052"/>
      <c r="X31" s="1052"/>
      <c r="Y31" s="1052"/>
      <c r="Z31" s="1052"/>
      <c r="AA31" s="1052">
        <v>3</v>
      </c>
      <c r="AB31" s="1052"/>
      <c r="AC31" s="1052"/>
      <c r="AD31" s="1052"/>
      <c r="AE31" s="1053"/>
      <c r="AF31" s="1048">
        <v>3</v>
      </c>
      <c r="AG31" s="1049"/>
      <c r="AH31" s="1049"/>
      <c r="AI31" s="1049"/>
      <c r="AJ31" s="1050"/>
      <c r="AK31" s="993">
        <v>92</v>
      </c>
      <c r="AL31" s="984"/>
      <c r="AM31" s="984"/>
      <c r="AN31" s="984"/>
      <c r="AO31" s="984"/>
      <c r="AP31" s="984" t="s">
        <v>552</v>
      </c>
      <c r="AQ31" s="984"/>
      <c r="AR31" s="984"/>
      <c r="AS31" s="984"/>
      <c r="AT31" s="984"/>
      <c r="AU31" s="984" t="s">
        <v>552</v>
      </c>
      <c r="AV31" s="984"/>
      <c r="AW31" s="984"/>
      <c r="AX31" s="984"/>
      <c r="AY31" s="984"/>
      <c r="AZ31" s="1054" t="s">
        <v>552</v>
      </c>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392</v>
      </c>
      <c r="C32" s="1044"/>
      <c r="D32" s="1044"/>
      <c r="E32" s="1044"/>
      <c r="F32" s="1044"/>
      <c r="G32" s="1044"/>
      <c r="H32" s="1044"/>
      <c r="I32" s="1044"/>
      <c r="J32" s="1044"/>
      <c r="K32" s="1044"/>
      <c r="L32" s="1044"/>
      <c r="M32" s="1044"/>
      <c r="N32" s="1044"/>
      <c r="O32" s="1044"/>
      <c r="P32" s="1045"/>
      <c r="Q32" s="1051">
        <v>752</v>
      </c>
      <c r="R32" s="1052"/>
      <c r="S32" s="1052"/>
      <c r="T32" s="1052"/>
      <c r="U32" s="1052"/>
      <c r="V32" s="1052">
        <v>747</v>
      </c>
      <c r="W32" s="1052"/>
      <c r="X32" s="1052"/>
      <c r="Y32" s="1052"/>
      <c r="Z32" s="1052"/>
      <c r="AA32" s="1052">
        <v>5</v>
      </c>
      <c r="AB32" s="1052"/>
      <c r="AC32" s="1052"/>
      <c r="AD32" s="1052"/>
      <c r="AE32" s="1053"/>
      <c r="AF32" s="1048">
        <v>136</v>
      </c>
      <c r="AG32" s="1049"/>
      <c r="AH32" s="1049"/>
      <c r="AI32" s="1049"/>
      <c r="AJ32" s="1050"/>
      <c r="AK32" s="993">
        <v>352</v>
      </c>
      <c r="AL32" s="984"/>
      <c r="AM32" s="984"/>
      <c r="AN32" s="984"/>
      <c r="AO32" s="984"/>
      <c r="AP32" s="984">
        <v>2686</v>
      </c>
      <c r="AQ32" s="984"/>
      <c r="AR32" s="984"/>
      <c r="AS32" s="984"/>
      <c r="AT32" s="984"/>
      <c r="AU32" s="984">
        <v>1612</v>
      </c>
      <c r="AV32" s="984"/>
      <c r="AW32" s="984"/>
      <c r="AX32" s="984"/>
      <c r="AY32" s="984"/>
      <c r="AZ32" s="1054" t="s">
        <v>552</v>
      </c>
      <c r="BA32" s="1054"/>
      <c r="BB32" s="1054"/>
      <c r="BC32" s="1054"/>
      <c r="BD32" s="1054"/>
      <c r="BE32" s="985" t="s">
        <v>393</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394</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376</v>
      </c>
      <c r="B63" s="950" t="s">
        <v>395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320</v>
      </c>
      <c r="AG63" s="972"/>
      <c r="AH63" s="972"/>
      <c r="AI63" s="972"/>
      <c r="AJ63" s="1035"/>
      <c r="AK63" s="1036"/>
      <c r="AL63" s="976"/>
      <c r="AM63" s="976"/>
      <c r="AN63" s="976"/>
      <c r="AO63" s="976"/>
      <c r="AP63" s="972">
        <v>2686</v>
      </c>
      <c r="AQ63" s="972"/>
      <c r="AR63" s="972"/>
      <c r="AS63" s="972"/>
      <c r="AT63" s="972"/>
      <c r="AU63" s="972">
        <v>1612</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397</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398</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546</v>
      </c>
      <c r="C68" s="999"/>
      <c r="D68" s="999"/>
      <c r="E68" s="999"/>
      <c r="F68" s="999"/>
      <c r="G68" s="999"/>
      <c r="H68" s="999"/>
      <c r="I68" s="999"/>
      <c r="J68" s="999"/>
      <c r="K68" s="999"/>
      <c r="L68" s="999"/>
      <c r="M68" s="999"/>
      <c r="N68" s="999"/>
      <c r="O68" s="999"/>
      <c r="P68" s="1000"/>
      <c r="Q68" s="1001">
        <v>2027</v>
      </c>
      <c r="R68" s="995"/>
      <c r="S68" s="995"/>
      <c r="T68" s="995"/>
      <c r="U68" s="995"/>
      <c r="V68" s="995">
        <v>1946</v>
      </c>
      <c r="W68" s="995"/>
      <c r="X68" s="995"/>
      <c r="Y68" s="995"/>
      <c r="Z68" s="995"/>
      <c r="AA68" s="995">
        <v>81</v>
      </c>
      <c r="AB68" s="995"/>
      <c r="AC68" s="995"/>
      <c r="AD68" s="995"/>
      <c r="AE68" s="995"/>
      <c r="AF68" s="995">
        <v>81</v>
      </c>
      <c r="AG68" s="995"/>
      <c r="AH68" s="995"/>
      <c r="AI68" s="995"/>
      <c r="AJ68" s="995"/>
      <c r="AK68" s="995" t="s">
        <v>552</v>
      </c>
      <c r="AL68" s="995"/>
      <c r="AM68" s="995"/>
      <c r="AN68" s="995"/>
      <c r="AO68" s="995"/>
      <c r="AP68" s="995">
        <v>497</v>
      </c>
      <c r="AQ68" s="995"/>
      <c r="AR68" s="995"/>
      <c r="AS68" s="995"/>
      <c r="AT68" s="995"/>
      <c r="AU68" s="995">
        <v>84</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547</v>
      </c>
      <c r="C69" s="988"/>
      <c r="D69" s="988"/>
      <c r="E69" s="988"/>
      <c r="F69" s="988"/>
      <c r="G69" s="988"/>
      <c r="H69" s="988"/>
      <c r="I69" s="988"/>
      <c r="J69" s="988"/>
      <c r="K69" s="988"/>
      <c r="L69" s="988"/>
      <c r="M69" s="988"/>
      <c r="N69" s="988"/>
      <c r="O69" s="988"/>
      <c r="P69" s="989"/>
      <c r="Q69" s="990">
        <v>4190</v>
      </c>
      <c r="R69" s="984"/>
      <c r="S69" s="984"/>
      <c r="T69" s="984"/>
      <c r="U69" s="984"/>
      <c r="V69" s="984">
        <v>4053</v>
      </c>
      <c r="W69" s="984"/>
      <c r="X69" s="984"/>
      <c r="Y69" s="984"/>
      <c r="Z69" s="984"/>
      <c r="AA69" s="984">
        <v>137</v>
      </c>
      <c r="AB69" s="984"/>
      <c r="AC69" s="984"/>
      <c r="AD69" s="984"/>
      <c r="AE69" s="984"/>
      <c r="AF69" s="984">
        <v>71</v>
      </c>
      <c r="AG69" s="984"/>
      <c r="AH69" s="984"/>
      <c r="AI69" s="984"/>
      <c r="AJ69" s="984"/>
      <c r="AK69" s="984">
        <v>82</v>
      </c>
      <c r="AL69" s="984"/>
      <c r="AM69" s="984"/>
      <c r="AN69" s="984"/>
      <c r="AO69" s="984"/>
      <c r="AP69" s="984">
        <v>444</v>
      </c>
      <c r="AQ69" s="984"/>
      <c r="AR69" s="984"/>
      <c r="AS69" s="984"/>
      <c r="AT69" s="984"/>
      <c r="AU69" s="984">
        <v>79</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548</v>
      </c>
      <c r="C70" s="988"/>
      <c r="D70" s="988"/>
      <c r="E70" s="988"/>
      <c r="F70" s="988"/>
      <c r="G70" s="988"/>
      <c r="H70" s="988"/>
      <c r="I70" s="988"/>
      <c r="J70" s="988"/>
      <c r="K70" s="988"/>
      <c r="L70" s="988"/>
      <c r="M70" s="988"/>
      <c r="N70" s="988"/>
      <c r="O70" s="988"/>
      <c r="P70" s="989"/>
      <c r="Q70" s="990">
        <v>7038</v>
      </c>
      <c r="R70" s="984"/>
      <c r="S70" s="984"/>
      <c r="T70" s="984"/>
      <c r="U70" s="984"/>
      <c r="V70" s="984">
        <v>5989</v>
      </c>
      <c r="W70" s="984"/>
      <c r="X70" s="984"/>
      <c r="Y70" s="984"/>
      <c r="Z70" s="984"/>
      <c r="AA70" s="984">
        <v>1049</v>
      </c>
      <c r="AB70" s="984"/>
      <c r="AC70" s="984"/>
      <c r="AD70" s="984"/>
      <c r="AE70" s="984"/>
      <c r="AF70" s="984">
        <v>2599</v>
      </c>
      <c r="AG70" s="984"/>
      <c r="AH70" s="984"/>
      <c r="AI70" s="984"/>
      <c r="AJ70" s="984"/>
      <c r="AK70" s="984" t="s">
        <v>552</v>
      </c>
      <c r="AL70" s="984"/>
      <c r="AM70" s="984"/>
      <c r="AN70" s="984"/>
      <c r="AO70" s="984"/>
      <c r="AP70" s="984">
        <v>2269</v>
      </c>
      <c r="AQ70" s="984"/>
      <c r="AR70" s="984"/>
      <c r="AS70" s="984"/>
      <c r="AT70" s="984"/>
      <c r="AU70" s="984" t="s">
        <v>552</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549</v>
      </c>
      <c r="C71" s="988"/>
      <c r="D71" s="988"/>
      <c r="E71" s="988"/>
      <c r="F71" s="988"/>
      <c r="G71" s="988"/>
      <c r="H71" s="988"/>
      <c r="I71" s="988"/>
      <c r="J71" s="988"/>
      <c r="K71" s="988"/>
      <c r="L71" s="988"/>
      <c r="M71" s="988"/>
      <c r="N71" s="988"/>
      <c r="O71" s="988"/>
      <c r="P71" s="989"/>
      <c r="Q71" s="990">
        <v>7139</v>
      </c>
      <c r="R71" s="984"/>
      <c r="S71" s="984"/>
      <c r="T71" s="984"/>
      <c r="U71" s="984"/>
      <c r="V71" s="984">
        <v>6167</v>
      </c>
      <c r="W71" s="984"/>
      <c r="X71" s="984"/>
      <c r="Y71" s="984"/>
      <c r="Z71" s="984"/>
      <c r="AA71" s="984">
        <v>972</v>
      </c>
      <c r="AB71" s="984"/>
      <c r="AC71" s="984"/>
      <c r="AD71" s="984"/>
      <c r="AE71" s="984"/>
      <c r="AF71" s="984">
        <v>972</v>
      </c>
      <c r="AG71" s="984"/>
      <c r="AH71" s="984"/>
      <c r="AI71" s="984"/>
      <c r="AJ71" s="984"/>
      <c r="AK71" s="984" t="s">
        <v>552</v>
      </c>
      <c r="AL71" s="984"/>
      <c r="AM71" s="984"/>
      <c r="AN71" s="984"/>
      <c r="AO71" s="984"/>
      <c r="AP71" s="984" t="s">
        <v>552</v>
      </c>
      <c r="AQ71" s="984"/>
      <c r="AR71" s="984"/>
      <c r="AS71" s="984"/>
      <c r="AT71" s="984"/>
      <c r="AU71" s="984" t="s">
        <v>552</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550</v>
      </c>
      <c r="C72" s="988"/>
      <c r="D72" s="988"/>
      <c r="E72" s="988"/>
      <c r="F72" s="988"/>
      <c r="G72" s="988"/>
      <c r="H72" s="988"/>
      <c r="I72" s="988"/>
      <c r="J72" s="988"/>
      <c r="K72" s="988"/>
      <c r="L72" s="988"/>
      <c r="M72" s="988"/>
      <c r="N72" s="988"/>
      <c r="O72" s="988"/>
      <c r="P72" s="989"/>
      <c r="Q72" s="990">
        <v>2063</v>
      </c>
      <c r="R72" s="984"/>
      <c r="S72" s="984"/>
      <c r="T72" s="984"/>
      <c r="U72" s="984"/>
      <c r="V72" s="984">
        <v>1802</v>
      </c>
      <c r="W72" s="984"/>
      <c r="X72" s="984"/>
      <c r="Y72" s="984"/>
      <c r="Z72" s="984"/>
      <c r="AA72" s="984">
        <v>261</v>
      </c>
      <c r="AB72" s="984"/>
      <c r="AC72" s="984"/>
      <c r="AD72" s="984"/>
      <c r="AE72" s="984"/>
      <c r="AF72" s="984">
        <v>261</v>
      </c>
      <c r="AG72" s="984"/>
      <c r="AH72" s="984"/>
      <c r="AI72" s="984"/>
      <c r="AJ72" s="984"/>
      <c r="AK72" s="984" t="s">
        <v>552</v>
      </c>
      <c r="AL72" s="984"/>
      <c r="AM72" s="984"/>
      <c r="AN72" s="984"/>
      <c r="AO72" s="984"/>
      <c r="AP72" s="984" t="s">
        <v>552</v>
      </c>
      <c r="AQ72" s="984"/>
      <c r="AR72" s="984"/>
      <c r="AS72" s="984"/>
      <c r="AT72" s="984"/>
      <c r="AU72" s="984" t="s">
        <v>552</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551</v>
      </c>
      <c r="C73" s="988"/>
      <c r="D73" s="988"/>
      <c r="E73" s="988"/>
      <c r="F73" s="988"/>
      <c r="G73" s="988"/>
      <c r="H73" s="988"/>
      <c r="I73" s="988"/>
      <c r="J73" s="988"/>
      <c r="K73" s="988"/>
      <c r="L73" s="988"/>
      <c r="M73" s="988"/>
      <c r="N73" s="988"/>
      <c r="O73" s="988"/>
      <c r="P73" s="989"/>
      <c r="Q73" s="990">
        <v>1017156</v>
      </c>
      <c r="R73" s="984"/>
      <c r="S73" s="984"/>
      <c r="T73" s="984"/>
      <c r="U73" s="984"/>
      <c r="V73" s="984">
        <v>995709</v>
      </c>
      <c r="W73" s="984"/>
      <c r="X73" s="984"/>
      <c r="Y73" s="984"/>
      <c r="Z73" s="984"/>
      <c r="AA73" s="984">
        <v>21447</v>
      </c>
      <c r="AB73" s="984"/>
      <c r="AC73" s="984"/>
      <c r="AD73" s="984"/>
      <c r="AE73" s="984"/>
      <c r="AF73" s="984">
        <v>21447</v>
      </c>
      <c r="AG73" s="984"/>
      <c r="AH73" s="984"/>
      <c r="AI73" s="984"/>
      <c r="AJ73" s="984"/>
      <c r="AK73" s="984">
        <v>1</v>
      </c>
      <c r="AL73" s="984"/>
      <c r="AM73" s="984"/>
      <c r="AN73" s="984"/>
      <c r="AO73" s="984"/>
      <c r="AP73" s="984" t="s">
        <v>552</v>
      </c>
      <c r="AQ73" s="984"/>
      <c r="AR73" s="984"/>
      <c r="AS73" s="984"/>
      <c r="AT73" s="984"/>
      <c r="AU73" s="984" t="s">
        <v>552</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376</v>
      </c>
      <c r="B88" s="950" t="s">
        <v>399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25430</v>
      </c>
      <c r="AG88" s="972"/>
      <c r="AH88" s="972"/>
      <c r="AI88" s="972"/>
      <c r="AJ88" s="972"/>
      <c r="AK88" s="976"/>
      <c r="AL88" s="976"/>
      <c r="AM88" s="976"/>
      <c r="AN88" s="976"/>
      <c r="AO88" s="976"/>
      <c r="AP88" s="972">
        <v>3210</v>
      </c>
      <c r="AQ88" s="972"/>
      <c r="AR88" s="972"/>
      <c r="AS88" s="972"/>
      <c r="AT88" s="972"/>
      <c r="AU88" s="972">
        <v>163</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13</v>
      </c>
      <c r="CS102" s="966"/>
      <c r="CT102" s="966"/>
      <c r="CU102" s="966"/>
      <c r="CV102" s="967"/>
      <c r="CW102" s="965" t="s">
        <v>552</v>
      </c>
      <c r="CX102" s="966"/>
      <c r="CY102" s="966"/>
      <c r="CZ102" s="966"/>
      <c r="DA102" s="967"/>
      <c r="DB102" s="965" t="s">
        <v>552</v>
      </c>
      <c r="DC102" s="966"/>
      <c r="DD102" s="966"/>
      <c r="DE102" s="966"/>
      <c r="DF102" s="967"/>
      <c r="DG102" s="965">
        <v>25</v>
      </c>
      <c r="DH102" s="966"/>
      <c r="DI102" s="966"/>
      <c r="DJ102" s="966"/>
      <c r="DK102" s="967"/>
      <c r="DL102" s="965" t="s">
        <v>552</v>
      </c>
      <c r="DM102" s="966"/>
      <c r="DN102" s="966"/>
      <c r="DO102" s="966"/>
      <c r="DP102" s="967"/>
      <c r="DQ102" s="965" t="s">
        <v>552</v>
      </c>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408</v>
      </c>
      <c r="AB109" s="909"/>
      <c r="AC109" s="909"/>
      <c r="AD109" s="909"/>
      <c r="AE109" s="910"/>
      <c r="AF109" s="911" t="s">
        <v>409</v>
      </c>
      <c r="AG109" s="909"/>
      <c r="AH109" s="909"/>
      <c r="AI109" s="909"/>
      <c r="AJ109" s="910"/>
      <c r="AK109" s="911" t="s">
        <v>294</v>
      </c>
      <c r="AL109" s="909"/>
      <c r="AM109" s="909"/>
      <c r="AN109" s="909"/>
      <c r="AO109" s="910"/>
      <c r="AP109" s="911" t="s">
        <v>410</v>
      </c>
      <c r="AQ109" s="909"/>
      <c r="AR109" s="909"/>
      <c r="AS109" s="909"/>
      <c r="AT109" s="942"/>
      <c r="AU109" s="908" t="s">
        <v>407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408</v>
      </c>
      <c r="BR109" s="909"/>
      <c r="BS109" s="909"/>
      <c r="BT109" s="909"/>
      <c r="BU109" s="910"/>
      <c r="BV109" s="911" t="s">
        <v>409</v>
      </c>
      <c r="BW109" s="909"/>
      <c r="BX109" s="909"/>
      <c r="BY109" s="909"/>
      <c r="BZ109" s="910"/>
      <c r="CA109" s="911" t="s">
        <v>294</v>
      </c>
      <c r="CB109" s="909"/>
      <c r="CC109" s="909"/>
      <c r="CD109" s="909"/>
      <c r="CE109" s="910"/>
      <c r="CF109" s="949" t="s">
        <v>410</v>
      </c>
      <c r="CG109" s="949"/>
      <c r="CH109" s="949"/>
      <c r="CI109" s="949"/>
      <c r="CJ109" s="949"/>
      <c r="CK109" s="911" t="s">
        <v>411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408</v>
      </c>
      <c r="DH109" s="909"/>
      <c r="DI109" s="909"/>
      <c r="DJ109" s="909"/>
      <c r="DK109" s="910"/>
      <c r="DL109" s="911" t="s">
        <v>409</v>
      </c>
      <c r="DM109" s="909"/>
      <c r="DN109" s="909"/>
      <c r="DO109" s="909"/>
      <c r="DP109" s="910"/>
      <c r="DQ109" s="911" t="s">
        <v>294</v>
      </c>
      <c r="DR109" s="909"/>
      <c r="DS109" s="909"/>
      <c r="DT109" s="909"/>
      <c r="DU109" s="910"/>
      <c r="DV109" s="911" t="s">
        <v>410</v>
      </c>
      <c r="DW109" s="909"/>
      <c r="DX109" s="909"/>
      <c r="DY109" s="909"/>
      <c r="DZ109" s="942"/>
    </row>
    <row r="110" spans="1:131" s="224" customFormat="1" ht="26.25" customHeight="1" x14ac:dyDescent="0.2">
      <c r="A110" s="820" t="s">
        <v>412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849839</v>
      </c>
      <c r="AB110" s="902"/>
      <c r="AC110" s="902"/>
      <c r="AD110" s="902"/>
      <c r="AE110" s="903"/>
      <c r="AF110" s="904">
        <v>884363</v>
      </c>
      <c r="AG110" s="902"/>
      <c r="AH110" s="902"/>
      <c r="AI110" s="902"/>
      <c r="AJ110" s="903"/>
      <c r="AK110" s="904">
        <v>875269</v>
      </c>
      <c r="AL110" s="902"/>
      <c r="AM110" s="902"/>
      <c r="AN110" s="902"/>
      <c r="AO110" s="903"/>
      <c r="AP110" s="905">
        <v>10.4</v>
      </c>
      <c r="AQ110" s="906"/>
      <c r="AR110" s="906"/>
      <c r="AS110" s="906"/>
      <c r="AT110" s="907"/>
      <c r="AU110" s="943" t="s">
        <v>69</v>
      </c>
      <c r="AV110" s="944"/>
      <c r="AW110" s="944"/>
      <c r="AX110" s="944"/>
      <c r="AY110" s="944"/>
      <c r="AZ110" s="873" t="s">
        <v>413</v>
      </c>
      <c r="BA110" s="821"/>
      <c r="BB110" s="821"/>
      <c r="BC110" s="821"/>
      <c r="BD110" s="821"/>
      <c r="BE110" s="821"/>
      <c r="BF110" s="821"/>
      <c r="BG110" s="821"/>
      <c r="BH110" s="821"/>
      <c r="BI110" s="821"/>
      <c r="BJ110" s="821"/>
      <c r="BK110" s="821"/>
      <c r="BL110" s="821"/>
      <c r="BM110" s="821"/>
      <c r="BN110" s="821"/>
      <c r="BO110" s="821"/>
      <c r="BP110" s="822"/>
      <c r="BQ110" s="874">
        <v>10479184</v>
      </c>
      <c r="BR110" s="855"/>
      <c r="BS110" s="855"/>
      <c r="BT110" s="855"/>
      <c r="BU110" s="855"/>
      <c r="BV110" s="855">
        <v>10204240</v>
      </c>
      <c r="BW110" s="855"/>
      <c r="BX110" s="855"/>
      <c r="BY110" s="855"/>
      <c r="BZ110" s="855"/>
      <c r="CA110" s="855">
        <v>9906881</v>
      </c>
      <c r="CB110" s="855"/>
      <c r="CC110" s="855"/>
      <c r="CD110" s="855"/>
      <c r="CE110" s="855"/>
      <c r="CF110" s="879">
        <v>118</v>
      </c>
      <c r="CG110" s="880"/>
      <c r="CH110" s="880"/>
      <c r="CI110" s="880"/>
      <c r="CJ110" s="880"/>
      <c r="CK110" s="939" t="s">
        <v>414</v>
      </c>
      <c r="CL110" s="832"/>
      <c r="CM110" s="873" t="s">
        <v>415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417</v>
      </c>
      <c r="BA111" s="765"/>
      <c r="BB111" s="765"/>
      <c r="BC111" s="765"/>
      <c r="BD111" s="765"/>
      <c r="BE111" s="765"/>
      <c r="BF111" s="765"/>
      <c r="BG111" s="765"/>
      <c r="BH111" s="765"/>
      <c r="BI111" s="765"/>
      <c r="BJ111" s="765"/>
      <c r="BK111" s="765"/>
      <c r="BL111" s="765"/>
      <c r="BM111" s="765"/>
      <c r="BN111" s="765"/>
      <c r="BO111" s="765"/>
      <c r="BP111" s="766"/>
      <c r="BQ111" s="829">
        <v>88526</v>
      </c>
      <c r="BR111" s="830"/>
      <c r="BS111" s="830"/>
      <c r="BT111" s="830"/>
      <c r="BU111" s="830"/>
      <c r="BV111" s="830">
        <v>61054</v>
      </c>
      <c r="BW111" s="830"/>
      <c r="BX111" s="830"/>
      <c r="BY111" s="830"/>
      <c r="BZ111" s="830"/>
      <c r="CA111" s="830">
        <v>33667</v>
      </c>
      <c r="CB111" s="830"/>
      <c r="CC111" s="830"/>
      <c r="CD111" s="830"/>
      <c r="CE111" s="830"/>
      <c r="CF111" s="888">
        <v>0.4</v>
      </c>
      <c r="CG111" s="889"/>
      <c r="CH111" s="889"/>
      <c r="CI111" s="889"/>
      <c r="CJ111" s="889"/>
      <c r="CK111" s="940"/>
      <c r="CL111" s="834"/>
      <c r="CM111" s="828" t="s">
        <v>418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419</v>
      </c>
      <c r="B112" s="926"/>
      <c r="C112" s="765" t="s">
        <v>420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421</v>
      </c>
      <c r="BA112" s="765"/>
      <c r="BB112" s="765"/>
      <c r="BC112" s="765"/>
      <c r="BD112" s="765"/>
      <c r="BE112" s="765"/>
      <c r="BF112" s="765"/>
      <c r="BG112" s="765"/>
      <c r="BH112" s="765"/>
      <c r="BI112" s="765"/>
      <c r="BJ112" s="765"/>
      <c r="BK112" s="765"/>
      <c r="BL112" s="765"/>
      <c r="BM112" s="765"/>
      <c r="BN112" s="765"/>
      <c r="BO112" s="765"/>
      <c r="BP112" s="766"/>
      <c r="BQ112" s="829">
        <v>2325653</v>
      </c>
      <c r="BR112" s="830"/>
      <c r="BS112" s="830"/>
      <c r="BT112" s="830"/>
      <c r="BU112" s="830"/>
      <c r="BV112" s="830">
        <v>1882114</v>
      </c>
      <c r="BW112" s="830"/>
      <c r="BX112" s="830"/>
      <c r="BY112" s="830"/>
      <c r="BZ112" s="830"/>
      <c r="CA112" s="830">
        <v>1611591</v>
      </c>
      <c r="CB112" s="830"/>
      <c r="CC112" s="830"/>
      <c r="CD112" s="830"/>
      <c r="CE112" s="830"/>
      <c r="CF112" s="888">
        <v>19.2</v>
      </c>
      <c r="CG112" s="889"/>
      <c r="CH112" s="889"/>
      <c r="CI112" s="889"/>
      <c r="CJ112" s="889"/>
      <c r="CK112" s="940"/>
      <c r="CL112" s="834"/>
      <c r="CM112" s="828" t="s">
        <v>422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255934</v>
      </c>
      <c r="AB113" s="932"/>
      <c r="AC113" s="932"/>
      <c r="AD113" s="932"/>
      <c r="AE113" s="933"/>
      <c r="AF113" s="934">
        <v>222638</v>
      </c>
      <c r="AG113" s="932"/>
      <c r="AH113" s="932"/>
      <c r="AI113" s="932"/>
      <c r="AJ113" s="933"/>
      <c r="AK113" s="934">
        <v>231632</v>
      </c>
      <c r="AL113" s="932"/>
      <c r="AM113" s="932"/>
      <c r="AN113" s="932"/>
      <c r="AO113" s="933"/>
      <c r="AP113" s="935">
        <v>2.8</v>
      </c>
      <c r="AQ113" s="936"/>
      <c r="AR113" s="936"/>
      <c r="AS113" s="936"/>
      <c r="AT113" s="937"/>
      <c r="AU113" s="945"/>
      <c r="AV113" s="946"/>
      <c r="AW113" s="946"/>
      <c r="AX113" s="946"/>
      <c r="AY113" s="946"/>
      <c r="AZ113" s="828" t="s">
        <v>424</v>
      </c>
      <c r="BA113" s="765"/>
      <c r="BB113" s="765"/>
      <c r="BC113" s="765"/>
      <c r="BD113" s="765"/>
      <c r="BE113" s="765"/>
      <c r="BF113" s="765"/>
      <c r="BG113" s="765"/>
      <c r="BH113" s="765"/>
      <c r="BI113" s="765"/>
      <c r="BJ113" s="765"/>
      <c r="BK113" s="765"/>
      <c r="BL113" s="765"/>
      <c r="BM113" s="765"/>
      <c r="BN113" s="765"/>
      <c r="BO113" s="765"/>
      <c r="BP113" s="766"/>
      <c r="BQ113" s="829">
        <v>138833</v>
      </c>
      <c r="BR113" s="830"/>
      <c r="BS113" s="830"/>
      <c r="BT113" s="830"/>
      <c r="BU113" s="830"/>
      <c r="BV113" s="830">
        <v>158291</v>
      </c>
      <c r="BW113" s="830"/>
      <c r="BX113" s="830"/>
      <c r="BY113" s="830"/>
      <c r="BZ113" s="830"/>
      <c r="CA113" s="830">
        <v>162618</v>
      </c>
      <c r="CB113" s="830"/>
      <c r="CC113" s="830"/>
      <c r="CD113" s="830"/>
      <c r="CE113" s="830"/>
      <c r="CF113" s="888">
        <v>1.9</v>
      </c>
      <c r="CG113" s="889"/>
      <c r="CH113" s="889"/>
      <c r="CI113" s="889"/>
      <c r="CJ113" s="889"/>
      <c r="CK113" s="940"/>
      <c r="CL113" s="834"/>
      <c r="CM113" s="828" t="s">
        <v>425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25250</v>
      </c>
      <c r="AB114" s="793"/>
      <c r="AC114" s="793"/>
      <c r="AD114" s="793"/>
      <c r="AE114" s="794"/>
      <c r="AF114" s="795">
        <v>25701</v>
      </c>
      <c r="AG114" s="793"/>
      <c r="AH114" s="793"/>
      <c r="AI114" s="793"/>
      <c r="AJ114" s="794"/>
      <c r="AK114" s="795">
        <v>37733</v>
      </c>
      <c r="AL114" s="793"/>
      <c r="AM114" s="793"/>
      <c r="AN114" s="793"/>
      <c r="AO114" s="794"/>
      <c r="AP114" s="837">
        <v>0.4</v>
      </c>
      <c r="AQ114" s="838"/>
      <c r="AR114" s="838"/>
      <c r="AS114" s="838"/>
      <c r="AT114" s="839"/>
      <c r="AU114" s="945"/>
      <c r="AV114" s="946"/>
      <c r="AW114" s="946"/>
      <c r="AX114" s="946"/>
      <c r="AY114" s="946"/>
      <c r="AZ114" s="828" t="s">
        <v>427</v>
      </c>
      <c r="BA114" s="765"/>
      <c r="BB114" s="765"/>
      <c r="BC114" s="765"/>
      <c r="BD114" s="765"/>
      <c r="BE114" s="765"/>
      <c r="BF114" s="765"/>
      <c r="BG114" s="765"/>
      <c r="BH114" s="765"/>
      <c r="BI114" s="765"/>
      <c r="BJ114" s="765"/>
      <c r="BK114" s="765"/>
      <c r="BL114" s="765"/>
      <c r="BM114" s="765"/>
      <c r="BN114" s="765"/>
      <c r="BO114" s="765"/>
      <c r="BP114" s="766"/>
      <c r="BQ114" s="829">
        <v>1824571</v>
      </c>
      <c r="BR114" s="830"/>
      <c r="BS114" s="830"/>
      <c r="BT114" s="830"/>
      <c r="BU114" s="830"/>
      <c r="BV114" s="830">
        <v>1669924</v>
      </c>
      <c r="BW114" s="830"/>
      <c r="BX114" s="830"/>
      <c r="BY114" s="830"/>
      <c r="BZ114" s="830"/>
      <c r="CA114" s="830">
        <v>1611346</v>
      </c>
      <c r="CB114" s="830"/>
      <c r="CC114" s="830"/>
      <c r="CD114" s="830"/>
      <c r="CE114" s="830"/>
      <c r="CF114" s="888">
        <v>19.2</v>
      </c>
      <c r="CG114" s="889"/>
      <c r="CH114" s="889"/>
      <c r="CI114" s="889"/>
      <c r="CJ114" s="889"/>
      <c r="CK114" s="940"/>
      <c r="CL114" s="834"/>
      <c r="CM114" s="828" t="s">
        <v>428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v>88526</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132634</v>
      </c>
      <c r="AB115" s="932"/>
      <c r="AC115" s="932"/>
      <c r="AD115" s="932"/>
      <c r="AE115" s="933"/>
      <c r="AF115" s="934">
        <v>27472</v>
      </c>
      <c r="AG115" s="932"/>
      <c r="AH115" s="932"/>
      <c r="AI115" s="932"/>
      <c r="AJ115" s="933"/>
      <c r="AK115" s="934">
        <v>27387</v>
      </c>
      <c r="AL115" s="932"/>
      <c r="AM115" s="932"/>
      <c r="AN115" s="932"/>
      <c r="AO115" s="933"/>
      <c r="AP115" s="935">
        <v>0.3</v>
      </c>
      <c r="AQ115" s="936"/>
      <c r="AR115" s="936"/>
      <c r="AS115" s="936"/>
      <c r="AT115" s="937"/>
      <c r="AU115" s="945"/>
      <c r="AV115" s="946"/>
      <c r="AW115" s="946"/>
      <c r="AX115" s="946"/>
      <c r="AY115" s="946"/>
      <c r="AZ115" s="828" t="s">
        <v>430</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v>61054</v>
      </c>
      <c r="DM115" s="793"/>
      <c r="DN115" s="793"/>
      <c r="DO115" s="793"/>
      <c r="DP115" s="794"/>
      <c r="DQ115" s="795">
        <v>33667</v>
      </c>
      <c r="DR115" s="793"/>
      <c r="DS115" s="793"/>
      <c r="DT115" s="793"/>
      <c r="DU115" s="794"/>
      <c r="DV115" s="837">
        <v>0.4</v>
      </c>
      <c r="DW115" s="838"/>
      <c r="DX115" s="838"/>
      <c r="DY115" s="838"/>
      <c r="DZ115" s="839"/>
    </row>
    <row r="116" spans="1:130" s="224" customFormat="1" ht="26.25" customHeight="1" x14ac:dyDescent="0.2">
      <c r="A116" s="929"/>
      <c r="B116" s="930"/>
      <c r="C116" s="852" t="s">
        <v>432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433</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435</v>
      </c>
      <c r="Z117" s="910"/>
      <c r="AA117" s="915">
        <v>1263657</v>
      </c>
      <c r="AB117" s="916"/>
      <c r="AC117" s="916"/>
      <c r="AD117" s="916"/>
      <c r="AE117" s="917"/>
      <c r="AF117" s="918">
        <v>1160174</v>
      </c>
      <c r="AG117" s="916"/>
      <c r="AH117" s="916"/>
      <c r="AI117" s="916"/>
      <c r="AJ117" s="917"/>
      <c r="AK117" s="918">
        <v>1172021</v>
      </c>
      <c r="AL117" s="916"/>
      <c r="AM117" s="916"/>
      <c r="AN117" s="916"/>
      <c r="AO117" s="917"/>
      <c r="AP117" s="919"/>
      <c r="AQ117" s="920"/>
      <c r="AR117" s="920"/>
      <c r="AS117" s="920"/>
      <c r="AT117" s="921"/>
      <c r="AU117" s="945"/>
      <c r="AV117" s="946"/>
      <c r="AW117" s="946"/>
      <c r="AX117" s="946"/>
      <c r="AY117" s="946"/>
      <c r="AZ117" s="876" t="s">
        <v>436</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408</v>
      </c>
      <c r="AB118" s="909"/>
      <c r="AC118" s="909"/>
      <c r="AD118" s="909"/>
      <c r="AE118" s="910"/>
      <c r="AF118" s="911" t="s">
        <v>409</v>
      </c>
      <c r="AG118" s="909"/>
      <c r="AH118" s="909"/>
      <c r="AI118" s="909"/>
      <c r="AJ118" s="910"/>
      <c r="AK118" s="911" t="s">
        <v>294</v>
      </c>
      <c r="AL118" s="909"/>
      <c r="AM118" s="909"/>
      <c r="AN118" s="909"/>
      <c r="AO118" s="910"/>
      <c r="AP118" s="912" t="s">
        <v>410</v>
      </c>
      <c r="AQ118" s="913"/>
      <c r="AR118" s="913"/>
      <c r="AS118" s="913"/>
      <c r="AT118" s="914"/>
      <c r="AU118" s="945"/>
      <c r="AV118" s="946"/>
      <c r="AW118" s="946"/>
      <c r="AX118" s="946"/>
      <c r="AY118" s="946"/>
      <c r="AZ118" s="851" t="s">
        <v>438</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414</v>
      </c>
      <c r="B119" s="832"/>
      <c r="C119" s="873" t="s">
        <v>415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105075</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440</v>
      </c>
      <c r="BP119" s="891"/>
      <c r="BQ119" s="892">
        <v>14856767</v>
      </c>
      <c r="BR119" s="858"/>
      <c r="BS119" s="858"/>
      <c r="BT119" s="858"/>
      <c r="BU119" s="858"/>
      <c r="BV119" s="858">
        <v>13975623</v>
      </c>
      <c r="BW119" s="858"/>
      <c r="BX119" s="858"/>
      <c r="BY119" s="858"/>
      <c r="BZ119" s="858"/>
      <c r="CA119" s="858">
        <v>13326103</v>
      </c>
      <c r="CB119" s="858"/>
      <c r="CC119" s="858"/>
      <c r="CD119" s="858"/>
      <c r="CE119" s="858"/>
      <c r="CF119" s="761"/>
      <c r="CG119" s="762"/>
      <c r="CH119" s="762"/>
      <c r="CI119" s="762"/>
      <c r="CJ119" s="847"/>
      <c r="CK119" s="941"/>
      <c r="CL119" s="836"/>
      <c r="CM119" s="851" t="s">
        <v>441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442</v>
      </c>
      <c r="AV120" s="894"/>
      <c r="AW120" s="894"/>
      <c r="AX120" s="894"/>
      <c r="AY120" s="895"/>
      <c r="AZ120" s="873" t="s">
        <v>443</v>
      </c>
      <c r="BA120" s="821"/>
      <c r="BB120" s="821"/>
      <c r="BC120" s="821"/>
      <c r="BD120" s="821"/>
      <c r="BE120" s="821"/>
      <c r="BF120" s="821"/>
      <c r="BG120" s="821"/>
      <c r="BH120" s="821"/>
      <c r="BI120" s="821"/>
      <c r="BJ120" s="821"/>
      <c r="BK120" s="821"/>
      <c r="BL120" s="821"/>
      <c r="BM120" s="821"/>
      <c r="BN120" s="821"/>
      <c r="BO120" s="821"/>
      <c r="BP120" s="822"/>
      <c r="BQ120" s="874">
        <v>3593272</v>
      </c>
      <c r="BR120" s="855"/>
      <c r="BS120" s="855"/>
      <c r="BT120" s="855"/>
      <c r="BU120" s="855"/>
      <c r="BV120" s="855">
        <v>4448144</v>
      </c>
      <c r="BW120" s="855"/>
      <c r="BX120" s="855"/>
      <c r="BY120" s="855"/>
      <c r="BZ120" s="855"/>
      <c r="CA120" s="855">
        <v>4116317</v>
      </c>
      <c r="CB120" s="855"/>
      <c r="CC120" s="855"/>
      <c r="CD120" s="855"/>
      <c r="CE120" s="855"/>
      <c r="CF120" s="879">
        <v>49</v>
      </c>
      <c r="CG120" s="880"/>
      <c r="CH120" s="880"/>
      <c r="CI120" s="880"/>
      <c r="CJ120" s="880"/>
      <c r="CK120" s="881" t="s">
        <v>444</v>
      </c>
      <c r="CL120" s="865"/>
      <c r="CM120" s="865"/>
      <c r="CN120" s="865"/>
      <c r="CO120" s="866"/>
      <c r="CP120" s="885" t="s">
        <v>392</v>
      </c>
      <c r="CQ120" s="886"/>
      <c r="CR120" s="886"/>
      <c r="CS120" s="886"/>
      <c r="CT120" s="886"/>
      <c r="CU120" s="886"/>
      <c r="CV120" s="886"/>
      <c r="CW120" s="886"/>
      <c r="CX120" s="886"/>
      <c r="CY120" s="886"/>
      <c r="CZ120" s="886"/>
      <c r="DA120" s="886"/>
      <c r="DB120" s="886"/>
      <c r="DC120" s="886"/>
      <c r="DD120" s="886"/>
      <c r="DE120" s="886"/>
      <c r="DF120" s="887"/>
      <c r="DG120" s="874">
        <v>2325653</v>
      </c>
      <c r="DH120" s="855"/>
      <c r="DI120" s="855"/>
      <c r="DJ120" s="855"/>
      <c r="DK120" s="855"/>
      <c r="DL120" s="855">
        <v>1882114</v>
      </c>
      <c r="DM120" s="855"/>
      <c r="DN120" s="855"/>
      <c r="DO120" s="855"/>
      <c r="DP120" s="855"/>
      <c r="DQ120" s="855">
        <v>1611591</v>
      </c>
      <c r="DR120" s="855"/>
      <c r="DS120" s="855"/>
      <c r="DT120" s="855"/>
      <c r="DU120" s="855"/>
      <c r="DV120" s="856">
        <v>19.2</v>
      </c>
      <c r="DW120" s="856"/>
      <c r="DX120" s="856"/>
      <c r="DY120" s="856"/>
      <c r="DZ120" s="857"/>
    </row>
    <row r="121" spans="1:130" s="224" customFormat="1" ht="26.25" customHeight="1" x14ac:dyDescent="0.2">
      <c r="A121" s="833"/>
      <c r="B121" s="834"/>
      <c r="C121" s="876" t="s">
        <v>445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446</v>
      </c>
      <c r="BA121" s="765"/>
      <c r="BB121" s="765"/>
      <c r="BC121" s="765"/>
      <c r="BD121" s="765"/>
      <c r="BE121" s="765"/>
      <c r="BF121" s="765"/>
      <c r="BG121" s="765"/>
      <c r="BH121" s="765"/>
      <c r="BI121" s="765"/>
      <c r="BJ121" s="765"/>
      <c r="BK121" s="765"/>
      <c r="BL121" s="765"/>
      <c r="BM121" s="765"/>
      <c r="BN121" s="765"/>
      <c r="BO121" s="765"/>
      <c r="BP121" s="766"/>
      <c r="BQ121" s="829">
        <v>2993247</v>
      </c>
      <c r="BR121" s="830"/>
      <c r="BS121" s="830"/>
      <c r="BT121" s="830"/>
      <c r="BU121" s="830"/>
      <c r="BV121" s="830">
        <v>3061649</v>
      </c>
      <c r="BW121" s="830"/>
      <c r="BX121" s="830"/>
      <c r="BY121" s="830"/>
      <c r="BZ121" s="830"/>
      <c r="CA121" s="830">
        <v>3128960</v>
      </c>
      <c r="CB121" s="830"/>
      <c r="CC121" s="830"/>
      <c r="CD121" s="830"/>
      <c r="CE121" s="830"/>
      <c r="CF121" s="888">
        <v>37.299999999999997</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447</v>
      </c>
      <c r="BA122" s="852"/>
      <c r="BB122" s="852"/>
      <c r="BC122" s="852"/>
      <c r="BD122" s="852"/>
      <c r="BE122" s="852"/>
      <c r="BF122" s="852"/>
      <c r="BG122" s="852"/>
      <c r="BH122" s="852"/>
      <c r="BI122" s="852"/>
      <c r="BJ122" s="852"/>
      <c r="BK122" s="852"/>
      <c r="BL122" s="852"/>
      <c r="BM122" s="852"/>
      <c r="BN122" s="852"/>
      <c r="BO122" s="852"/>
      <c r="BP122" s="853"/>
      <c r="BQ122" s="892">
        <v>9529505</v>
      </c>
      <c r="BR122" s="858"/>
      <c r="BS122" s="858"/>
      <c r="BT122" s="858"/>
      <c r="BU122" s="858"/>
      <c r="BV122" s="858">
        <v>9016610</v>
      </c>
      <c r="BW122" s="858"/>
      <c r="BX122" s="858"/>
      <c r="BY122" s="858"/>
      <c r="BZ122" s="858"/>
      <c r="CA122" s="858">
        <v>8575890</v>
      </c>
      <c r="CB122" s="858"/>
      <c r="CC122" s="858"/>
      <c r="CD122" s="858"/>
      <c r="CE122" s="858"/>
      <c r="CF122" s="859">
        <v>102.1</v>
      </c>
      <c r="CG122" s="860"/>
      <c r="CH122" s="860"/>
      <c r="CI122" s="860"/>
      <c r="CJ122" s="860"/>
      <c r="CK122" s="882"/>
      <c r="CL122" s="868"/>
      <c r="CM122" s="868"/>
      <c r="CN122" s="868"/>
      <c r="CO122" s="869"/>
      <c r="CP122" s="848" t="s">
        <v>391</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448</v>
      </c>
      <c r="BP123" s="891"/>
      <c r="BQ123" s="845">
        <v>16116024</v>
      </c>
      <c r="BR123" s="846"/>
      <c r="BS123" s="846"/>
      <c r="BT123" s="846"/>
      <c r="BU123" s="846"/>
      <c r="BV123" s="846">
        <v>16526403</v>
      </c>
      <c r="BW123" s="846"/>
      <c r="BX123" s="846"/>
      <c r="BY123" s="846"/>
      <c r="BZ123" s="846"/>
      <c r="CA123" s="846">
        <v>15821167</v>
      </c>
      <c r="CB123" s="846"/>
      <c r="CC123" s="846"/>
      <c r="CD123" s="846"/>
      <c r="CE123" s="846"/>
      <c r="CF123" s="761"/>
      <c r="CG123" s="762"/>
      <c r="CH123" s="762"/>
      <c r="CI123" s="762"/>
      <c r="CJ123" s="847"/>
      <c r="CK123" s="882"/>
      <c r="CL123" s="868"/>
      <c r="CM123" s="868"/>
      <c r="CN123" s="868"/>
      <c r="CO123" s="869"/>
      <c r="CP123" s="848" t="s">
        <v>389</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450</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451</v>
      </c>
      <c r="CL125" s="865"/>
      <c r="CM125" s="865"/>
      <c r="CN125" s="865"/>
      <c r="CO125" s="866"/>
      <c r="CP125" s="873" t="s">
        <v>452</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27559</v>
      </c>
      <c r="AB126" s="793"/>
      <c r="AC126" s="793"/>
      <c r="AD126" s="793"/>
      <c r="AE126" s="794"/>
      <c r="AF126" s="795">
        <v>27472</v>
      </c>
      <c r="AG126" s="793"/>
      <c r="AH126" s="793"/>
      <c r="AI126" s="793"/>
      <c r="AJ126" s="794"/>
      <c r="AK126" s="795">
        <v>27387</v>
      </c>
      <c r="AL126" s="793"/>
      <c r="AM126" s="793"/>
      <c r="AN126" s="793"/>
      <c r="AO126" s="794"/>
      <c r="AP126" s="837">
        <v>0.3</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453</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455</v>
      </c>
      <c r="AY127" s="825"/>
      <c r="AZ127" s="825"/>
      <c r="BA127" s="825"/>
      <c r="BB127" s="825"/>
      <c r="BC127" s="825"/>
      <c r="BD127" s="825"/>
      <c r="BE127" s="826"/>
      <c r="BF127" s="824" t="s">
        <v>456</v>
      </c>
      <c r="BG127" s="825"/>
      <c r="BH127" s="825"/>
      <c r="BI127" s="825"/>
      <c r="BJ127" s="825"/>
      <c r="BK127" s="825"/>
      <c r="BL127" s="826"/>
      <c r="BM127" s="824" t="s">
        <v>457</v>
      </c>
      <c r="BN127" s="825"/>
      <c r="BO127" s="825"/>
      <c r="BP127" s="825"/>
      <c r="BQ127" s="825"/>
      <c r="BR127" s="825"/>
      <c r="BS127" s="826"/>
      <c r="BT127" s="824" t="s">
        <v>458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459</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461</v>
      </c>
      <c r="X128" s="811"/>
      <c r="Y128" s="811"/>
      <c r="Z128" s="812"/>
      <c r="AA128" s="813">
        <v>202586</v>
      </c>
      <c r="AB128" s="814"/>
      <c r="AC128" s="814"/>
      <c r="AD128" s="814"/>
      <c r="AE128" s="815"/>
      <c r="AF128" s="816">
        <v>283873</v>
      </c>
      <c r="AG128" s="814"/>
      <c r="AH128" s="814"/>
      <c r="AI128" s="814"/>
      <c r="AJ128" s="815"/>
      <c r="AK128" s="816">
        <v>287973</v>
      </c>
      <c r="AL128" s="814"/>
      <c r="AM128" s="814"/>
      <c r="AN128" s="814"/>
      <c r="AO128" s="815"/>
      <c r="AP128" s="817"/>
      <c r="AQ128" s="818"/>
      <c r="AR128" s="818"/>
      <c r="AS128" s="818"/>
      <c r="AT128" s="819"/>
      <c r="AU128" s="226"/>
      <c r="AV128" s="226"/>
      <c r="AW128" s="226"/>
      <c r="AX128" s="820" t="s">
        <v>462</v>
      </c>
      <c r="AY128" s="821"/>
      <c r="AZ128" s="821"/>
      <c r="BA128" s="821"/>
      <c r="BB128" s="821"/>
      <c r="BC128" s="821"/>
      <c r="BD128" s="821"/>
      <c r="BE128" s="822"/>
      <c r="BF128" s="799" t="s">
        <v>122</v>
      </c>
      <c r="BG128" s="800"/>
      <c r="BH128" s="800"/>
      <c r="BI128" s="800"/>
      <c r="BJ128" s="800"/>
      <c r="BK128" s="800"/>
      <c r="BL128" s="823"/>
      <c r="BM128" s="799">
        <v>13.47</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463</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464</v>
      </c>
      <c r="X129" s="790"/>
      <c r="Y129" s="790"/>
      <c r="Z129" s="791"/>
      <c r="AA129" s="792">
        <v>9327481</v>
      </c>
      <c r="AB129" s="793"/>
      <c r="AC129" s="793"/>
      <c r="AD129" s="793"/>
      <c r="AE129" s="794"/>
      <c r="AF129" s="795">
        <v>9161519</v>
      </c>
      <c r="AG129" s="793"/>
      <c r="AH129" s="793"/>
      <c r="AI129" s="793"/>
      <c r="AJ129" s="794"/>
      <c r="AK129" s="795">
        <v>9240409</v>
      </c>
      <c r="AL129" s="793"/>
      <c r="AM129" s="793"/>
      <c r="AN129" s="793"/>
      <c r="AO129" s="794"/>
      <c r="AP129" s="796"/>
      <c r="AQ129" s="797"/>
      <c r="AR129" s="797"/>
      <c r="AS129" s="797"/>
      <c r="AT129" s="798"/>
      <c r="AU129" s="227"/>
      <c r="AV129" s="227"/>
      <c r="AW129" s="227"/>
      <c r="AX129" s="764" t="s">
        <v>465</v>
      </c>
      <c r="AY129" s="765"/>
      <c r="AZ129" s="765"/>
      <c r="BA129" s="765"/>
      <c r="BB129" s="765"/>
      <c r="BC129" s="765"/>
      <c r="BD129" s="765"/>
      <c r="BE129" s="766"/>
      <c r="BF129" s="783" t="s">
        <v>122</v>
      </c>
      <c r="BG129" s="784"/>
      <c r="BH129" s="784"/>
      <c r="BI129" s="784"/>
      <c r="BJ129" s="784"/>
      <c r="BK129" s="784"/>
      <c r="BL129" s="785"/>
      <c r="BM129" s="783">
        <v>18.47</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467</v>
      </c>
      <c r="X130" s="790"/>
      <c r="Y130" s="790"/>
      <c r="Z130" s="791"/>
      <c r="AA130" s="792">
        <v>853154</v>
      </c>
      <c r="AB130" s="793"/>
      <c r="AC130" s="793"/>
      <c r="AD130" s="793"/>
      <c r="AE130" s="794"/>
      <c r="AF130" s="795">
        <v>855816</v>
      </c>
      <c r="AG130" s="793"/>
      <c r="AH130" s="793"/>
      <c r="AI130" s="793"/>
      <c r="AJ130" s="794"/>
      <c r="AK130" s="795">
        <v>843948</v>
      </c>
      <c r="AL130" s="793"/>
      <c r="AM130" s="793"/>
      <c r="AN130" s="793"/>
      <c r="AO130" s="794"/>
      <c r="AP130" s="796"/>
      <c r="AQ130" s="797"/>
      <c r="AR130" s="797"/>
      <c r="AS130" s="797"/>
      <c r="AT130" s="798"/>
      <c r="AU130" s="227"/>
      <c r="AV130" s="227"/>
      <c r="AW130" s="227"/>
      <c r="AX130" s="764" t="s">
        <v>468</v>
      </c>
      <c r="AY130" s="765"/>
      <c r="AZ130" s="765"/>
      <c r="BA130" s="765"/>
      <c r="BB130" s="765"/>
      <c r="BC130" s="765"/>
      <c r="BD130" s="765"/>
      <c r="BE130" s="766"/>
      <c r="BF130" s="767">
        <v>1</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469</v>
      </c>
      <c r="X131" s="774"/>
      <c r="Y131" s="774"/>
      <c r="Z131" s="775"/>
      <c r="AA131" s="776">
        <v>8474327</v>
      </c>
      <c r="AB131" s="777"/>
      <c r="AC131" s="777"/>
      <c r="AD131" s="777"/>
      <c r="AE131" s="778"/>
      <c r="AF131" s="779">
        <v>8305703</v>
      </c>
      <c r="AG131" s="777"/>
      <c r="AH131" s="777"/>
      <c r="AI131" s="777"/>
      <c r="AJ131" s="778"/>
      <c r="AK131" s="779">
        <v>8396461</v>
      </c>
      <c r="AL131" s="777"/>
      <c r="AM131" s="777"/>
      <c r="AN131" s="777"/>
      <c r="AO131" s="778"/>
      <c r="AP131" s="780"/>
      <c r="AQ131" s="781"/>
      <c r="AR131" s="781"/>
      <c r="AS131" s="781"/>
      <c r="AT131" s="782"/>
      <c r="AU131" s="227"/>
      <c r="AV131" s="227"/>
      <c r="AW131" s="227"/>
      <c r="AX131" s="742" t="s">
        <v>470</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472</v>
      </c>
      <c r="W132" s="755"/>
      <c r="X132" s="755"/>
      <c r="Y132" s="755"/>
      <c r="Z132" s="756"/>
      <c r="AA132" s="757">
        <v>2.4534927670000002</v>
      </c>
      <c r="AB132" s="758"/>
      <c r="AC132" s="758"/>
      <c r="AD132" s="758"/>
      <c r="AE132" s="759"/>
      <c r="AF132" s="760">
        <v>0.24663776200000001</v>
      </c>
      <c r="AG132" s="758"/>
      <c r="AH132" s="758"/>
      <c r="AI132" s="758"/>
      <c r="AJ132" s="759"/>
      <c r="AK132" s="760">
        <v>0.47758216199999998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473</v>
      </c>
      <c r="W133" s="734"/>
      <c r="X133" s="734"/>
      <c r="Y133" s="734"/>
      <c r="Z133" s="735"/>
      <c r="AA133" s="736">
        <v>1.9</v>
      </c>
      <c r="AB133" s="737"/>
      <c r="AC133" s="737"/>
      <c r="AD133" s="737"/>
      <c r="AE133" s="738"/>
      <c r="AF133" s="736">
        <v>1.3</v>
      </c>
      <c r="AG133" s="737"/>
      <c r="AH133" s="737"/>
      <c r="AI133" s="737"/>
      <c r="AJ133" s="738"/>
      <c r="AK133" s="736">
        <v>1</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nEnNlpjyGF9F2b6ztZSuZqX/PBwX8h1uxsmQUR5tg4dLu1E1RLTXRkduOnSHLbG6HytJ8kXVEzFq8ykAWL3xg==" saltValue="kxRWQc/mzMIaxaJc9M+37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Q105"/>
  <sheetViews>
    <sheetView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474</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0kPzqgaBQOdDwjAlOZeaWQxIoWwBWF2u/AdUG23e6vmoVQlvx6oyKMUYrWV5beTxhhEbinOya8ZjfOf0QSnv7w==" saltValue="WRYVEMaWpnTSvO/+ilxcSw=="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L89"/>
  <sheetViews>
    <sheetView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ImzyvKb3VF4zP6xz5BNRB1zoWgXL7GVDjMivCjZcwwobwP/iBRUhTEkLfkBr032MHlP3IBvPlFYcTHmq4IGdgg==" saltValue="65eGYg3ULpD5SYmGzWPvww=="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Z73"/>
  <sheetViews>
    <sheet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476</v>
      </c>
      <c r="AL6" s="260"/>
      <c r="AM6" s="260"/>
      <c r="AN6" s="260"/>
    </row>
    <row r="7" spans="1:46" ht="13.5" customHeight="1" x14ac:dyDescent="0.2">
      <c r="A7" s="259"/>
      <c r="AK7" s="262"/>
      <c r="AL7" s="263"/>
      <c r="AM7" s="263"/>
      <c r="AN7" s="264"/>
      <c r="AO7" s="1131" t="s">
        <v>477</v>
      </c>
      <c r="AP7" s="265"/>
      <c r="AQ7" s="266" t="s">
        <v>478</v>
      </c>
      <c r="AR7" s="267"/>
    </row>
    <row r="8" spans="1:46" ht="13" x14ac:dyDescent="0.2">
      <c r="A8" s="259"/>
      <c r="AK8" s="268"/>
      <c r="AL8" s="269"/>
      <c r="AM8" s="269"/>
      <c r="AN8" s="270"/>
      <c r="AO8" s="1132"/>
      <c r="AP8" s="271" t="s">
        <v>479</v>
      </c>
      <c r="AQ8" s="272" t="s">
        <v>480</v>
      </c>
      <c r="AR8" s="273" t="s">
        <v>481</v>
      </c>
    </row>
    <row r="9" spans="1:46" ht="13" x14ac:dyDescent="0.2">
      <c r="A9" s="259"/>
      <c r="AK9" s="1143" t="s">
        <v>482</v>
      </c>
      <c r="AL9" s="1144"/>
      <c r="AM9" s="1144"/>
      <c r="AN9" s="1145"/>
      <c r="AO9" s="274">
        <v>2872216</v>
      </c>
      <c r="AP9" s="274">
        <v>65318</v>
      </c>
      <c r="AQ9" s="275">
        <v>67248</v>
      </c>
      <c r="AR9" s="276">
        <v>-2.9</v>
      </c>
    </row>
    <row r="10" spans="1:46" ht="13.5" customHeight="1" x14ac:dyDescent="0.2">
      <c r="A10" s="259"/>
      <c r="AK10" s="1143" t="s">
        <v>483</v>
      </c>
      <c r="AL10" s="1144"/>
      <c r="AM10" s="1144"/>
      <c r="AN10" s="1145"/>
      <c r="AO10" s="277">
        <v>490185</v>
      </c>
      <c r="AP10" s="277">
        <v>11147</v>
      </c>
      <c r="AQ10" s="278">
        <v>9038</v>
      </c>
      <c r="AR10" s="279">
        <v>23.3</v>
      </c>
    </row>
    <row r="11" spans="1:46" ht="13.5" customHeight="1" x14ac:dyDescent="0.2">
      <c r="A11" s="259"/>
      <c r="AK11" s="1143" t="s">
        <v>484</v>
      </c>
      <c r="AL11" s="1144"/>
      <c r="AM11" s="1144"/>
      <c r="AN11" s="1145"/>
      <c r="AO11" s="277">
        <v>52410</v>
      </c>
      <c r="AP11" s="277">
        <v>1192</v>
      </c>
      <c r="AQ11" s="278">
        <v>320</v>
      </c>
      <c r="AR11" s="279">
        <v>272.5</v>
      </c>
    </row>
    <row r="12" spans="1:46" ht="13.5" customHeight="1" x14ac:dyDescent="0.2">
      <c r="A12" s="259"/>
      <c r="AK12" s="1143" t="s">
        <v>485</v>
      </c>
      <c r="AL12" s="1144"/>
      <c r="AM12" s="1144"/>
      <c r="AN12" s="1145"/>
      <c r="AO12" s="277" t="s">
        <v>486</v>
      </c>
      <c r="AP12" s="277" t="s">
        <v>486</v>
      </c>
      <c r="AQ12" s="278">
        <v>22</v>
      </c>
      <c r="AR12" s="279" t="s">
        <v>486</v>
      </c>
    </row>
    <row r="13" spans="1:46" ht="13.5" customHeight="1" x14ac:dyDescent="0.2">
      <c r="A13" s="259"/>
      <c r="AK13" s="1143" t="s">
        <v>487</v>
      </c>
      <c r="AL13" s="1144"/>
      <c r="AM13" s="1144"/>
      <c r="AN13" s="1145"/>
      <c r="AO13" s="277">
        <v>4699</v>
      </c>
      <c r="AP13" s="277">
        <v>107</v>
      </c>
      <c r="AQ13" s="278">
        <v>2764</v>
      </c>
      <c r="AR13" s="279">
        <v>-96.1</v>
      </c>
    </row>
    <row r="14" spans="1:46" ht="13.5" customHeight="1" x14ac:dyDescent="0.2">
      <c r="A14" s="259"/>
      <c r="AK14" s="1143" t="s">
        <v>488</v>
      </c>
      <c r="AL14" s="1144"/>
      <c r="AM14" s="1144"/>
      <c r="AN14" s="1145"/>
      <c r="AO14" s="277">
        <v>26356</v>
      </c>
      <c r="AP14" s="277">
        <v>599</v>
      </c>
      <c r="AQ14" s="278">
        <v>1165</v>
      </c>
      <c r="AR14" s="279">
        <v>-48.6</v>
      </c>
    </row>
    <row r="15" spans="1:46" ht="13.5" customHeight="1" x14ac:dyDescent="0.2">
      <c r="A15" s="259"/>
      <c r="AK15" s="1146" t="s">
        <v>489</v>
      </c>
      <c r="AL15" s="1147"/>
      <c r="AM15" s="1147"/>
      <c r="AN15" s="1148"/>
      <c r="AO15" s="277">
        <v>-159705</v>
      </c>
      <c r="AP15" s="277">
        <v>-3632</v>
      </c>
      <c r="AQ15" s="278">
        <v>-3941</v>
      </c>
      <c r="AR15" s="279">
        <v>-7.8</v>
      </c>
    </row>
    <row r="16" spans="1:46" ht="13" x14ac:dyDescent="0.2">
      <c r="A16" s="259"/>
      <c r="AK16" s="1146" t="s">
        <v>177</v>
      </c>
      <c r="AL16" s="1147"/>
      <c r="AM16" s="1147"/>
      <c r="AN16" s="1148"/>
      <c r="AO16" s="277">
        <v>3286161</v>
      </c>
      <c r="AP16" s="277">
        <v>74731</v>
      </c>
      <c r="AQ16" s="278">
        <v>76616</v>
      </c>
      <c r="AR16" s="279">
        <v>-2.5</v>
      </c>
    </row>
    <row r="17" spans="1:46" ht="13" x14ac:dyDescent="0.2">
      <c r="A17" s="259"/>
    </row>
    <row r="18" spans="1:46" ht="13" x14ac:dyDescent="0.2">
      <c r="A18" s="259"/>
      <c r="AQ18" s="280"/>
      <c r="AR18" s="280"/>
    </row>
    <row r="19" spans="1:46" ht="13" x14ac:dyDescent="0.2">
      <c r="A19" s="259"/>
      <c r="AK19" s="255" t="s">
        <v>490</v>
      </c>
    </row>
    <row r="20" spans="1:46" ht="13" x14ac:dyDescent="0.2">
      <c r="A20" s="259"/>
      <c r="AK20" s="281"/>
      <c r="AL20" s="282"/>
      <c r="AM20" s="282"/>
      <c r="AN20" s="283"/>
      <c r="AO20" s="284" t="s">
        <v>491</v>
      </c>
      <c r="AP20" s="285" t="s">
        <v>492</v>
      </c>
      <c r="AQ20" s="286" t="s">
        <v>493</v>
      </c>
      <c r="AR20" s="287"/>
    </row>
    <row r="21" spans="1:46" s="260" customFormat="1" ht="13" x14ac:dyDescent="0.2">
      <c r="A21" s="288"/>
      <c r="AK21" s="1149" t="s">
        <v>494</v>
      </c>
      <c r="AL21" s="1150"/>
      <c r="AM21" s="1150"/>
      <c r="AN21" s="1151"/>
      <c r="AO21" s="289">
        <v>5.98</v>
      </c>
      <c r="AP21" s="290">
        <v>6.73</v>
      </c>
      <c r="AQ21" s="291">
        <v>-0.75</v>
      </c>
      <c r="AS21" s="292"/>
      <c r="AT21" s="288"/>
    </row>
    <row r="22" spans="1:46" s="260" customFormat="1" ht="13" x14ac:dyDescent="0.2">
      <c r="A22" s="288"/>
      <c r="AK22" s="1149" t="s">
        <v>495</v>
      </c>
      <c r="AL22" s="1150"/>
      <c r="AM22" s="1150"/>
      <c r="AN22" s="1151"/>
      <c r="AO22" s="293">
        <v>98.2</v>
      </c>
      <c r="AP22" s="294">
        <v>96.9</v>
      </c>
      <c r="AQ22" s="295">
        <v>1.3</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498</v>
      </c>
      <c r="AL29" s="260"/>
      <c r="AM29" s="260"/>
      <c r="AN29" s="260"/>
      <c r="AS29" s="302"/>
    </row>
    <row r="30" spans="1:46" ht="13.5" customHeight="1" x14ac:dyDescent="0.2">
      <c r="A30" s="259"/>
      <c r="AK30" s="262"/>
      <c r="AL30" s="263"/>
      <c r="AM30" s="263"/>
      <c r="AN30" s="264"/>
      <c r="AO30" s="1131" t="s">
        <v>477</v>
      </c>
      <c r="AP30" s="265"/>
      <c r="AQ30" s="266" t="s">
        <v>478</v>
      </c>
      <c r="AR30" s="267"/>
    </row>
    <row r="31" spans="1:46" ht="13" x14ac:dyDescent="0.2">
      <c r="A31" s="259"/>
      <c r="AK31" s="268"/>
      <c r="AL31" s="269"/>
      <c r="AM31" s="269"/>
      <c r="AN31" s="270"/>
      <c r="AO31" s="1132"/>
      <c r="AP31" s="271" t="s">
        <v>479</v>
      </c>
      <c r="AQ31" s="272" t="s">
        <v>480</v>
      </c>
      <c r="AR31" s="273" t="s">
        <v>481</v>
      </c>
    </row>
    <row r="32" spans="1:46" ht="27" customHeight="1" x14ac:dyDescent="0.2">
      <c r="A32" s="259"/>
      <c r="AK32" s="1133" t="s">
        <v>499</v>
      </c>
      <c r="AL32" s="1134"/>
      <c r="AM32" s="1134"/>
      <c r="AN32" s="1135"/>
      <c r="AO32" s="303">
        <v>875269</v>
      </c>
      <c r="AP32" s="303">
        <v>19905</v>
      </c>
      <c r="AQ32" s="304">
        <v>33390</v>
      </c>
      <c r="AR32" s="305">
        <v>-40.4</v>
      </c>
    </row>
    <row r="33" spans="1:46" ht="13.5" customHeight="1" x14ac:dyDescent="0.2">
      <c r="A33" s="259"/>
      <c r="AK33" s="1133" t="s">
        <v>500</v>
      </c>
      <c r="AL33" s="1134"/>
      <c r="AM33" s="1134"/>
      <c r="AN33" s="1135"/>
      <c r="AO33" s="303" t="s">
        <v>486</v>
      </c>
      <c r="AP33" s="303" t="s">
        <v>486</v>
      </c>
      <c r="AQ33" s="304" t="s">
        <v>486</v>
      </c>
      <c r="AR33" s="305" t="s">
        <v>486</v>
      </c>
    </row>
    <row r="34" spans="1:46" ht="27" customHeight="1" x14ac:dyDescent="0.2">
      <c r="A34" s="259"/>
      <c r="AK34" s="1133" t="s">
        <v>501</v>
      </c>
      <c r="AL34" s="1134"/>
      <c r="AM34" s="1134"/>
      <c r="AN34" s="1135"/>
      <c r="AO34" s="303" t="s">
        <v>486</v>
      </c>
      <c r="AP34" s="303" t="s">
        <v>486</v>
      </c>
      <c r="AQ34" s="304" t="s">
        <v>486</v>
      </c>
      <c r="AR34" s="305" t="s">
        <v>486</v>
      </c>
    </row>
    <row r="35" spans="1:46" ht="27" customHeight="1" x14ac:dyDescent="0.2">
      <c r="A35" s="259"/>
      <c r="AK35" s="1133" t="s">
        <v>502</v>
      </c>
      <c r="AL35" s="1134"/>
      <c r="AM35" s="1134"/>
      <c r="AN35" s="1135"/>
      <c r="AO35" s="303">
        <v>231632</v>
      </c>
      <c r="AP35" s="303">
        <v>5268</v>
      </c>
      <c r="AQ35" s="304">
        <v>8851</v>
      </c>
      <c r="AR35" s="305">
        <v>-40.5</v>
      </c>
    </row>
    <row r="36" spans="1:46" ht="27" customHeight="1" x14ac:dyDescent="0.2">
      <c r="A36" s="259"/>
      <c r="AK36" s="1133" t="s">
        <v>503</v>
      </c>
      <c r="AL36" s="1134"/>
      <c r="AM36" s="1134"/>
      <c r="AN36" s="1135"/>
      <c r="AO36" s="303">
        <v>37733</v>
      </c>
      <c r="AP36" s="303">
        <v>858</v>
      </c>
      <c r="AQ36" s="304">
        <v>2033</v>
      </c>
      <c r="AR36" s="305">
        <v>-57.8</v>
      </c>
    </row>
    <row r="37" spans="1:46" ht="13.5" customHeight="1" x14ac:dyDescent="0.2">
      <c r="A37" s="259"/>
      <c r="AK37" s="1133" t="s">
        <v>504</v>
      </c>
      <c r="AL37" s="1134"/>
      <c r="AM37" s="1134"/>
      <c r="AN37" s="1135"/>
      <c r="AO37" s="303">
        <v>27387</v>
      </c>
      <c r="AP37" s="303">
        <v>623</v>
      </c>
      <c r="AQ37" s="304">
        <v>640</v>
      </c>
      <c r="AR37" s="305">
        <v>-2.7</v>
      </c>
    </row>
    <row r="38" spans="1:46" ht="27" customHeight="1" x14ac:dyDescent="0.2">
      <c r="A38" s="259"/>
      <c r="AK38" s="1136" t="s">
        <v>505</v>
      </c>
      <c r="AL38" s="1137"/>
      <c r="AM38" s="1137"/>
      <c r="AN38" s="1138"/>
      <c r="AO38" s="306" t="s">
        <v>486</v>
      </c>
      <c r="AP38" s="306" t="s">
        <v>486</v>
      </c>
      <c r="AQ38" s="307">
        <v>1</v>
      </c>
      <c r="AR38" s="295" t="s">
        <v>486</v>
      </c>
      <c r="AS38" s="302"/>
    </row>
    <row r="39" spans="1:46" ht="13" x14ac:dyDescent="0.2">
      <c r="A39" s="259"/>
      <c r="AK39" s="1136" t="s">
        <v>506</v>
      </c>
      <c r="AL39" s="1137"/>
      <c r="AM39" s="1137"/>
      <c r="AN39" s="1138"/>
      <c r="AO39" s="303">
        <v>-287973</v>
      </c>
      <c r="AP39" s="303">
        <v>-6549</v>
      </c>
      <c r="AQ39" s="304">
        <v>-3025</v>
      </c>
      <c r="AR39" s="305">
        <v>116.5</v>
      </c>
      <c r="AS39" s="302"/>
    </row>
    <row r="40" spans="1:46" ht="27" customHeight="1" x14ac:dyDescent="0.2">
      <c r="A40" s="259"/>
      <c r="AK40" s="1133" t="s">
        <v>507</v>
      </c>
      <c r="AL40" s="1134"/>
      <c r="AM40" s="1134"/>
      <c r="AN40" s="1135"/>
      <c r="AO40" s="303">
        <v>-843948</v>
      </c>
      <c r="AP40" s="303">
        <v>-19192</v>
      </c>
      <c r="AQ40" s="304">
        <v>-26876</v>
      </c>
      <c r="AR40" s="305">
        <v>-28.6</v>
      </c>
      <c r="AS40" s="302"/>
    </row>
    <row r="41" spans="1:46" ht="13" x14ac:dyDescent="0.2">
      <c r="A41" s="259"/>
      <c r="AK41" s="1139" t="s">
        <v>287</v>
      </c>
      <c r="AL41" s="1140"/>
      <c r="AM41" s="1140"/>
      <c r="AN41" s="1141"/>
      <c r="AO41" s="303">
        <v>40100</v>
      </c>
      <c r="AP41" s="303">
        <v>912</v>
      </c>
      <c r="AQ41" s="304">
        <v>15015</v>
      </c>
      <c r="AR41" s="305">
        <v>-93.9</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 x14ac:dyDescent="0.2">
      <c r="A48" s="259"/>
      <c r="AK48" s="313" t="s">
        <v>509</v>
      </c>
      <c r="AL48" s="313"/>
      <c r="AM48" s="313"/>
      <c r="AN48" s="313"/>
      <c r="AO48" s="313"/>
      <c r="AP48" s="313"/>
      <c r="AQ48" s="314"/>
      <c r="AR48" s="313"/>
    </row>
    <row r="49" spans="1:44" ht="13.5" customHeight="1" x14ac:dyDescent="0.2">
      <c r="A49" s="259"/>
      <c r="AK49" s="315"/>
      <c r="AL49" s="316"/>
      <c r="AM49" s="1126" t="s">
        <v>477</v>
      </c>
      <c r="AN49" s="1128" t="s">
        <v>510</v>
      </c>
      <c r="AO49" s="1129"/>
      <c r="AP49" s="1129"/>
      <c r="AQ49" s="1129"/>
      <c r="AR49" s="1130"/>
    </row>
    <row r="50" spans="1:44" ht="13" x14ac:dyDescent="0.2">
      <c r="A50" s="259"/>
      <c r="AK50" s="317"/>
      <c r="AL50" s="318"/>
      <c r="AM50" s="1127"/>
      <c r="AN50" s="319" t="s">
        <v>511</v>
      </c>
      <c r="AO50" s="320" t="s">
        <v>512</v>
      </c>
      <c r="AP50" s="321" t="s">
        <v>513</v>
      </c>
      <c r="AQ50" s="322" t="s">
        <v>514</v>
      </c>
      <c r="AR50" s="323" t="s">
        <v>515</v>
      </c>
    </row>
    <row r="51" spans="1:44" ht="13" x14ac:dyDescent="0.2">
      <c r="A51" s="259"/>
      <c r="AK51" s="315" t="s">
        <v>516</v>
      </c>
      <c r="AL51" s="316"/>
      <c r="AM51" s="324">
        <v>1899947</v>
      </c>
      <c r="AN51" s="325">
        <v>43097</v>
      </c>
      <c r="AO51" s="326">
        <v>43.4</v>
      </c>
      <c r="AP51" s="327">
        <v>51264</v>
      </c>
      <c r="AQ51" s="328">
        <v>8.1999999999999993</v>
      </c>
      <c r="AR51" s="329">
        <v>35.200000000000003</v>
      </c>
    </row>
    <row r="52" spans="1:44" ht="13" x14ac:dyDescent="0.2">
      <c r="A52" s="259"/>
      <c r="AK52" s="330"/>
      <c r="AL52" s="331" t="s">
        <v>517</v>
      </c>
      <c r="AM52" s="332">
        <v>920831</v>
      </c>
      <c r="AN52" s="333">
        <v>20888</v>
      </c>
      <c r="AO52" s="334">
        <v>17.3</v>
      </c>
      <c r="AP52" s="335">
        <v>26040</v>
      </c>
      <c r="AQ52" s="336">
        <v>4.5</v>
      </c>
      <c r="AR52" s="337">
        <v>12.8</v>
      </c>
    </row>
    <row r="53" spans="1:44" ht="13" x14ac:dyDescent="0.2">
      <c r="A53" s="259"/>
      <c r="AK53" s="315" t="s">
        <v>518</v>
      </c>
      <c r="AL53" s="316"/>
      <c r="AM53" s="324">
        <v>1463435</v>
      </c>
      <c r="AN53" s="325">
        <v>33249</v>
      </c>
      <c r="AO53" s="326">
        <v>-22.9</v>
      </c>
      <c r="AP53" s="327">
        <v>52068</v>
      </c>
      <c r="AQ53" s="328">
        <v>1.6</v>
      </c>
      <c r="AR53" s="329">
        <v>-24.5</v>
      </c>
    </row>
    <row r="54" spans="1:44" ht="13" x14ac:dyDescent="0.2">
      <c r="A54" s="259"/>
      <c r="AK54" s="330"/>
      <c r="AL54" s="331" t="s">
        <v>517</v>
      </c>
      <c r="AM54" s="332">
        <v>835335</v>
      </c>
      <c r="AN54" s="333">
        <v>18979</v>
      </c>
      <c r="AO54" s="334">
        <v>-9.1</v>
      </c>
      <c r="AP54" s="335">
        <v>26936</v>
      </c>
      <c r="AQ54" s="336">
        <v>3.4</v>
      </c>
      <c r="AR54" s="337">
        <v>-12.5</v>
      </c>
    </row>
    <row r="55" spans="1:44" ht="13" x14ac:dyDescent="0.2">
      <c r="A55" s="259"/>
      <c r="AK55" s="315" t="s">
        <v>519</v>
      </c>
      <c r="AL55" s="316"/>
      <c r="AM55" s="324">
        <v>1167766</v>
      </c>
      <c r="AN55" s="325">
        <v>26688</v>
      </c>
      <c r="AO55" s="326">
        <v>-19.7</v>
      </c>
      <c r="AP55" s="327">
        <v>47161</v>
      </c>
      <c r="AQ55" s="328">
        <v>-9.4</v>
      </c>
      <c r="AR55" s="329">
        <v>-10.3</v>
      </c>
    </row>
    <row r="56" spans="1:44" ht="13" x14ac:dyDescent="0.2">
      <c r="A56" s="259"/>
      <c r="AK56" s="330"/>
      <c r="AL56" s="331" t="s">
        <v>517</v>
      </c>
      <c r="AM56" s="332">
        <v>653563</v>
      </c>
      <c r="AN56" s="333">
        <v>14936</v>
      </c>
      <c r="AO56" s="334">
        <v>-21.3</v>
      </c>
      <c r="AP56" s="335">
        <v>24595</v>
      </c>
      <c r="AQ56" s="336">
        <v>-8.6999999999999993</v>
      </c>
      <c r="AR56" s="337">
        <v>-12.6</v>
      </c>
    </row>
    <row r="57" spans="1:44" ht="13" x14ac:dyDescent="0.2">
      <c r="A57" s="259"/>
      <c r="AK57" s="315" t="s">
        <v>520</v>
      </c>
      <c r="AL57" s="316"/>
      <c r="AM57" s="324">
        <v>973696</v>
      </c>
      <c r="AN57" s="325">
        <v>22239</v>
      </c>
      <c r="AO57" s="326">
        <v>-16.7</v>
      </c>
      <c r="AP57" s="327">
        <v>43423</v>
      </c>
      <c r="AQ57" s="328">
        <v>-7.9</v>
      </c>
      <c r="AR57" s="329">
        <v>-8.8000000000000007</v>
      </c>
    </row>
    <row r="58" spans="1:44" ht="13" x14ac:dyDescent="0.2">
      <c r="A58" s="259"/>
      <c r="AK58" s="330"/>
      <c r="AL58" s="331" t="s">
        <v>517</v>
      </c>
      <c r="AM58" s="332">
        <v>380113</v>
      </c>
      <c r="AN58" s="333">
        <v>8682</v>
      </c>
      <c r="AO58" s="334">
        <v>-41.9</v>
      </c>
      <c r="AP58" s="335">
        <v>22207</v>
      </c>
      <c r="AQ58" s="336">
        <v>-9.6999999999999993</v>
      </c>
      <c r="AR58" s="337">
        <v>-32.200000000000003</v>
      </c>
    </row>
    <row r="59" spans="1:44" ht="13" x14ac:dyDescent="0.2">
      <c r="A59" s="259"/>
      <c r="AK59" s="315" t="s">
        <v>521</v>
      </c>
      <c r="AL59" s="316"/>
      <c r="AM59" s="324">
        <v>915135</v>
      </c>
      <c r="AN59" s="325">
        <v>20811</v>
      </c>
      <c r="AO59" s="326">
        <v>-6.4</v>
      </c>
      <c r="AP59" s="327">
        <v>45265</v>
      </c>
      <c r="AQ59" s="328">
        <v>4.2</v>
      </c>
      <c r="AR59" s="329">
        <v>-10.6</v>
      </c>
    </row>
    <row r="60" spans="1:44" ht="13" x14ac:dyDescent="0.2">
      <c r="A60" s="259"/>
      <c r="AK60" s="330"/>
      <c r="AL60" s="331" t="s">
        <v>517</v>
      </c>
      <c r="AM60" s="332">
        <v>828653</v>
      </c>
      <c r="AN60" s="333">
        <v>18845</v>
      </c>
      <c r="AO60" s="334">
        <v>117.1</v>
      </c>
      <c r="AP60" s="335">
        <v>22600</v>
      </c>
      <c r="AQ60" s="336">
        <v>1.8</v>
      </c>
      <c r="AR60" s="337">
        <v>115.3</v>
      </c>
    </row>
    <row r="61" spans="1:44" ht="13" x14ac:dyDescent="0.2">
      <c r="A61" s="259"/>
      <c r="AK61" s="315" t="s">
        <v>522</v>
      </c>
      <c r="AL61" s="338"/>
      <c r="AM61" s="324">
        <v>1283996</v>
      </c>
      <c r="AN61" s="325">
        <v>29217</v>
      </c>
      <c r="AO61" s="326">
        <v>-4.5</v>
      </c>
      <c r="AP61" s="327">
        <v>47836</v>
      </c>
      <c r="AQ61" s="339">
        <v>-0.7</v>
      </c>
      <c r="AR61" s="329">
        <v>-3.8</v>
      </c>
    </row>
    <row r="62" spans="1:44" ht="13" x14ac:dyDescent="0.2">
      <c r="A62" s="259"/>
      <c r="AK62" s="330"/>
      <c r="AL62" s="331" t="s">
        <v>517</v>
      </c>
      <c r="AM62" s="332">
        <v>723699</v>
      </c>
      <c r="AN62" s="333">
        <v>16466</v>
      </c>
      <c r="AO62" s="334">
        <v>12.4</v>
      </c>
      <c r="AP62" s="335">
        <v>24476</v>
      </c>
      <c r="AQ62" s="336">
        <v>-1.7</v>
      </c>
      <c r="AR62" s="337">
        <v>14.1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CTRaJTEdFYGvUQrHdPfqaRPnm9I6Z2fzOx0pvJ3aBF0ZohOaJCYp/4m1Sm4RSSoEJG2GEmVADx9OLYG+UHjlPg==" saltValue="hkq/bnJ8VWrem1Fj0poxb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U121"/>
  <sheetViews>
    <sheetView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RIRLU/fEvzbcVISvNemC95OfepJUvShm2xjQjK5bmXcco+zH2lLpSw33WzKaXQ1kTHNObhSz/p1fiBUWOtdRdw==" saltValue="IC3pzkZ23hz3N/O42NeSrg=="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L116"/>
  <sheetViews>
    <sheetView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bgGeLgubknry8o9AaiP9DPTgKrE4nV0zPNwWpM+8Cyd6sBHEodTj4T9C3OAQx9TGrhugLgjrm417gdcmBYFrA==" saltValue="RvRP4sPaUbaCOy4AyZXXFQ=="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dimension ref="B1:J50"/>
  <sheetViews>
    <sheetView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52" t="s">
        <v>3</v>
      </c>
      <c r="D47" s="1152"/>
      <c r="E47" s="1153"/>
      <c r="F47" s="11">
        <v>13.65</v>
      </c>
      <c r="G47" s="12">
        <v>12.63</v>
      </c>
      <c r="H47" s="12">
        <v>14.3</v>
      </c>
      <c r="I47" s="12">
        <v>23.61</v>
      </c>
      <c r="J47" s="13">
        <v>20.239999999999998</v>
      </c>
    </row>
    <row r="48" spans="2:10" ht="57.75" customHeight="1" x14ac:dyDescent="0.2">
      <c r="B48" s="14"/>
      <c r="C48" s="1154" t="s">
        <v>4</v>
      </c>
      <c r="D48" s="1154"/>
      <c r="E48" s="1155"/>
      <c r="F48" s="15">
        <v>4.92</v>
      </c>
      <c r="G48" s="16">
        <v>10.08</v>
      </c>
      <c r="H48" s="16">
        <v>10.35</v>
      </c>
      <c r="I48" s="16">
        <v>8.59</v>
      </c>
      <c r="J48" s="17">
        <v>6.93</v>
      </c>
    </row>
    <row r="49" spans="2:10" ht="57.75" customHeight="1" thickBot="1" x14ac:dyDescent="0.25">
      <c r="B49" s="18"/>
      <c r="C49" s="1156" t="s">
        <v>5</v>
      </c>
      <c r="D49" s="1156"/>
      <c r="E49" s="1157"/>
      <c r="F49" s="19" t="s">
        <v>529</v>
      </c>
      <c r="G49" s="20">
        <v>0.81</v>
      </c>
      <c r="H49" s="20" t="s">
        <v>530</v>
      </c>
      <c r="I49" s="20" t="s">
        <v>531</v>
      </c>
      <c r="J49" s="21" t="s">
        <v>532</v>
      </c>
    </row>
    <row r="50" spans="2:10" ht="13" x14ac:dyDescent="0.2"/>
  </sheetData>
  <sheetProtection algorithmName="SHA-512" hashValue="U6xEqTSNCrsYSmD5UxF3tMmWhNM4MopP93wWMR4GDSS08KG4DtRg7fYmj841hgc45M0soIOLx1/IuAlbhvf2UA==" saltValue="rCFCK0jckMI7+LIgd0ibgQ==" spinCount="100000" sheet="1" objects="1" scenarios="1"/>
  <mergeCells count="3">
    <mergeCell ref="C47:E47"/>
    <mergeCell ref="C48:E48"/>
    <mergeCell ref="C49:E49"/>
  </mergeCells>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2025-09-11T04:17:19Z</cp:lastPrinted>
  <dcterms:created xsi:type="dcterms:W3CDTF">2025-02-19T03:05:35Z</dcterms:created>
  <dcterms:modified xsi:type="dcterms:W3CDTF">2025-09-24T07:03:40Z</dcterms:modified>
  <cp:category/>
</cp:coreProperties>
</file>