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3_市町村→県\32 愛西市　〇\"/>
    </mc:Choice>
  </mc:AlternateContent>
  <xr:revisionPtr revIDLastSave="0" documentId="13_ncr:1_{B31946C7-B11E-4FF1-82DC-712E40826825}" xr6:coauthVersionLast="47" xr6:coauthVersionMax="47" xr10:uidLastSave="{00000000-0000-0000-0000-000000000000}"/>
  <bookViews>
    <workbookView xWindow="337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O34" i="10"/>
  <c r="BE34" i="10"/>
  <c r="U34" i="10"/>
  <c r="U35" i="10" s="1"/>
  <c r="U36" i="10" s="1"/>
  <c r="U37"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alcChain>
</file>

<file path=xl/sharedStrings.xml><?xml version="1.0" encoding="utf-8"?>
<sst xmlns="http://schemas.openxmlformats.org/spreadsheetml/2006/main" count="1180" uniqueCount="577">
  <si>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</si>
  <si>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</si>
  <si>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</si>
  <si>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</si>
  <si>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</si>
  <si>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</si>
  <si>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</si>
  <si>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</si>
  <si>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</si>
  <si>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</si>
  <si>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</si>
  <si>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</si>
  <si>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</si>
  <si>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</si>
  <si>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</si>
  <si>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</si>
  <si>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</si>
  <si>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</si>
  <si>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</si>
  <si>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</si>
  <si>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</si>
  <si>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</si>
  <si>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</si>
  <si>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</si>
  <si>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</si>
  <si>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</si>
  <si>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</si>
  <si>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</si>
  <si>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</si>
  <si>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</si>
  <si>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</si>
  <si>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</si>
  <si>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</si>
  <si>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</si>
  <si>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</si>
  <si>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</si>
  <si>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</si>
  <si>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</si>
  <si>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</si>
  <si>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</si>
  <si>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</si>
  <si>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</si>
  <si>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</si>
  <si>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</si>
  <si>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</si>
  <si>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</si>
  <si>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</si>
  <si>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</si>
  <si>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</si>
  <si>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</si>
  <si>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</si>
  <si>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</si>
  <si>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</si>
  <si>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</si>
  <si>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</si>
  <si>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</si>
  <si>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</si>
  <si>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</si>
  <si>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</si>
  <si>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</si>
  <si>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</si>
  <si>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</si>
  <si>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</si>
  <si>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</si>
  <si>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</si>
  <si>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</si>
  <si>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</si>
  <si>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</si>
  <si>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</si>
  <si>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</si>
  <si>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</si>
  <si>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</si>
  <si>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</si>
  <si>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</si>
  <si>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</si>
  <si>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</si>
  <si>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</si>
  <si>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</si>
  <si>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</si>
  <si>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</si>
  <si>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</si>
  <si>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</si>
  <si>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</si>
  <si>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</si>
  <si>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</si>
  <si>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</si>
  <si>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</si>
  <si>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</si>
  <si>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</si>
  <si>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</si>
  <si>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</si>
  <si>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</si>
  <si>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</si>
  <si>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</si>
  <si>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愛西市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</si>
  <si>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</si>
  <si>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</si>
  <si>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</si>
  <si>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</si>
  <si>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</si>
  <si>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</si>
  <si>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</si>
  <si>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</si>
  <si>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</si>
  <si>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</si>
  <si>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</si>
  <si>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</si>
  <si>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</si>
  <si>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</si>
  <si>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</si>
  <si>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</si>
  <si>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</si>
  <si>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</si>
  <si>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</si>
  <si>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</si>
  <si>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</si>
  <si>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</si>
  <si>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</si>
  <si>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</si>
  <si>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</si>
  <si>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</si>
  <si>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</si>
  <si>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</si>
  <si>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</si>
  <si>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</si>
  <si>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</si>
  <si>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</si>
  <si>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</si>
  <si>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</si>
  <si>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</si>
  <si>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</si>
  <si>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</si>
  <si>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</si>
  <si>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</si>
  <si>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</si>
  <si>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</si>
  <si>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</si>
  <si>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</si>
  <si>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</si>
  <si>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</si>
  <si>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</si>
  <si>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</si>
  <si>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</si>
  <si>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</si>
  <si>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-1.1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</si>
  <si>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</si>
  <si>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</si>
  <si>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</si>
  <si>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</si>
  <si>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</si>
  <si>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</si>
  <si>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</si>
  <si>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</si>
  <si>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</si>
  <si>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</si>
  <si>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</si>
  <si>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</si>
  <si>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</si>
  <si>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</si>
  <si>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</si>
  <si>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</si>
  <si>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</si>
  <si>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</si>
  <si>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</si>
  <si>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</si>
  <si>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</si>
  <si>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</si>
  <si>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</si>
  <si>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</si>
  <si>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</si>
  <si>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</si>
  <si>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</si>
  <si>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</si>
  <si>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</si>
  <si>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</si>
  <si>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</si>
  <si>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</si>
  <si>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</si>
  <si>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</si>
  <si>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</si>
  <si>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</si>
  <si>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</si>
  <si>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</si>
  <si>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</si>
  <si>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</si>
  <si>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</si>
  <si>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</si>
  <si>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</si>
  <si>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</si>
  <si>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</si>
  <si>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</si>
  <si>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</si>
  <si>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</si>
  <si>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</si>
  <si>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</si>
  <si>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</si>
  <si>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</si>
  <si>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</si>
  <si>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</si>
  <si>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</si>
  <si>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</si>
  <si>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</si>
  <si>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</si>
  <si>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愛知県愛西市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</si>
  <si>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</si>
  <si>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</si>
  <si>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</si>
  <si>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</si>
  <si>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</si>
  <si>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</si>
  <si>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</si>
  <si>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</si>
  <si>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</si>
  <si>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</si>
  <si>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</si>
  <si>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</si>
  <si>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</si>
  <si>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</si>
  <si>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</si>
  <si>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</si>
  <si>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</si>
  <si>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</si>
  <si>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</si>
  <si>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</si>
  <si>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</si>
  <si>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</si>
  <si>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</si>
  <si>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</si>
  <si>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</si>
  <si>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</si>
  <si>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</si>
  <si>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</si>
  <si>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</si>
  <si>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</si>
  <si>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</si>
  <si>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</si>
  <si>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</si>
  <si>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</si>
  <si>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</si>
  <si>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</si>
  <si>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</si>
  <si>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</si>
  <si>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</si>
  <si>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</si>
  <si>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</si>
  <si>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</si>
  <si>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</si>
  <si>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</si>
  <si>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</si>
  <si>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</si>
  <si>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</si>
  <si>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</si>
  <si>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</si>
  <si>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</si>
  <si>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</si>
  <si>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</si>
  <si>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</si>
  <si>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</si>
  <si>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</si>
  <si>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</si>
  <si>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</si>
  <si>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</si>
  <si>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</si>
  <si>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</si>
  <si>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</si>
  <si>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</si>
  <si>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</si>
  <si>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</si>
  <si>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</si>
  <si>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</si>
  <si>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</si>
  <si>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</si>
  <si>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</si>
  <si>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</si>
  <si>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</si>
  <si>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</si>
  <si>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</si>
  <si>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</si>
  <si>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</si>
  <si>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</si>
  <si>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</si>
  <si>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</si>
  <si>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</si>
  <si>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</si>
  <si>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</si>
  <si>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</si>
  <si>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</si>
  <si>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</si>
  <si>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</si>
  <si>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</si>
  <si>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</si>
  <si>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</si>
  <si>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</si>
  <si>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</si>
  <si>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</si>
  <si>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</si>
  <si>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</si>
  <si>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</si>
  <si>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</si>
  <si>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</si>
  <si>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</si>
  <si>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</si>
  <si>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</si>
  <si>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</si>
  <si>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</si>
  <si>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</si>
  <si>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</si>
  <si>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</si>
  <si>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</si>
  <si>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</si>
  <si>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</si>
  <si>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</si>
  <si>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</si>
  <si>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</si>
  <si>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</si>
  <si>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</si>
  <si>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</si>
  <si>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</si>
  <si>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</si>
  <si>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</si>
  <si>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</si>
  <si>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</si>
  <si>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</si>
  <si>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</si>
  <si>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</si>
  <si>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</si>
  <si>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</si>
  <si>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</si>
  <si>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</si>
  <si>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</si>
  <si>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</si>
  <si>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</si>
  <si>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</si>
  <si>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</si>
  <si>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</si>
  <si>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</si>
  <si>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</si>
  <si>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</si>
  <si>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</si>
  <si>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</si>
  <si>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</si>
  <si>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</si>
  <si>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</si>
  <si>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</si>
  <si>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</si>
  <si>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</si>
  <si>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</si>
  <si>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</si>
  <si>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</si>
  <si>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</si>
  <si>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</si>
  <si>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</si>
  <si>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</si>
  <si>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</si>
  <si>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愛知県愛西市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</si>
  <si>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</si>
  <si>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</si>
  <si>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</si>
  <si>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</si>
  <si>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</si>
  <si>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</si>
  <si>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</si>
  <si>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</si>
  <si>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</si>
  <si>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</si>
  <si>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</si>
  <si>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</si>
  <si>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</si>
  <si>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</si>
  <si>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</si>
  <si>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</si>
  <si>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</si>
  <si>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</si>
  <si>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</si>
  <si>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</si>
  <si>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</si>
  <si>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</si>
  <si>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</si>
  <si>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</si>
  <si>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</si>
  <si>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</si>
  <si>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</si>
  <si>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</si>
  <si>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</si>
  <si>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</si>
  <si>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</si>
  <si>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</si>
  <si>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</si>
  <si>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</si>
  <si>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</si>
  <si>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介護保険特別会計（保険事業勘定）</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</si>
  <si>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</si>
  <si>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</si>
  <si>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</si>
  <si>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</si>
  <si>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</si>
  <si>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</si>
  <si>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</si>
  <si>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</si>
  <si>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</si>
  <si>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</si>
  <si>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</si>
  <si>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</si>
  <si>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</si>
  <si>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</si>
  <si>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</si>
  <si>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</si>
  <si>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</si>
  <si>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</si>
  <si>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</si>
  <si>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</si>
  <si>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</si>
  <si>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</si>
  <si>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</si>
  <si>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</si>
  <si>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</si>
  <si>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</si>
  <si>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</si>
  <si>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</si>
  <si>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</si>
  <si>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</si>
  <si>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</si>
  <si>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</si>
  <si>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</si>
  <si>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</si>
  <si>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</si>
  <si>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</si>
  <si>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</si>
  <si>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</si>
  <si>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</si>
  <si>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</si>
  <si>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</si>
  <si>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</si>
  <si>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</si>
  <si>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</si>
  <si>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</si>
  <si>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</si>
  <si>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</si>
  <si>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</si>
  <si>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</si>
  <si>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</si>
  <si>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</si>
  <si>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</si>
  <si>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</si>
  <si>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</si>
  <si>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</si>
  <si>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</si>
  <si>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</si>
  <si>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</si>
  <si>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</si>
  <si>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</si>
  <si>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</si>
  <si>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</si>
  <si>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</si>
  <si>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</si>
  <si>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</si>
  <si>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</si>
  <si>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</si>
  <si>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</si>
  <si>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</si>
  <si>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</si>
  <si>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</si>
  <si>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</si>
  <si>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</si>
  <si>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</si>
  <si>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</si>
  <si>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</si>
  <si>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</si>
  <si>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</si>
  <si>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</si>
  <si>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</si>
  <si>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</si>
  <si>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</si>
  <si>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</si>
  <si>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</si>
  <si>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</si>
  <si>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</si>
  <si>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</si>
  <si>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</si>
  <si>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</si>
  <si>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</si>
  <si>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</si>
  <si>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</si>
  <si>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</si>
  <si>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</si>
  <si>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</si>
  <si>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</si>
  <si>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</si>
  <si>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</si>
  <si>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</si>
  <si>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</si>
  <si>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</si>
  <si>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</si>
  <si>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</si>
  <si>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</si>
  <si>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</si>
  <si>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</si>
  <si>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</si>
  <si>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</si>
  <si>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</si>
  <si>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</si>
  <si>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</si>
  <si>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</si>
  <si>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</si>
  <si>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</si>
  <si>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</si>
  <si>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</si>
  <si>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</si>
  <si>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</si>
  <si>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</si>
  <si>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</si>
  <si>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</si>
  <si>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</si>
  <si>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</si>
  <si>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</si>
  <si>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</si>
  <si>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</si>
  <si>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</si>
  <si>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</si>
  <si>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</si>
  <si>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</si>
  <si>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</si>
  <si>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</si>
  <si>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</si>
  <si>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</si>
  <si>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</si>
  <si>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</si>
  <si>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</si>
  <si>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</si>
  <si>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</si>
  <si>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3.69</t>
  </si>
  <si>
    <t>▲ 2.50</t>
  </si>
  <si>
    <t>▲ 2.26</t>
  </si>
  <si>
    <t>一般会計</t>
  </si>
  <si>
    <t>下水道事業会計</t>
  </si>
  <si>
    <t>水道事業会計</t>
  </si>
  <si>
    <t>介護保険特別会計（保険事業勘定）</t>
  </si>
  <si>
    <t>国民健康保険特別会計（事業勘定）</t>
  </si>
  <si>
    <t>後期高齢者医療特別会計</t>
  </si>
  <si>
    <t>国民健康保険特別会計（直営診療施設勘定）</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</si>
  <si>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</si>
  <si>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</si>
  <si>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</si>
  <si>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</si>
  <si>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</si>
  <si>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</si>
  <si>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</si>
  <si>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</si>
  <si>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</si>
  <si>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t>
    <phoneticPr fontId="2"/>
  </si>
  <si>
    <t>海部地区水防事務組合</t>
    <rPh sb="0" eb="2">
      <t>アマ</t>
    </rPh>
    <rPh sb="2" eb="4">
      <t>チク</t>
    </rPh>
    <rPh sb="4" eb="6">
      <t>スイボウ</t>
    </rPh>
    <rPh sb="6" eb="8">
      <t>ジム</t>
    </rPh>
    <rPh sb="8" eb="10">
      <t>クミアイ</t>
    </rPh>
    <phoneticPr fontId="2"/>
  </si>
  <si>
    <t>海部地区急病診療所組合</t>
    <rPh sb="0" eb="2">
      <t>アマ</t>
    </rPh>
    <rPh sb="2" eb="4">
      <t>チク</t>
    </rPh>
    <rPh sb="4" eb="6">
      <t>キュウビョウ</t>
    </rPh>
    <rPh sb="6" eb="9">
      <t>シンリョウジョ</t>
    </rPh>
    <rPh sb="9" eb="11">
      <t>クミアイ</t>
    </rPh>
    <phoneticPr fontId="2"/>
  </si>
  <si>
    <t>海部地区環境事務組合</t>
    <rPh sb="0" eb="2">
      <t>アマ</t>
    </rPh>
    <rPh sb="2" eb="4">
      <t>チク</t>
    </rPh>
    <rPh sb="4" eb="6">
      <t>カンキョウ</t>
    </rPh>
    <rPh sb="6" eb="8">
      <t>ジム</t>
    </rPh>
    <rPh sb="8" eb="10">
      <t>クミアイ</t>
    </rPh>
    <phoneticPr fontId="2"/>
  </si>
  <si>
    <t>海部南部水道企業団</t>
    <rPh sb="0" eb="2">
      <t>アマ</t>
    </rPh>
    <rPh sb="2" eb="4">
      <t>ナンブ</t>
    </rPh>
    <rPh sb="4" eb="6">
      <t>スイドウ</t>
    </rPh>
    <rPh sb="6" eb="8">
      <t>キギョウ</t>
    </rPh>
    <rPh sb="8" eb="9">
      <t>ダン</t>
    </rPh>
    <phoneticPr fontId="2"/>
  </si>
  <si>
    <t>愛知県市町村職員退職手当組合</t>
    <rPh sb="0" eb="3">
      <t>アイチケン</t>
    </rPh>
    <rPh sb="3" eb="6">
      <t>シチョウソン</t>
    </rPh>
    <rPh sb="6" eb="8">
      <t>ショクイン</t>
    </rPh>
    <rPh sb="8" eb="10">
      <t>タイショク</t>
    </rPh>
    <rPh sb="10" eb="12">
      <t>テアテ</t>
    </rPh>
    <rPh sb="12" eb="14">
      <t>クミアイ</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</si>
  <si>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</si>
  <si>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2"/>
  </si>
  <si>
    <t>-</t>
    <phoneticPr fontId="2"/>
  </si>
  <si>
    <t>市民協働まちづくり基金</t>
    <rPh sb="0" eb="2">
      <t>シミン</t>
    </rPh>
    <rPh sb="2" eb="4">
      <t>キョウドウ</t>
    </rPh>
    <rPh sb="9" eb="11">
      <t>キキン</t>
    </rPh>
    <phoneticPr fontId="5"/>
  </si>
  <si>
    <t>公共事業整備基金</t>
    <phoneticPr fontId="2"/>
  </si>
  <si>
    <t>地域づくり振興基金</t>
    <rPh sb="0" eb="2">
      <t>チイキ</t>
    </rPh>
    <rPh sb="5" eb="7">
      <t>シンコウ</t>
    </rPh>
    <rPh sb="7" eb="9">
      <t>キキン</t>
    </rPh>
    <phoneticPr fontId="2"/>
  </si>
  <si>
    <t>地域福祉振興基金</t>
    <rPh sb="0" eb="2">
      <t>チイキ</t>
    </rPh>
    <rPh sb="2" eb="4">
      <t>フクシ</t>
    </rPh>
    <rPh sb="4" eb="6">
      <t>シンコウ</t>
    </rPh>
    <rPh sb="6" eb="8">
      <t>キキン</t>
    </rPh>
    <phoneticPr fontId="2"/>
  </si>
  <si>
    <t>ふるさとづくり事業推進基金</t>
    <rPh sb="7" eb="9">
      <t>ジギョウ</t>
    </rPh>
    <rPh sb="9" eb="11">
      <t>スイシン</t>
    </rPh>
    <rPh sb="11" eb="13">
      <t>キキン</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</si>
  <si>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</si>
  <si>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</si>
  <si>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</si>
  <si>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</si>
  <si>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充当可能財源等が将来負担額を上回っており、将来負担比率は「－」を維持しているが、有形固定資産減価償却率は増加傾向にあり類似団体より高い水準にあるため、今後公共施設を適正な規模に集約しながら更新していく必要がある。施設の更新や廃止をする際、一時的に地方債の発行が増え、将来負担額が増加する可能性があるものの公共施設の維持管理に要する経費の減少を目指す。</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</si>
  <si>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</si>
  <si>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</si>
  <si>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</si>
  <si>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</si>
  <si>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</si>
  <si>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</si>
  <si>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</si>
  <si>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充当可能財源等が将来負担額を上回っており、将来負担比率は「－」を維持している。実質公債費比率については近年横ばい傾向で推移しているが、今後は道の駅整備事業等の大規模事業により増加する見込みである。</t>
    <rPh sb="0" eb="2">
      <t>ジュウトウ</t>
    </rPh>
    <rPh sb="2" eb="4">
      <t>カノウ</t>
    </rPh>
    <rPh sb="4" eb="7">
      <t>ザイゲンナド</t>
    </rPh>
    <rPh sb="8" eb="10">
      <t>ショウライ</t>
    </rPh>
    <rPh sb="10" eb="12">
      <t>フタン</t>
    </rPh>
    <rPh sb="12" eb="13">
      <t>ガク</t>
    </rPh>
    <rPh sb="14" eb="16">
      <t>ウワマワ</t>
    </rPh>
    <rPh sb="21" eb="23">
      <t>ショウライ</t>
    </rPh>
    <rPh sb="23" eb="25">
      <t>フタン</t>
    </rPh>
    <rPh sb="25" eb="27">
      <t>ヒリツ</t>
    </rPh>
    <rPh sb="32" eb="34">
      <t>イジ</t>
    </rPh>
    <rPh sb="39" eb="41">
      <t>ジッシツ</t>
    </rPh>
    <rPh sb="41" eb="44">
      <t>コウサイヒ</t>
    </rPh>
    <rPh sb="44" eb="46">
      <t>ヒリツ</t>
    </rPh>
    <rPh sb="51" eb="53">
      <t>キンネン</t>
    </rPh>
    <rPh sb="53" eb="54">
      <t>ヨコ</t>
    </rPh>
    <rPh sb="56" eb="58">
      <t>ケイコウ</t>
    </rPh>
    <rPh sb="59" eb="61">
      <t>スイイ</t>
    </rPh>
    <rPh sb="67" eb="69">
      <t>コンゴ</t>
    </rPh>
    <rPh sb="70" eb="71">
      <t>ミチ</t>
    </rPh>
    <rPh sb="72" eb="73">
      <t>エキ</t>
    </rPh>
    <rPh sb="73" eb="75">
      <t>セイビ</t>
    </rPh>
    <rPh sb="75" eb="78">
      <t>ジギョウナド</t>
    </rPh>
    <rPh sb="79" eb="82">
      <t>ダイキボ</t>
    </rPh>
    <rPh sb="82" eb="84">
      <t>ジギョウ</t>
    </rPh>
    <rPh sb="87" eb="89">
      <t>ゾウカ</t>
    </rPh>
    <rPh sb="91" eb="93">
      <t>ミコ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</si>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</sst>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70329</c:v>
                </c:pt>
                <c:pt idx="2">
                  <c:v>54225</c:v>
                </c:pt>
                <c:pt idx="3">
                  <c:v>54016</c:v>
                </c:pt>
                <c:pt idx="4">
                  <c:v>52786</c:v>
                </c:pt>
              </c:numCache>
            </c:numRef>
          </c:val>
          <c:smooth val="0"/>
          <c:extLst>
            <c:ext xmlns:c16="http://schemas.microsoft.com/office/drawing/2014/chart" uri="{C3380CC4-5D6E-409C-BE32-E72D297353CC}">
              <c16:uniqueId val="{00000000-E8FA-4F2A-8C63-36428AB378B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33150</c:v>
                </c:pt>
                <c:pt idx="1">
                  <c:v>38894</c:v>
                </c:pt>
                <c:pt idx="2">
                  <c:v>32151</c:v>
                </c:pt>
                <c:pt idx="3">
                  <c:v>34129</c:v>
                </c:pt>
                <c:pt idx="4">
                  <c:v>42742</c:v>
                </c:pt>
              </c:numCache>
            </c:numRef>
          </c:val>
          <c:smooth val="0"/>
          <c:extLst>
            <c:ext xmlns:c16="http://schemas.microsoft.com/office/drawing/2014/chart" uri="{C3380CC4-5D6E-409C-BE32-E72D297353CC}">
              <c16:uniqueId val="{00000001-E8FA-4F2A-8C63-36428AB378B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4.97</c:v>
                </c:pt>
                <c:pt idx="1">
                  <c:v>6.41</c:v>
                </c:pt>
                <c:pt idx="2">
                  <c:v>6.66</c:v>
                </c:pt>
                <c:pt idx="3">
                  <c:v>6.97</c:v>
                </c:pt>
                <c:pt idx="4">
                  <c:v>6.83</c:v>
                </c:pt>
              </c:numCache>
            </c:numRef>
          </c:val>
          <c:extLst>
            <c:ext xmlns:c16="http://schemas.microsoft.com/office/drawing/2014/chart" uri="{C3380CC4-5D6E-409C-BE32-E72D297353CC}">
              <c16:uniqueId val="{00000000-FC97-4CE3-8FD4-AF5FEA79EF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42.39</c:v>
                </c:pt>
                <c:pt idx="1">
                  <c:v>37.520000000000003</c:v>
                </c:pt>
                <c:pt idx="2">
                  <c:v>35.950000000000003</c:v>
                </c:pt>
                <c:pt idx="3">
                  <c:v>37.090000000000003</c:v>
                </c:pt>
                <c:pt idx="4">
                  <c:v>34.229999999999997</c:v>
                </c:pt>
              </c:numCache>
            </c:numRef>
          </c:val>
          <c:extLst>
            <c:ext xmlns:c16="http://schemas.microsoft.com/office/drawing/2014/chart" uri="{C3380CC4-5D6E-409C-BE32-E72D297353CC}">
              <c16:uniqueId val="{00000001-FC97-4CE3-8FD4-AF5FEA79EF4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-3.69</c:v>
                </c:pt>
                <c:pt idx="1">
                  <c:v>-2.5</c:v>
                </c:pt>
                <c:pt idx="2">
                  <c:v>0.24</c:v>
                </c:pt>
                <c:pt idx="3">
                  <c:v>0.17</c:v>
                </c:pt>
                <c:pt idx="4">
                  <c:v>-2.2599999999999998</c:v>
                </c:pt>
              </c:numCache>
            </c:numRef>
          </c:val>
          <c:smooth val="0"/>
          <c:extLst>
            <c:ext xmlns:c16="http://schemas.microsoft.com/office/drawing/2014/chart" uri="{C3380CC4-5D6E-409C-BE32-E72D297353CC}">
              <c16:uniqueId val="{00000002-FC97-4CE3-8FD4-AF5FEA79EF4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0953-4FD0-A314-D4656F595A1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953-4FD0-A314-D4656F595A1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953-4FD0-A314-D4656F595A19}"/>
            </c:ext>
          </c:extLst>
        </c:ser>
        <c:ser>
          <c:idx val="3"/>
          <c:order val="3"/>
          <c:tx>
            <c:strRef>
              <c:f>データシート!$A$30</c:f>
              <c:strCache>
                <c:ptCount val="1"/>
                <c:pt idx="0">
                  <c:v>国民健康保険特別会計（直営診療施設勘定）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0.08</c:v>
                </c:pt>
                <c:pt idx="2">
                  <c:v>#N/A</c:v>
                </c:pt>
                <c:pt idx="3">
                  <c:v>0.04</c:v>
                </c:pt>
                <c:pt idx="4">
                  <c:v>#N/A</c:v>
                </c:pt>
                <c:pt idx="5">
                  <c:v>0.04</c:v>
                </c:pt>
                <c:pt idx="6">
                  <c:v>#N/A</c:v>
                </c:pt>
                <c:pt idx="7">
                  <c:v>0.04</c:v>
                </c:pt>
                <c:pt idx="8">
                  <c:v>#N/A</c:v>
                </c:pt>
                <c:pt idx="9">
                  <c:v>0.04</c:v>
                </c:pt>
              </c:numCache>
            </c:numRef>
          </c:val>
          <c:extLst>
            <c:ext xmlns:c16="http://schemas.microsoft.com/office/drawing/2014/chart" uri="{C3380CC4-5D6E-409C-BE32-E72D297353CC}">
              <c16:uniqueId val="{00000003-0953-4FD0-A314-D4656F595A1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0.18</c:v>
                </c:pt>
                <c:pt idx="4">
                  <c:v>#N/A</c:v>
                </c:pt>
                <c:pt idx="5">
                  <c:v>0.06</c:v>
                </c:pt>
                <c:pt idx="6">
                  <c:v>#N/A</c:v>
                </c:pt>
                <c:pt idx="7">
                  <c:v>0.17</c:v>
                </c:pt>
                <c:pt idx="8">
                  <c:v>#N/A</c:v>
                </c:pt>
                <c:pt idx="9">
                  <c:v>0.08</c:v>
                </c:pt>
              </c:numCache>
            </c:numRef>
          </c:val>
          <c:extLst>
            <c:ext xmlns:c16="http://schemas.microsoft.com/office/drawing/2014/chart" uri="{C3380CC4-5D6E-409C-BE32-E72D297353CC}">
              <c16:uniqueId val="{00000004-0953-4FD0-A314-D4656F595A19}"/>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1.59</c:v>
                </c:pt>
                <c:pt idx="2">
                  <c:v>#N/A</c:v>
                </c:pt>
                <c:pt idx="3">
                  <c:v>0.66</c:v>
                </c:pt>
                <c:pt idx="4">
                  <c:v>#N/A</c:v>
                </c:pt>
                <c:pt idx="5">
                  <c:v>0.88</c:v>
                </c:pt>
                <c:pt idx="6">
                  <c:v>#N/A</c:v>
                </c:pt>
                <c:pt idx="7">
                  <c:v>0.43</c:v>
                </c:pt>
                <c:pt idx="8">
                  <c:v>#N/A</c:v>
                </c:pt>
                <c:pt idx="9">
                  <c:v>0.35</c:v>
                </c:pt>
              </c:numCache>
            </c:numRef>
          </c:val>
          <c:extLst>
            <c:ext xmlns:c16="http://schemas.microsoft.com/office/drawing/2014/chart" uri="{C3380CC4-5D6E-409C-BE32-E72D297353CC}">
              <c16:uniqueId val="{00000005-0953-4FD0-A314-D4656F595A19}"/>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1.4</c:v>
                </c:pt>
                <c:pt idx="2">
                  <c:v>#N/A</c:v>
                </c:pt>
                <c:pt idx="3">
                  <c:v>1.92</c:v>
                </c:pt>
                <c:pt idx="4">
                  <c:v>#N/A</c:v>
                </c:pt>
                <c:pt idx="5">
                  <c:v>1.92</c:v>
                </c:pt>
                <c:pt idx="6">
                  <c:v>#N/A</c:v>
                </c:pt>
                <c:pt idx="7">
                  <c:v>1.74</c:v>
                </c:pt>
                <c:pt idx="8">
                  <c:v>#N/A</c:v>
                </c:pt>
                <c:pt idx="9">
                  <c:v>0.83</c:v>
                </c:pt>
              </c:numCache>
            </c:numRef>
          </c:val>
          <c:extLst>
            <c:ext xmlns:c16="http://schemas.microsoft.com/office/drawing/2014/chart" uri="{C3380CC4-5D6E-409C-BE32-E72D297353CC}">
              <c16:uniqueId val="{00000006-0953-4FD0-A314-D4656F595A19}"/>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4.51</c:v>
                </c:pt>
                <c:pt idx="2">
                  <c:v>#N/A</c:v>
                </c:pt>
                <c:pt idx="3">
                  <c:v>4.49</c:v>
                </c:pt>
                <c:pt idx="4">
                  <c:v>#N/A</c:v>
                </c:pt>
                <c:pt idx="5">
                  <c:v>4.04</c:v>
                </c:pt>
                <c:pt idx="6">
                  <c:v>#N/A</c:v>
                </c:pt>
                <c:pt idx="7">
                  <c:v>2.87</c:v>
                </c:pt>
                <c:pt idx="8">
                  <c:v>#N/A</c:v>
                </c:pt>
                <c:pt idx="9">
                  <c:v>2.42</c:v>
                </c:pt>
              </c:numCache>
            </c:numRef>
          </c:val>
          <c:extLst>
            <c:ext xmlns:c16="http://schemas.microsoft.com/office/drawing/2014/chart" uri="{C3380CC4-5D6E-409C-BE32-E72D297353CC}">
              <c16:uniqueId val="{00000007-0953-4FD0-A314-D4656F595A19}"/>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4.55</c:v>
                </c:pt>
                <c:pt idx="2">
                  <c:v>#N/A</c:v>
                </c:pt>
                <c:pt idx="3">
                  <c:v>5.14</c:v>
                </c:pt>
                <c:pt idx="4">
                  <c:v>#N/A</c:v>
                </c:pt>
                <c:pt idx="5">
                  <c:v>5.62</c:v>
                </c:pt>
                <c:pt idx="6">
                  <c:v>#N/A</c:v>
                </c:pt>
                <c:pt idx="7">
                  <c:v>6.56</c:v>
                </c:pt>
                <c:pt idx="8">
                  <c:v>#N/A</c:v>
                </c:pt>
                <c:pt idx="9">
                  <c:v>6.19</c:v>
                </c:pt>
              </c:numCache>
            </c:numRef>
          </c:val>
          <c:extLst>
            <c:ext xmlns:c16="http://schemas.microsoft.com/office/drawing/2014/chart" uri="{C3380CC4-5D6E-409C-BE32-E72D297353CC}">
              <c16:uniqueId val="{00000008-0953-4FD0-A314-D4656F595A1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4.97</c:v>
                </c:pt>
                <c:pt idx="2">
                  <c:v>#N/A</c:v>
                </c:pt>
                <c:pt idx="3">
                  <c:v>6.41</c:v>
                </c:pt>
                <c:pt idx="4">
                  <c:v>#N/A</c:v>
                </c:pt>
                <c:pt idx="5">
                  <c:v>6.66</c:v>
                </c:pt>
                <c:pt idx="6">
                  <c:v>#N/A</c:v>
                </c:pt>
                <c:pt idx="7">
                  <c:v>6.97</c:v>
                </c:pt>
                <c:pt idx="8">
                  <c:v>#N/A</c:v>
                </c:pt>
                <c:pt idx="9">
                  <c:v>6.83</c:v>
                </c:pt>
              </c:numCache>
            </c:numRef>
          </c:val>
          <c:extLst>
            <c:ext xmlns:c16="http://schemas.microsoft.com/office/drawing/2014/chart" uri="{C3380CC4-5D6E-409C-BE32-E72D297353CC}">
              <c16:uniqueId val="{00000009-0953-4FD0-A314-D4656F595A1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2150</c:v>
                </c:pt>
                <c:pt idx="5">
                  <c:v>2162</c:v>
                </c:pt>
                <c:pt idx="8">
                  <c:v>2150</c:v>
                </c:pt>
                <c:pt idx="11">
                  <c:v>2122</c:v>
                </c:pt>
                <c:pt idx="14">
                  <c:v>2099</c:v>
                </c:pt>
              </c:numCache>
            </c:numRef>
          </c:val>
          <c:extLst>
            <c:ext xmlns:c16="http://schemas.microsoft.com/office/drawing/2014/chart" uri="{C3380CC4-5D6E-409C-BE32-E72D297353CC}">
              <c16:uniqueId val="{00000000-8AAA-45D9-8099-C61C684BDE2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AAA-45D9-8099-C61C684BDE2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AAA-45D9-8099-C61C684BDE2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c:v>
                </c:pt>
                <c:pt idx="3">
                  <c:v>17</c:v>
                </c:pt>
                <c:pt idx="6">
                  <c:v>26</c:v>
                </c:pt>
                <c:pt idx="9">
                  <c:v>45</c:v>
                </c:pt>
                <c:pt idx="12">
                  <c:v>43</c:v>
                </c:pt>
              </c:numCache>
            </c:numRef>
          </c:val>
          <c:extLst>
            <c:ext xmlns:c16="http://schemas.microsoft.com/office/drawing/2014/chart" uri="{C3380CC4-5D6E-409C-BE32-E72D297353CC}">
              <c16:uniqueId val="{00000003-8AAA-45D9-8099-C61C684BDE2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529</c:v>
                </c:pt>
                <c:pt idx="3">
                  <c:v>545</c:v>
                </c:pt>
                <c:pt idx="6">
                  <c:v>539</c:v>
                </c:pt>
                <c:pt idx="9">
                  <c:v>538</c:v>
                </c:pt>
                <c:pt idx="12">
                  <c:v>562</c:v>
                </c:pt>
              </c:numCache>
            </c:numRef>
          </c:val>
          <c:extLst>
            <c:ext xmlns:c16="http://schemas.microsoft.com/office/drawing/2014/chart" uri="{C3380CC4-5D6E-409C-BE32-E72D297353CC}">
              <c16:uniqueId val="{00000004-8AAA-45D9-8099-C61C684BDE2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AA-45D9-8099-C61C684BDE2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AAA-45D9-8099-C61C684BDE2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2123</c:v>
                </c:pt>
                <c:pt idx="3">
                  <c:v>2150</c:v>
                </c:pt>
                <c:pt idx="6">
                  <c:v>2198</c:v>
                </c:pt>
                <c:pt idx="9">
                  <c:v>2177</c:v>
                </c:pt>
                <c:pt idx="12">
                  <c:v>2180</c:v>
                </c:pt>
              </c:numCache>
            </c:numRef>
          </c:val>
          <c:extLst>
            <c:ext xmlns:c16="http://schemas.microsoft.com/office/drawing/2014/chart" uri="{C3380CC4-5D6E-409C-BE32-E72D297353CC}">
              <c16:uniqueId val="{00000007-8AAA-45D9-8099-C61C684BDE2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512</c:v>
                </c:pt>
                <c:pt idx="2">
                  <c:v>#N/A</c:v>
                </c:pt>
                <c:pt idx="3">
                  <c:v>#N/A</c:v>
                </c:pt>
                <c:pt idx="4">
                  <c:v>550</c:v>
                </c:pt>
                <c:pt idx="5">
                  <c:v>#N/A</c:v>
                </c:pt>
                <c:pt idx="6">
                  <c:v>#N/A</c:v>
                </c:pt>
                <c:pt idx="7">
                  <c:v>613</c:v>
                </c:pt>
                <c:pt idx="8">
                  <c:v>#N/A</c:v>
                </c:pt>
                <c:pt idx="9">
                  <c:v>#N/A</c:v>
                </c:pt>
                <c:pt idx="10">
                  <c:v>638</c:v>
                </c:pt>
                <c:pt idx="11">
                  <c:v>#N/A</c:v>
                </c:pt>
                <c:pt idx="12">
                  <c:v>#N/A</c:v>
                </c:pt>
                <c:pt idx="13">
                  <c:v>686</c:v>
                </c:pt>
                <c:pt idx="14">
                  <c:v>#N/A</c:v>
                </c:pt>
              </c:numCache>
            </c:numRef>
          </c:val>
          <c:smooth val="0"/>
          <c:extLst>
            <c:ext xmlns:c16="http://schemas.microsoft.com/office/drawing/2014/chart" uri="{C3380CC4-5D6E-409C-BE32-E72D297353CC}">
              <c16:uniqueId val="{00000008-8AAA-45D9-8099-C61C684BDE2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22437</c:v>
                </c:pt>
                <c:pt idx="5">
                  <c:v>21852</c:v>
                </c:pt>
                <c:pt idx="8">
                  <c:v>21247</c:v>
                </c:pt>
                <c:pt idx="11">
                  <c:v>20316</c:v>
                </c:pt>
                <c:pt idx="14">
                  <c:v>19310</c:v>
                </c:pt>
              </c:numCache>
            </c:numRef>
          </c:val>
          <c:extLst>
            <c:ext xmlns:c16="http://schemas.microsoft.com/office/drawing/2014/chart" uri="{C3380CC4-5D6E-409C-BE32-E72D297353CC}">
              <c16:uniqueId val="{00000000-ED01-4686-8B5D-6D860770616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D01-4686-8B5D-6D860770616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14944</c:v>
                </c:pt>
                <c:pt idx="5">
                  <c:v>14968</c:v>
                </c:pt>
                <c:pt idx="8">
                  <c:v>15750</c:v>
                </c:pt>
                <c:pt idx="11">
                  <c:v>15712</c:v>
                </c:pt>
                <c:pt idx="14">
                  <c:v>15189</c:v>
                </c:pt>
              </c:numCache>
            </c:numRef>
          </c:val>
          <c:extLst>
            <c:ext xmlns:c16="http://schemas.microsoft.com/office/drawing/2014/chart" uri="{C3380CC4-5D6E-409C-BE32-E72D297353CC}">
              <c16:uniqueId val="{00000002-ED01-4686-8B5D-6D860770616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D01-4686-8B5D-6D860770616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D01-4686-8B5D-6D860770616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D01-4686-8B5D-6D860770616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3551</c:v>
                </c:pt>
                <c:pt idx="3">
                  <c:v>3568</c:v>
                </c:pt>
                <c:pt idx="6">
                  <c:v>3549</c:v>
                </c:pt>
                <c:pt idx="9">
                  <c:v>3581</c:v>
                </c:pt>
                <c:pt idx="12">
                  <c:v>3540</c:v>
                </c:pt>
              </c:numCache>
            </c:numRef>
          </c:val>
          <c:extLst>
            <c:ext xmlns:c16="http://schemas.microsoft.com/office/drawing/2014/chart" uri="{C3380CC4-5D6E-409C-BE32-E72D297353CC}">
              <c16:uniqueId val="{00000006-ED01-4686-8B5D-6D860770616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220</c:v>
                </c:pt>
                <c:pt idx="3">
                  <c:v>310</c:v>
                </c:pt>
                <c:pt idx="6">
                  <c:v>372</c:v>
                </c:pt>
                <c:pt idx="9">
                  <c:v>314</c:v>
                </c:pt>
                <c:pt idx="12">
                  <c:v>258</c:v>
                </c:pt>
              </c:numCache>
            </c:numRef>
          </c:val>
          <c:extLst>
            <c:ext xmlns:c16="http://schemas.microsoft.com/office/drawing/2014/chart" uri="{C3380CC4-5D6E-409C-BE32-E72D297353CC}">
              <c16:uniqueId val="{00000007-ED01-4686-8B5D-6D860770616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9736</c:v>
                </c:pt>
                <c:pt idx="3">
                  <c:v>9790</c:v>
                </c:pt>
                <c:pt idx="6">
                  <c:v>9334</c:v>
                </c:pt>
                <c:pt idx="9">
                  <c:v>9357</c:v>
                </c:pt>
                <c:pt idx="12">
                  <c:v>9344</c:v>
                </c:pt>
              </c:numCache>
            </c:numRef>
          </c:val>
          <c:extLst>
            <c:ext xmlns:c16="http://schemas.microsoft.com/office/drawing/2014/chart" uri="{C3380CC4-5D6E-409C-BE32-E72D297353CC}">
              <c16:uniqueId val="{00000008-ED01-4686-8B5D-6D860770616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D01-4686-8B5D-6D860770616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18628</c:v>
                </c:pt>
                <c:pt idx="3">
                  <c:v>18118</c:v>
                </c:pt>
                <c:pt idx="6">
                  <c:v>17803</c:v>
                </c:pt>
                <c:pt idx="9">
                  <c:v>16953</c:v>
                </c:pt>
                <c:pt idx="12">
                  <c:v>16235</c:v>
                </c:pt>
              </c:numCache>
            </c:numRef>
          </c:val>
          <c:extLst>
            <c:ext xmlns:c16="http://schemas.microsoft.com/office/drawing/2014/chart" uri="{C3380CC4-5D6E-409C-BE32-E72D297353CC}">
              <c16:uniqueId val="{0000000A-ED01-4686-8B5D-6D860770616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D01-4686-8B5D-6D860770616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5669</c:v>
                </c:pt>
                <c:pt idx="1">
                  <c:v>5678</c:v>
                </c:pt>
                <c:pt idx="2">
                  <c:v>5330</c:v>
                </c:pt>
              </c:numCache>
            </c:numRef>
          </c:val>
          <c:extLst>
            <c:ext xmlns:c16="http://schemas.microsoft.com/office/drawing/2014/chart" uri="{C3380CC4-5D6E-409C-BE32-E72D297353CC}">
              <c16:uniqueId val="{00000000-6926-463E-84C5-3A873CD134B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688</c:v>
                </c:pt>
                <c:pt idx="1">
                  <c:v>677</c:v>
                </c:pt>
                <c:pt idx="2">
                  <c:v>736</c:v>
                </c:pt>
              </c:numCache>
            </c:numRef>
          </c:val>
          <c:extLst>
            <c:ext xmlns:c16="http://schemas.microsoft.com/office/drawing/2014/chart" uri="{C3380CC4-5D6E-409C-BE32-E72D297353CC}">
              <c16:uniqueId val="{00000001-6926-463E-84C5-3A873CD134B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11500</c:v>
                </c:pt>
                <c:pt idx="1">
                  <c:v>11626</c:v>
                </c:pt>
                <c:pt idx="2">
                  <c:v>11379</c:v>
                </c:pt>
              </c:numCache>
            </c:numRef>
          </c:val>
          <c:extLst>
            <c:ext xmlns:c16="http://schemas.microsoft.com/office/drawing/2014/chart" uri="{C3380CC4-5D6E-409C-BE32-E72D297353CC}">
              <c16:uniqueId val="{00000002-6926-463E-84C5-3A873CD134B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{311EC047-3677-46AC-A069-A82611A5E431}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A14-4F83-9710-FA15934F018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{EBB1E1FF-E37D-431D-93D1-741195CFC972}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A14-4F83-9710-FA15934F018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{54A2F385-5F9E-40B3-A1E9-57DC2A198FDB}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A14-4F83-9710-FA15934F018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{A560B7C9-BADF-400C-830E-6A1C87A4E4D1}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A14-4F83-9710-FA15934F018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{1B6F1521-9DB7-486C-A8A4-F355A60DF17A}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A14-4F83-9710-FA15934F018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{A7250239-8A7B-4783-8DA6-01BD57E00250}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A14-4F83-9710-FA15934F018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{E299A0E0-AC90-4212-B353-8B91C5978326}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A14-4F83-9710-FA15934F018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{28C1E2FE-FEBB-4528-ACC6-D70308031F7B}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A14-4F83-9710-FA15934F018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{17A29834-56CF-4540-8804-5BF1F5057E82}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A14-4F83-9710-FA15934F018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71.3</c:v>
                </c:pt>
                <c:pt idx="8">
                  <c:v>72.5</c:v>
                </c:pt>
                <c:pt idx="16">
                  <c:v>74</c:v>
                </c:pt>
                <c:pt idx="24">
                  <c:v>75.2</c:v>
                </c:pt>
                <c:pt idx="32">
                  <c:v>76.8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A14-4F83-9710-FA15934F018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{C48E0143-C170-45E0-BDDF-C64C62310434}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A14-4F83-9710-FA15934F018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{6832A615-30EC-4271-A384-153D4224B4C2}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A14-4F83-9710-FA15934F018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{463C7B14-1D3B-4C62-AD9A-C4B95F9CAA52}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A14-4F83-9710-FA15934F018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{400B422E-25AD-424A-B568-E64AA42746B4}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A14-4F83-9710-FA15934F018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{7F53230A-AFE7-4FD7-9F09-0A4B9F965DB6}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A14-4F83-9710-FA15934F018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{7DB21D86-45EC-4DCA-9493-CB395A9D3203}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A14-4F83-9710-FA15934F018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{2E50F870-F348-4988-A21C-4470BEB272F8}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A14-4F83-9710-FA15934F018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{5B663595-1682-4CA2-A89B-CCFC2C0B4190}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A14-4F83-9710-FA15934F018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{E5DC7B58-0F52-46F3-A8BC-CBCDFA612D87}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A14-4F83-9710-FA15934F018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62.2</c:v>
                </c:pt>
                <c:pt idx="24">
                  <c:v>63.2</c:v>
                </c:pt>
                <c:pt idx="32">
                  <c:v>64.599999999999994</c:v>
                </c:pt>
              </c:numCache>
            </c:numRef>
          </c:xVal>
          <c:yVal>
            <c:numRef>
              <c:f>公会計指標分析・財政指標組合せ分析表!$BP$55:$DC$55</c:f>
              <c:numCache>
                <c:formatCode>#,##0.0;"▲ "#,##0.0</c:formatCode>
                <c:ptCount val="40"/>
                <c:pt idx="0">
                  <c:v>22.7</c:v>
                </c:pt>
                <c:pt idx="8">
                  <c:v>27.8</c:v>
                </c:pt>
                <c:pt idx="16">
                  <c:v>18</c:v>
                </c:pt>
                <c:pt idx="24">
                  <c:v>12.7</c:v>
                </c:pt>
                <c:pt idx="32">
                  <c:v>10</c:v>
                </c:pt>
              </c:numCache>
            </c:numRef>
          </c:yVal>
          <c:smooth val="0"/>
          <c:extLst>
            <c:ext xmlns:c16="http://schemas.microsoft.com/office/drawing/2014/chart" uri="{C3380CC4-5D6E-409C-BE32-E72D297353CC}">
              <c16:uniqueId val="{00000013-1A14-4F83-9710-FA15934F0185}"/>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{7B4EAAFD-EBEA-454D-B841-B839B2670584}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655-4D8A-84E3-A23248A759C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{38634856-227F-4F8B-B364-F79FF0D4739D}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655-4D8A-84E3-A23248A759C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{68233981-C297-403A-AA8C-BC88989A7D9D}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655-4D8A-84E3-A23248A759C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{57135395-1E4F-43A0-AF02-A844C3F910BB}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655-4D8A-84E3-A23248A759C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{447B6306-115E-4FA2-85DB-4BFE43FC66B5}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655-4D8A-84E3-A23248A759C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{2879141E-B420-471B-BE2C-12B31EE9C9DC}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655-4D8A-84E3-A23248A759C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{AF9AE213-7C94-4670-A5E7-3F689F517EDD}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655-4D8A-84E3-A23248A759C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{A99520E5-D2FA-4DC5-94B8-547B1ABA79DD}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655-4D8A-84E3-A23248A759C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{7F6D2644-2FF9-468D-8FD8-B80B860DCD15}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655-4D8A-84E3-A23248A759C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4.2</c:v>
                </c:pt>
                <c:pt idx="8">
                  <c:v>4.0999999999999996</c:v>
                </c:pt>
                <c:pt idx="16">
                  <c:v>4.2</c:v>
                </c:pt>
                <c:pt idx="24">
                  <c:v>4.5</c:v>
                </c:pt>
                <c:pt idx="32">
                  <c:v>4.8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655-4D8A-84E3-A23248A759C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{9624A4BF-30D8-49D3-945F-99C616AEDFD2}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655-4D8A-84E3-A23248A759C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{36AA70B1-F5FE-43BA-90BE-1CAE02261CF0}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655-4D8A-84E3-A23248A759C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{13BBB0A3-9C8B-4059-AA12-FC89089FB7AF}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655-4D8A-84E3-A23248A759C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{48ACB2A9-1DFF-4D07-AFFA-D7C6F9A15544}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655-4D8A-84E3-A23248A759C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{4806BD62-24B2-4816-8BE2-6423DCBBF87B}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655-4D8A-84E3-A23248A759C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{3C508BE2-E36D-425E-9757-2A464BC77B65}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655-4D8A-84E3-A23248A759C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{6A14ED1A-15BA-4754-820B-5CDEB81D08F7}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655-4D8A-84E3-A23248A759C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{A9CAC124-DC31-4167-BE92-314AEA3CEEF0}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655-4D8A-84E3-A23248A759C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{5BC8CCC9-4B8C-4ED3-BF1A-ED05E2EFF86D}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655-4D8A-84E3-A23248A759C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6.6</c:v>
                </c:pt>
                <c:pt idx="24">
                  <c:v>6.6</c:v>
                </c:pt>
                <c:pt idx="32">
                  <c:v>6.7</c:v>
                </c:pt>
              </c:numCache>
            </c:numRef>
          </c:xVal>
          <c:yVal>
            <c:numRef>
              <c:f>公会計指標分析・財政指標組合せ分析表!$BP$77:$DC$77</c:f>
              <c:numCache>
                <c:formatCode>#,##0.0;"▲ "#,##0.0</c:formatCode>
                <c:ptCount val="40"/>
                <c:pt idx="0">
                  <c:v>22.7</c:v>
                </c:pt>
                <c:pt idx="8">
                  <c:v>27.8</c:v>
                </c:pt>
                <c:pt idx="16">
                  <c:v>18</c:v>
                </c:pt>
                <c:pt idx="24">
                  <c:v>12.7</c:v>
                </c:pt>
                <c:pt idx="32">
                  <c:v>10</c:v>
                </c:pt>
              </c:numCache>
            </c:numRef>
          </c:yVal>
          <c:smooth val="0"/>
          <c:extLst>
            <c:ext xmlns:c16="http://schemas.microsoft.com/office/drawing/2014/chart" uri="{C3380CC4-5D6E-409C-BE32-E72D297353CC}">
              <c16:uniqueId val="{00000013-9655-4D8A-84E3-A23248A759C7}"/>
            </c:ext>
          </c:extLst>
        </c:ser>
        <c:dLbls>
          <c:showLegendKey val="0"/>
          <c:showVal val="1"/>
          <c:showCatName val="0"/>
          <c:showSerName val="0"/>
          <c:showPercent val="0"/>
          <c:showBubbleSize val="0"/>
        </c:dLbls>
        <c:axId val="84219776"/>
        <c:axId val="84234240"/>
      </c:scatterChart>
      <c:valAx>
        <c:axId val="84219776"/>
        <c:scaling>
          <c:orientation val="maxMin"/>
          <c:max val="8"/>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愛知県愛西市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　令和</a:t>
          </a:r>
          <a:r>
            <a:rPr kumimoji="1" lang="en-US" altLang="ja-JP" sz="1100">
              <a:latin typeface="+mn-ea"/>
              <a:ea typeface="+mn-ea"/>
            </a:rPr>
            <a:t>5</a:t>
          </a:r>
          <a:r>
            <a:rPr kumimoji="1" lang="ja-JP" altLang="en-US" sz="1100">
              <a:latin typeface="+mn-ea"/>
              <a:ea typeface="+mn-ea"/>
            </a:rPr>
            <a:t>年度の元利償還金は、旧合併特例事業債で元金の償還が始まった事業があったことにより、令和</a:t>
          </a:r>
          <a:r>
            <a:rPr kumimoji="1" lang="en-US" altLang="ja-JP" sz="1100">
              <a:latin typeface="+mn-ea"/>
              <a:ea typeface="+mn-ea"/>
            </a:rPr>
            <a:t>4</a:t>
          </a:r>
          <a:r>
            <a:rPr kumimoji="1" lang="ja-JP" altLang="en-US" sz="1100">
              <a:latin typeface="+mn-ea"/>
              <a:ea typeface="+mn-ea"/>
            </a:rPr>
            <a:t>年度と比較して増額となった。</a:t>
          </a:r>
          <a:endParaRPr kumimoji="1" lang="en-US" altLang="ja-JP" sz="1100">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おいても</a:t>
          </a:r>
          <a:r>
            <a:rPr kumimoji="1" lang="ja-JP" altLang="ja-JP" sz="1100">
              <a:solidFill>
                <a:schemeClr val="dk1"/>
              </a:solidFill>
              <a:effectLst/>
              <a:latin typeface="+mn-lt"/>
              <a:ea typeface="+mn-ea"/>
              <a:cs typeface="+mn-cs"/>
            </a:rPr>
            <a:t>道の駅整備等の大規模事業による高額な借入を予定しているため</a:t>
          </a:r>
          <a:r>
            <a:rPr kumimoji="1" lang="ja-JP" altLang="en-US" sz="1100">
              <a:solidFill>
                <a:schemeClr val="dk1"/>
              </a:solidFill>
              <a:effectLst/>
              <a:latin typeface="+mn-lt"/>
              <a:ea typeface="+mn-ea"/>
              <a:cs typeface="+mn-cs"/>
            </a:rPr>
            <a:t>、償還額は</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していく</a:t>
          </a:r>
          <a:r>
            <a:rPr kumimoji="1" lang="ja-JP" altLang="ja-JP" sz="1100">
              <a:solidFill>
                <a:schemeClr val="dk1"/>
              </a:solidFill>
              <a:effectLst/>
              <a:latin typeface="+mn-lt"/>
              <a:ea typeface="+mn-ea"/>
              <a:cs typeface="+mn-cs"/>
            </a:rPr>
            <a:t>見込</a:t>
          </a:r>
          <a:r>
            <a:rPr kumimoji="1" lang="ja-JP" altLang="en-US" sz="1100">
              <a:solidFill>
                <a:schemeClr val="dk1"/>
              </a:solidFill>
              <a:effectLst/>
              <a:latin typeface="+mn-lt"/>
              <a:ea typeface="+mn-ea"/>
              <a:cs typeface="+mn-cs"/>
            </a:rPr>
            <a:t>みである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事業の平準化などにより</a:t>
          </a:r>
          <a:r>
            <a:rPr kumimoji="1" lang="ja-JP" altLang="ja-JP" sz="1100">
              <a:solidFill>
                <a:schemeClr val="dk1"/>
              </a:solidFill>
              <a:effectLst/>
              <a:latin typeface="+mn-lt"/>
              <a:ea typeface="+mn-ea"/>
              <a:cs typeface="+mn-cs"/>
            </a:rPr>
            <a:t>計画的な</a:t>
          </a:r>
          <a:r>
            <a:rPr kumimoji="1" lang="ja-JP" altLang="en-US" sz="1100">
              <a:solidFill>
                <a:schemeClr val="dk1"/>
              </a:solidFill>
              <a:effectLst/>
              <a:latin typeface="+mn-lt"/>
              <a:ea typeface="+mn-ea"/>
              <a:cs typeface="+mn-cs"/>
            </a:rPr>
            <a:t>地方債の</a:t>
          </a:r>
          <a:r>
            <a:rPr kumimoji="1" lang="ja-JP" altLang="ja-JP" sz="1100">
              <a:solidFill>
                <a:schemeClr val="dk1"/>
              </a:solidFill>
              <a:effectLst/>
              <a:latin typeface="+mn-lt"/>
              <a:ea typeface="+mn-ea"/>
              <a:cs typeface="+mn-cs"/>
            </a:rPr>
            <a:t>発行に努める。</a:t>
          </a:r>
          <a:endParaRPr lang="ja-JP" altLang="ja-JP">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　該当なし（満期一括償還地方債の借入れなし）。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愛知県愛西市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　将来負担額は近年減少傾向であり、令和</a:t>
          </a:r>
          <a:r>
            <a:rPr kumimoji="1" lang="en-US" altLang="ja-JP" sz="1100">
              <a:latin typeface="+mn-ea"/>
              <a:ea typeface="+mn-ea"/>
            </a:rPr>
            <a:t>5</a:t>
          </a:r>
          <a:r>
            <a:rPr kumimoji="1" lang="ja-JP" altLang="en-US" sz="1100">
              <a:latin typeface="+mn-ea"/>
              <a:ea typeface="+mn-ea"/>
            </a:rPr>
            <a:t>年度においても地方債の新規借入額を元利償還額以内に収めたことにより令和</a:t>
          </a:r>
          <a:r>
            <a:rPr kumimoji="1" lang="en-US" altLang="ja-JP" sz="1100">
              <a:latin typeface="+mn-ea"/>
              <a:ea typeface="+mn-ea"/>
            </a:rPr>
            <a:t>4</a:t>
          </a:r>
          <a:r>
            <a:rPr kumimoji="1" lang="ja-JP" altLang="en-US" sz="1100">
              <a:latin typeface="+mn-ea"/>
              <a:ea typeface="+mn-ea"/>
            </a:rPr>
            <a:t>年度と比較して減少した。</a:t>
          </a:r>
          <a:endParaRPr kumimoji="1" lang="en-US" altLang="ja-JP" sz="1100">
            <a:latin typeface="+mn-ea"/>
            <a:ea typeface="+mn-ea"/>
          </a:endParaRPr>
        </a:p>
        <a:p>
          <a:r>
            <a:rPr kumimoji="1" lang="ja-JP" altLang="en-US" sz="1100">
              <a:latin typeface="+mn-ea"/>
              <a:ea typeface="+mn-ea"/>
            </a:rPr>
            <a:t>　充当可能財源等は令和</a:t>
          </a:r>
          <a:r>
            <a:rPr kumimoji="1" lang="en-US" altLang="ja-JP" sz="1100">
              <a:latin typeface="+mn-ea"/>
              <a:ea typeface="+mn-ea"/>
            </a:rPr>
            <a:t>5</a:t>
          </a:r>
          <a:r>
            <a:rPr kumimoji="1" lang="ja-JP" altLang="en-US" sz="1100">
              <a:latin typeface="+mn-ea"/>
              <a:ea typeface="+mn-ea"/>
            </a:rPr>
            <a:t>年度の公共事業整備基金への積立額の減少などにより令和</a:t>
          </a:r>
          <a:r>
            <a:rPr kumimoji="1" lang="en-US" altLang="ja-JP" sz="1100">
              <a:latin typeface="+mn-ea"/>
              <a:ea typeface="+mn-ea"/>
            </a:rPr>
            <a:t>4</a:t>
          </a:r>
          <a:r>
            <a:rPr kumimoji="1" lang="ja-JP" altLang="en-US" sz="1100">
              <a:latin typeface="+mn-ea"/>
              <a:ea typeface="+mn-ea"/>
            </a:rPr>
            <a:t>年度と比較して減少した。</a:t>
          </a:r>
          <a:endParaRPr kumimoji="1" lang="en-US" altLang="ja-JP" sz="1100">
            <a:latin typeface="+mn-ea"/>
            <a:ea typeface="+mn-ea"/>
          </a:endParaRPr>
        </a:p>
        <a:p>
          <a:r>
            <a:rPr kumimoji="1" lang="ja-JP" altLang="en-US" sz="1100">
              <a:latin typeface="+mn-ea"/>
              <a:ea typeface="+mn-ea"/>
            </a:rPr>
            <a:t>　今後は公共施設の老朽化対策により、将来負担比率は現状より若干悪化していく見込みである。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愛知県愛西市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百万円減少した。公共施設整備基金において市内コミュニティセンターや児童館、福祉センター等の施設整備のために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算定をもって終了しており、市の財源確保が課題となっている。社会保障費の増加や大規模事業により今後も基金は減少していく見込みであるが、引き続き歳出の抑制と自主財源の確保に努めるとともに、有利な地方債の活用を検討するなど効率的な資金配分を目指す。その上で課題に対応できるように特定目的基金への積立てを適宜行い、充当可能財源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単年度予算主義の補完として、市の事業における充当可能額の確保と将来の特定の財政需要に備えるため、資金を積み立てて活用していく。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・公共事業整備基金：公共事業の整備を図る。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・地域づくり振興基金：市民の連帯の強化、一体感の醸成又は地域の振興に要する経費の財源に充てる。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・地域福祉振興基金：高齢化社会に向けて福祉の促進を図る。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・ふるさとづくり事業推進基金：住民のふれあい及び郷土愛の高揚に資する本市の特色を活かしたユニークなふるさとづくり事業を推進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・市民協働まちづくり基金：寄附者から収受した寄附金を適正に管理運用し、市の施策の充実を図るための事業に充てる。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百万円減少しており、公共施設整備基金において市内コミュニティセンターや児童館、福祉センター等の施設整備のために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更新や老朽化対策、高齢化対策等の当市における課題に対して財政的に対応できるよう特定目的基金の積み立てを行うとともに、取り崩しの少ない特定目的基金を整理し、適切な財源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年度は歳出不足への対応のため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百万円を取り崩し、前年度余剰金の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相当額である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百万円、利息積立分として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百万円を積み立てた結果、取崩額が積立額を上回ったため、令和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年度と比較して減少した。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年度間調整基金として、赤字決算を防ぐために歳入の落ち込みや歳出の所要額が膨らんだ場合に必要としている。また、南海トラフ巨大地震等に対する災害復旧費の財源としての利用も想定しており、今後も適正な金額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減債基金については、市債の償還に必要な財源を確保し、将来にわたる市財政の健全な運営に資するために積み立てている。令和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年度は減収補てん債及び財源対策として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百万円取り崩したものの、運用益により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引き続き、将来の償還財源の計画的な確保と資金の流動性の向上、償還確実性の向上を図るため、地方債現在高の状況と公債費負担の見通しにより取崩しを検討していく。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愛知県愛西市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61,128
59,711
66.68
27,228,620
26,100,795
1,064,097
15,571,030
16,234,597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有形固定資産減価償却率は増加傾向にあり類似団体より高い水準にある。今後も個別施設計画に基づいた施設の維持管理を適切に進めていく。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127125" y="65487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772811" y="64587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127125" y="61283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772811" y="60345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127125" y="570420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772811" y="56142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127125" y="52838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772811" y="51900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D00-00004800000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flipV="1">
          <a:off x="4206240" y="5279517"/>
          <a:ext cx="127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D00-00004A000000}"/>
            </a:ext>
          </a:extLst>
        </xdr:cNvPr>
        <xdr:cNvSpPr txBox="1"/>
      </xdr:nvSpPr>
      <xdr:spPr>
        <a:xfrm>
          <a:off x="4258945" y="6483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a:off x="4119245" y="647966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D00-00004C000000}"/>
            </a:ext>
          </a:extLst>
        </xdr:cNvPr>
        <xdr:cNvSpPr txBox="1"/>
      </xdr:nvSpPr>
      <xdr:spPr>
        <a:xfrm>
          <a:off x="4258945" y="5058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119245" y="527951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72280</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D00-00004E000000}"/>
            </a:ext>
          </a:extLst>
        </xdr:cNvPr>
        <xdr:cNvSpPr txBox="1"/>
      </xdr:nvSpPr>
      <xdr:spPr>
        <a:xfrm>
          <a:off x="4258945" y="57034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4157345" y="584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3537585" y="57915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2867025" y="57484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2196465" y="57397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1525905" y="56793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61849</xdr:rowOff>
    </xdr:from>
    <xdr:to>
      <xdr:col>23</xdr:col>
      <xdr:colOff>136525</xdr:colOff>
      <xdr:row>33</xdr:row>
      <xdr:rowOff>163449</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4157345" y="636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148226</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D00-00005A000000}"/>
            </a:ext>
          </a:extLst>
        </xdr:cNvPr>
        <xdr:cNvSpPr txBox="1"/>
      </xdr:nvSpPr>
      <xdr:spPr>
        <a:xfrm>
          <a:off x="4258945" y="6282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164211</xdr:rowOff>
    </xdr:from>
    <xdr:to>
      <xdr:col>19</xdr:col>
      <xdr:colOff>187325</xdr:colOff>
      <xdr:row>33</xdr:row>
      <xdr:rowOff>94361</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3537585" y="62983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43561</xdr:rowOff>
    </xdr:from>
    <xdr:to>
      <xdr:col>23</xdr:col>
      <xdr:colOff>85725</xdr:colOff>
      <xdr:row>33</xdr:row>
      <xdr:rowOff>112649</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3588385" y="6345301"/>
          <a:ext cx="61976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112395</xdr:rowOff>
    </xdr:from>
    <xdr:to>
      <xdr:col>15</xdr:col>
      <xdr:colOff>187325</xdr:colOff>
      <xdr:row>33</xdr:row>
      <xdr:rowOff>42545</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2867025" y="62464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163195</xdr:rowOff>
    </xdr:from>
    <xdr:to>
      <xdr:col>19</xdr:col>
      <xdr:colOff>136525</xdr:colOff>
      <xdr:row>33</xdr:row>
      <xdr:rowOff>43561</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2917825" y="6297295"/>
          <a:ext cx="67056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47625</xdr:rowOff>
    </xdr:from>
    <xdr:to>
      <xdr:col>11</xdr:col>
      <xdr:colOff>187325</xdr:colOff>
      <xdr:row>32</xdr:row>
      <xdr:rowOff>149225</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2196465" y="61817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98425</xdr:rowOff>
    </xdr:from>
    <xdr:to>
      <xdr:col>15</xdr:col>
      <xdr:colOff>136525</xdr:colOff>
      <xdr:row>32</xdr:row>
      <xdr:rowOff>163195</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2247265" y="6232525"/>
          <a:ext cx="67056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167259</xdr:rowOff>
    </xdr:from>
    <xdr:to>
      <xdr:col>7</xdr:col>
      <xdr:colOff>187325</xdr:colOff>
      <xdr:row>32</xdr:row>
      <xdr:rowOff>97409</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1525905" y="61337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46609</xdr:rowOff>
    </xdr:from>
    <xdr:to>
      <xdr:col>11</xdr:col>
      <xdr:colOff>136525</xdr:colOff>
      <xdr:row>32</xdr:row>
      <xdr:rowOff>98425</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1576705" y="6180709"/>
          <a:ext cx="67056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107078</xdr:rowOff>
    </xdr:from>
    <xdr:ext cx="405111" cy="259045"/>
    <xdr:sp macro="" textlink="">
      <xdr:nvSpPr>
        <xdr:cNvPr id="99" name="n_1aveValue有形固定資産減価償却率">
          <a:extLst>
            <a:ext uri="{FF2B5EF4-FFF2-40B4-BE49-F238E27FC236}">
              <a16:creationId xmlns:a16="http://schemas.microsoft.com/office/drawing/2014/main" id="{00000000-0008-0000-0D00-000063000000}"/>
            </a:ext>
          </a:extLst>
        </xdr:cNvPr>
        <xdr:cNvSpPr txBox="1"/>
      </xdr:nvSpPr>
      <xdr:spPr>
        <a:xfrm>
          <a:off x="3395989" y="5570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63898</xdr:rowOff>
    </xdr:from>
    <xdr:ext cx="405111" cy="259045"/>
    <xdr:sp macro="" textlink="">
      <xdr:nvSpPr>
        <xdr:cNvPr id="100" name="n_2aveValue有形固定資産減価償却率">
          <a:extLst>
            <a:ext uri="{FF2B5EF4-FFF2-40B4-BE49-F238E27FC236}">
              <a16:creationId xmlns:a16="http://schemas.microsoft.com/office/drawing/2014/main" id="{00000000-0008-0000-0D00-000064000000}"/>
            </a:ext>
          </a:extLst>
        </xdr:cNvPr>
        <xdr:cNvSpPr txBox="1"/>
      </xdr:nvSpPr>
      <xdr:spPr>
        <a:xfrm>
          <a:off x="2738129" y="5527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101" name="n_3aveValue有形固定資産減価償却率">
          <a:extLst>
            <a:ext uri="{FF2B5EF4-FFF2-40B4-BE49-F238E27FC236}">
              <a16:creationId xmlns:a16="http://schemas.microsoft.com/office/drawing/2014/main" id="{00000000-0008-0000-0D00-000065000000}"/>
            </a:ext>
          </a:extLst>
        </xdr:cNvPr>
        <xdr:cNvSpPr txBox="1"/>
      </xdr:nvSpPr>
      <xdr:spPr>
        <a:xfrm>
          <a:off x="2067569"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166260</xdr:rowOff>
    </xdr:from>
    <xdr:ext cx="405111" cy="259045"/>
    <xdr:sp macro="" textlink="">
      <xdr:nvSpPr>
        <xdr:cNvPr id="102" name="n_4aveValue有形固定資産減価償却率">
          <a:extLst>
            <a:ext uri="{FF2B5EF4-FFF2-40B4-BE49-F238E27FC236}">
              <a16:creationId xmlns:a16="http://schemas.microsoft.com/office/drawing/2014/main" id="{00000000-0008-0000-0D00-000066000000}"/>
            </a:ext>
          </a:extLst>
        </xdr:cNvPr>
        <xdr:cNvSpPr txBox="1"/>
      </xdr:nvSpPr>
      <xdr:spPr>
        <a:xfrm>
          <a:off x="1397009" y="5462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85488</xdr:rowOff>
    </xdr:from>
    <xdr:ext cx="405111" cy="259045"/>
    <xdr:sp macro="" textlink="">
      <xdr:nvSpPr>
        <xdr:cNvPr id="103" name="n_1mainValue有形固定資産減価償却率">
          <a:extLst>
            <a:ext uri="{FF2B5EF4-FFF2-40B4-BE49-F238E27FC236}">
              <a16:creationId xmlns:a16="http://schemas.microsoft.com/office/drawing/2014/main" id="{00000000-0008-0000-0D00-000067000000}"/>
            </a:ext>
          </a:extLst>
        </xdr:cNvPr>
        <xdr:cNvSpPr txBox="1"/>
      </xdr:nvSpPr>
      <xdr:spPr>
        <a:xfrm>
          <a:off x="3395989" y="638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33672</xdr:rowOff>
    </xdr:from>
    <xdr:ext cx="405111" cy="259045"/>
    <xdr:sp macro="" textlink="">
      <xdr:nvSpPr>
        <xdr:cNvPr id="104" name="n_2mainValue有形固定資産減価償却率">
          <a:extLst>
            <a:ext uri="{FF2B5EF4-FFF2-40B4-BE49-F238E27FC236}">
              <a16:creationId xmlns:a16="http://schemas.microsoft.com/office/drawing/2014/main" id="{00000000-0008-0000-0D00-000068000000}"/>
            </a:ext>
          </a:extLst>
        </xdr:cNvPr>
        <xdr:cNvSpPr txBox="1"/>
      </xdr:nvSpPr>
      <xdr:spPr>
        <a:xfrm>
          <a:off x="2738129" y="6335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140352</xdr:rowOff>
    </xdr:from>
    <xdr:ext cx="405111" cy="259045"/>
    <xdr:sp macro="" textlink="">
      <xdr:nvSpPr>
        <xdr:cNvPr id="105" name="n_3mainValue有形固定資産減価償却率">
          <a:extLst>
            <a:ext uri="{FF2B5EF4-FFF2-40B4-BE49-F238E27FC236}">
              <a16:creationId xmlns:a16="http://schemas.microsoft.com/office/drawing/2014/main" id="{00000000-0008-0000-0D00-000069000000}"/>
            </a:ext>
          </a:extLst>
        </xdr:cNvPr>
        <xdr:cNvSpPr txBox="1"/>
      </xdr:nvSpPr>
      <xdr:spPr>
        <a:xfrm>
          <a:off x="2067569" y="6274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88536</xdr:rowOff>
    </xdr:from>
    <xdr:ext cx="405111" cy="259045"/>
    <xdr:sp macro="" textlink="">
      <xdr:nvSpPr>
        <xdr:cNvPr id="106" name="n_4mainValue有形固定資産減価償却率">
          <a:extLst>
            <a:ext uri="{FF2B5EF4-FFF2-40B4-BE49-F238E27FC236}">
              <a16:creationId xmlns:a16="http://schemas.microsoft.com/office/drawing/2014/main" id="{00000000-0008-0000-0D00-00006A000000}"/>
            </a:ext>
          </a:extLst>
        </xdr:cNvPr>
        <xdr:cNvSpPr txBox="1"/>
      </xdr:nvSpPr>
      <xdr:spPr>
        <a:xfrm>
          <a:off x="1397009" y="6222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D00-00007700000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については、当該年度の新規発行額が償還額を大きく上回らないよう留意し、起債残高の抑制に努めているが、今後は道の駅整備事業等の大規模事業により新規発行額が大きく増加する見込みであるため、事業の平準化をより意識して事業計画を立てる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00000000-0008-0000-0D00-000086000000}"/>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flipV="1">
          <a:off x="13027660" y="5211868"/>
          <a:ext cx="1269" cy="1203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36" name="債務償還比率最小値テキスト">
          <a:extLst>
            <a:ext uri="{FF2B5EF4-FFF2-40B4-BE49-F238E27FC236}">
              <a16:creationId xmlns:a16="http://schemas.microsoft.com/office/drawing/2014/main" id="{00000000-0008-0000-0D00-000088000000}"/>
            </a:ext>
          </a:extLst>
        </xdr:cNvPr>
        <xdr:cNvSpPr txBox="1"/>
      </xdr:nvSpPr>
      <xdr:spPr>
        <a:xfrm>
          <a:off x="13080365" y="641929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2963525" y="64154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00000000-0008-0000-0D00-00008A000000}"/>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141227</xdr:rowOff>
    </xdr:from>
    <xdr:ext cx="469744" cy="259045"/>
    <xdr:sp macro="" textlink="">
      <xdr:nvSpPr>
        <xdr:cNvPr id="140" name="債務償還比率平均値テキスト">
          <a:extLst>
            <a:ext uri="{FF2B5EF4-FFF2-40B4-BE49-F238E27FC236}">
              <a16:creationId xmlns:a16="http://schemas.microsoft.com/office/drawing/2014/main" id="{00000000-0008-0000-0D00-00008C000000}"/>
            </a:ext>
          </a:extLst>
        </xdr:cNvPr>
        <xdr:cNvSpPr txBox="1"/>
      </xdr:nvSpPr>
      <xdr:spPr>
        <a:xfrm>
          <a:off x="13080365" y="5772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3001625" y="5793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2359005" y="57867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1688445" y="5740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115732</xdr:rowOff>
    </xdr:from>
    <xdr:to>
      <xdr:col>64</xdr:col>
      <xdr:colOff>123825</xdr:colOff>
      <xdr:row>31</xdr:row>
      <xdr:rowOff>45882</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1017885" y="59145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0347325" y="59162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161410</xdr:rowOff>
    </xdr:from>
    <xdr:to>
      <xdr:col>76</xdr:col>
      <xdr:colOff>73025</xdr:colOff>
      <xdr:row>29</xdr:row>
      <xdr:rowOff>91560</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3001625" y="5624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12837</xdr:rowOff>
    </xdr:from>
    <xdr:ext cx="469744" cy="259045"/>
    <xdr:sp macro="" textlink="">
      <xdr:nvSpPr>
        <xdr:cNvPr id="152" name="債務償還比率該当値テキスト">
          <a:extLst>
            <a:ext uri="{FF2B5EF4-FFF2-40B4-BE49-F238E27FC236}">
              <a16:creationId xmlns:a16="http://schemas.microsoft.com/office/drawing/2014/main" id="{00000000-0008-0000-0D00-000098000000}"/>
            </a:ext>
          </a:extLst>
        </xdr:cNvPr>
        <xdr:cNvSpPr txBox="1"/>
      </xdr:nvSpPr>
      <xdr:spPr>
        <a:xfrm>
          <a:off x="13080365" y="547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126266</xdr:rowOff>
    </xdr:from>
    <xdr:to>
      <xdr:col>72</xdr:col>
      <xdr:colOff>123825</xdr:colOff>
      <xdr:row>29</xdr:row>
      <xdr:rowOff>56416</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2359005" y="55898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5616</xdr:rowOff>
    </xdr:from>
    <xdr:to>
      <xdr:col>76</xdr:col>
      <xdr:colOff>22225</xdr:colOff>
      <xdr:row>29</xdr:row>
      <xdr:rowOff>40760</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a:off x="12409805" y="5636796"/>
          <a:ext cx="619760" cy="3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77089</xdr:rowOff>
    </xdr:from>
    <xdr:to>
      <xdr:col>68</xdr:col>
      <xdr:colOff>123825</xdr:colOff>
      <xdr:row>29</xdr:row>
      <xdr:rowOff>7239</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1688445" y="55406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127889</xdr:rowOff>
    </xdr:from>
    <xdr:to>
      <xdr:col>72</xdr:col>
      <xdr:colOff>73025</xdr:colOff>
      <xdr:row>29</xdr:row>
      <xdr:rowOff>5616</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a:off x="11739245" y="5591429"/>
          <a:ext cx="670560" cy="4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14908</xdr:rowOff>
    </xdr:from>
    <xdr:to>
      <xdr:col>64</xdr:col>
      <xdr:colOff>123825</xdr:colOff>
      <xdr:row>29</xdr:row>
      <xdr:rowOff>116508</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1017885" y="564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127889</xdr:rowOff>
    </xdr:from>
    <xdr:to>
      <xdr:col>68</xdr:col>
      <xdr:colOff>73025</xdr:colOff>
      <xdr:row>29</xdr:row>
      <xdr:rowOff>65708</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1068685" y="5591429"/>
          <a:ext cx="670560" cy="10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159371</xdr:rowOff>
    </xdr:from>
    <xdr:to>
      <xdr:col>60</xdr:col>
      <xdr:colOff>123825</xdr:colOff>
      <xdr:row>29</xdr:row>
      <xdr:rowOff>89521</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0347325" y="56229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38721</xdr:rowOff>
    </xdr:from>
    <xdr:to>
      <xdr:col>64</xdr:col>
      <xdr:colOff>73025</xdr:colOff>
      <xdr:row>29</xdr:row>
      <xdr:rowOff>65708</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a:off x="10398125" y="5669901"/>
          <a:ext cx="67056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76880</xdr:rowOff>
    </xdr:from>
    <xdr:ext cx="469744" cy="259045"/>
    <xdr:sp macro="" textlink="">
      <xdr:nvSpPr>
        <xdr:cNvPr id="161" name="n_1aveValue債務償還比率">
          <a:extLst>
            <a:ext uri="{FF2B5EF4-FFF2-40B4-BE49-F238E27FC236}">
              <a16:creationId xmlns:a16="http://schemas.microsoft.com/office/drawing/2014/main" id="{00000000-0008-0000-0D00-0000A1000000}"/>
            </a:ext>
          </a:extLst>
        </xdr:cNvPr>
        <xdr:cNvSpPr txBox="1"/>
      </xdr:nvSpPr>
      <xdr:spPr>
        <a:xfrm>
          <a:off x="12185092" y="5875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30942</xdr:rowOff>
    </xdr:from>
    <xdr:ext cx="469744" cy="259045"/>
    <xdr:sp macro="" textlink="">
      <xdr:nvSpPr>
        <xdr:cNvPr id="162" name="n_2aveValue債務償還比率">
          <a:extLst>
            <a:ext uri="{FF2B5EF4-FFF2-40B4-BE49-F238E27FC236}">
              <a16:creationId xmlns:a16="http://schemas.microsoft.com/office/drawing/2014/main" id="{00000000-0008-0000-0D00-0000A2000000}"/>
            </a:ext>
          </a:extLst>
        </xdr:cNvPr>
        <xdr:cNvSpPr txBox="1"/>
      </xdr:nvSpPr>
      <xdr:spPr>
        <a:xfrm>
          <a:off x="11527232" y="5829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37009</xdr:rowOff>
    </xdr:from>
    <xdr:ext cx="469744" cy="259045"/>
    <xdr:sp macro="" textlink="">
      <xdr:nvSpPr>
        <xdr:cNvPr id="163" name="n_3aveValue債務償還比率">
          <a:extLst>
            <a:ext uri="{FF2B5EF4-FFF2-40B4-BE49-F238E27FC236}">
              <a16:creationId xmlns:a16="http://schemas.microsoft.com/office/drawing/2014/main" id="{00000000-0008-0000-0D00-0000A3000000}"/>
            </a:ext>
          </a:extLst>
        </xdr:cNvPr>
        <xdr:cNvSpPr txBox="1"/>
      </xdr:nvSpPr>
      <xdr:spPr>
        <a:xfrm>
          <a:off x="10856672" y="600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38688</xdr:rowOff>
    </xdr:from>
    <xdr:ext cx="469744" cy="259045"/>
    <xdr:sp macro="" textlink="">
      <xdr:nvSpPr>
        <xdr:cNvPr id="164" name="n_4aveValue債務償還比率">
          <a:extLst>
            <a:ext uri="{FF2B5EF4-FFF2-40B4-BE49-F238E27FC236}">
              <a16:creationId xmlns:a16="http://schemas.microsoft.com/office/drawing/2014/main" id="{00000000-0008-0000-0D00-0000A4000000}"/>
            </a:ext>
          </a:extLst>
        </xdr:cNvPr>
        <xdr:cNvSpPr txBox="1"/>
      </xdr:nvSpPr>
      <xdr:spPr>
        <a:xfrm>
          <a:off x="10186112" y="600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72943</xdr:rowOff>
    </xdr:from>
    <xdr:ext cx="469744" cy="259045"/>
    <xdr:sp macro="" textlink="">
      <xdr:nvSpPr>
        <xdr:cNvPr id="165" name="n_1mainValue債務償還比率">
          <a:extLst>
            <a:ext uri="{FF2B5EF4-FFF2-40B4-BE49-F238E27FC236}">
              <a16:creationId xmlns:a16="http://schemas.microsoft.com/office/drawing/2014/main" id="{00000000-0008-0000-0D00-0000A5000000}"/>
            </a:ext>
          </a:extLst>
        </xdr:cNvPr>
        <xdr:cNvSpPr txBox="1"/>
      </xdr:nvSpPr>
      <xdr:spPr>
        <a:xfrm>
          <a:off x="12185092" y="536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23766</xdr:rowOff>
    </xdr:from>
    <xdr:ext cx="469744" cy="259045"/>
    <xdr:sp macro="" textlink="">
      <xdr:nvSpPr>
        <xdr:cNvPr id="166" name="n_2mainValue債務償還比率">
          <a:extLst>
            <a:ext uri="{FF2B5EF4-FFF2-40B4-BE49-F238E27FC236}">
              <a16:creationId xmlns:a16="http://schemas.microsoft.com/office/drawing/2014/main" id="{00000000-0008-0000-0D00-0000A6000000}"/>
            </a:ext>
          </a:extLst>
        </xdr:cNvPr>
        <xdr:cNvSpPr txBox="1"/>
      </xdr:nvSpPr>
      <xdr:spPr>
        <a:xfrm>
          <a:off x="11527232" y="5319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133035</xdr:rowOff>
    </xdr:from>
    <xdr:ext cx="469744" cy="259045"/>
    <xdr:sp macro="" textlink="">
      <xdr:nvSpPr>
        <xdr:cNvPr id="167" name="n_3mainValue債務償還比率">
          <a:extLst>
            <a:ext uri="{FF2B5EF4-FFF2-40B4-BE49-F238E27FC236}">
              <a16:creationId xmlns:a16="http://schemas.microsoft.com/office/drawing/2014/main" id="{00000000-0008-0000-0D00-0000A7000000}"/>
            </a:ext>
          </a:extLst>
        </xdr:cNvPr>
        <xdr:cNvSpPr txBox="1"/>
      </xdr:nvSpPr>
      <xdr:spPr>
        <a:xfrm>
          <a:off x="10856672" y="54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106048</xdr:rowOff>
    </xdr:from>
    <xdr:ext cx="469744" cy="259045"/>
    <xdr:sp macro="" textlink="">
      <xdr:nvSpPr>
        <xdr:cNvPr id="168" name="n_4mainValue債務償還比率">
          <a:extLst>
            <a:ext uri="{FF2B5EF4-FFF2-40B4-BE49-F238E27FC236}">
              <a16:creationId xmlns:a16="http://schemas.microsoft.com/office/drawing/2014/main" id="{00000000-0008-0000-0D00-0000A8000000}"/>
            </a:ext>
          </a:extLst>
        </xdr:cNvPr>
        <xdr:cNvSpPr txBox="1"/>
      </xdr:nvSpPr>
      <xdr:spPr>
        <a:xfrm>
          <a:off x="10186112" y="5401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00000000-0008-0000-0D00-0000A9000000}"/>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00000000-0008-0000-0D00-0000AA000000}"/>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00000000-0008-0000-0D00-0000AC000000}"/>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愛知県愛西市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61,128
59,711
66.68
27,228,620
26,100,795
1,064,097
15,571,030
16,234,597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086225" y="5587746"/>
          <a:ext cx="0" cy="1141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124960" y="6733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020820" y="67292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124960" y="5366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020820" y="55877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18559</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124960" y="60535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036060" y="62021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312160" y="61587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514600" y="61244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107696</xdr:rowOff>
    </xdr:from>
    <xdr:to>
      <xdr:col>10</xdr:col>
      <xdr:colOff>165100</xdr:colOff>
      <xdr:row>37</xdr:row>
      <xdr:rowOff>37846</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739900" y="61427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59690</xdr:rowOff>
    </xdr:from>
    <xdr:to>
      <xdr:col>6</xdr:col>
      <xdr:colOff>38100</xdr:colOff>
      <xdr:row>36</xdr:row>
      <xdr:rowOff>161290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965200" y="60947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254</xdr:rowOff>
    </xdr:from>
    <xdr:to>
      <xdr:col>24</xdr:col>
      <xdr:colOff>114300</xdr:colOff>
      <xdr:row>39</xdr:row>
      <xdr:rowOff>101854</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036060" y="653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150131</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124960" y="6520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141986</xdr:rowOff>
    </xdr:from>
    <xdr:to>
      <xdr:col>20</xdr:col>
      <xdr:colOff>38100</xdr:colOff>
      <xdr:row>39</xdr:row>
      <xdr:rowOff>72136</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312160" y="65123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21336</xdr:rowOff>
    </xdr:from>
    <xdr:to>
      <xdr:col>24</xdr:col>
      <xdr:colOff>63500</xdr:colOff>
      <xdr:row>39</xdr:row>
      <xdr:rowOff>51054</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355340" y="6559296"/>
          <a:ext cx="73152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112268</xdr:rowOff>
    </xdr:from>
    <xdr:to>
      <xdr:col>15</xdr:col>
      <xdr:colOff>101600</xdr:colOff>
      <xdr:row>39</xdr:row>
      <xdr:rowOff>42418</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514600" y="64825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163068</xdr:rowOff>
    </xdr:from>
    <xdr:to>
      <xdr:col>19</xdr:col>
      <xdr:colOff>177800</xdr:colOff>
      <xdr:row>39</xdr:row>
      <xdr:rowOff>21336</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565400" y="6533388"/>
          <a:ext cx="78994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82550</xdr:rowOff>
    </xdr:from>
    <xdr:to>
      <xdr:col>10</xdr:col>
      <xdr:colOff>165100</xdr:colOff>
      <xdr:row>39</xdr:row>
      <xdr:rowOff>12700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739900" y="645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133350</xdr:rowOff>
    </xdr:from>
    <xdr:to>
      <xdr:col>15</xdr:col>
      <xdr:colOff>50800</xdr:colOff>
      <xdr:row>38</xdr:row>
      <xdr:rowOff>163068</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1790700" y="6503670"/>
          <a:ext cx="7747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48260</xdr:rowOff>
    </xdr:from>
    <xdr:to>
      <xdr:col>6</xdr:col>
      <xdr:colOff>38100</xdr:colOff>
      <xdr:row>38</xdr:row>
      <xdr:rowOff>149860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965200" y="64185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99060</xdr:rowOff>
    </xdr:from>
    <xdr:to>
      <xdr:col>10</xdr:col>
      <xdr:colOff>114300</xdr:colOff>
      <xdr:row>38</xdr:row>
      <xdr:rowOff>133350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008380" y="646938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70375</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170564" y="593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36085</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385704" y="590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54373</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611004" y="592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6367</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83630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63263</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170564" y="660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33545</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385704" y="657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3827</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61100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140987</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83630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9219565" y="5785409"/>
          <a:ext cx="0" cy="1162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9258300" y="695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9154160" y="6947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9258300" y="556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9154160" y="57854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138930</xdr:rowOff>
    </xdr:from>
    <xdr:ext cx="534377"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9258300" y="6509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9192260" y="65308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8445500" y="64910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7670800" y="64880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117564</xdr:rowOff>
    </xdr:from>
    <xdr:to>
      <xdr:col>41</xdr:col>
      <xdr:colOff>101600</xdr:colOff>
      <xdr:row>38</xdr:row>
      <xdr:rowOff>47713</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6873240" y="6320244"/>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112459</xdr:rowOff>
    </xdr:from>
    <xdr:to>
      <xdr:col>36</xdr:col>
      <xdr:colOff>165100</xdr:colOff>
      <xdr:row>38</xdr:row>
      <xdr:rowOff>42608</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098540" y="6315139"/>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50508</xdr:rowOff>
    </xdr:from>
    <xdr:to>
      <xdr:col>55</xdr:col>
      <xdr:colOff>50800</xdr:colOff>
      <xdr:row>38</xdr:row>
      <xdr:rowOff>152108</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9192260" y="64208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73385</xdr:rowOff>
    </xdr:from>
    <xdr:ext cx="534377"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9258300" y="627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56032</xdr:rowOff>
    </xdr:from>
    <xdr:to>
      <xdr:col>50</xdr:col>
      <xdr:colOff>165100</xdr:colOff>
      <xdr:row>38</xdr:row>
      <xdr:rowOff>157632</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8445500" y="642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101308</xdr:rowOff>
    </xdr:from>
    <xdr:to>
      <xdr:col>55</xdr:col>
      <xdr:colOff>0</xdr:colOff>
      <xdr:row>38</xdr:row>
      <xdr:rowOff>106832</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8496300" y="6471628"/>
          <a:ext cx="7239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60033</xdr:rowOff>
    </xdr:from>
    <xdr:to>
      <xdr:col>46</xdr:col>
      <xdr:colOff>38100</xdr:colOff>
      <xdr:row>38</xdr:row>
      <xdr:rowOff>161633</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7670800" y="64303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106832</xdr:rowOff>
    </xdr:from>
    <xdr:to>
      <xdr:col>50</xdr:col>
      <xdr:colOff>114300</xdr:colOff>
      <xdr:row>38</xdr:row>
      <xdr:rowOff>110833</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7713980" y="6477152"/>
          <a:ext cx="78232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66015</xdr:rowOff>
    </xdr:from>
    <xdr:to>
      <xdr:col>41</xdr:col>
      <xdr:colOff>101600</xdr:colOff>
      <xdr:row>38</xdr:row>
      <xdr:rowOff>167615</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6873240" y="643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110833</xdr:rowOff>
    </xdr:from>
    <xdr:to>
      <xdr:col>45</xdr:col>
      <xdr:colOff>177800</xdr:colOff>
      <xdr:row>38</xdr:row>
      <xdr:rowOff>116815</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6924040" y="6481153"/>
          <a:ext cx="78994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71386</xdr:rowOff>
    </xdr:from>
    <xdr:to>
      <xdr:col>36</xdr:col>
      <xdr:colOff>165100</xdr:colOff>
      <xdr:row>39</xdr:row>
      <xdr:rowOff>1536</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098540" y="64417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116815</xdr:rowOff>
    </xdr:from>
    <xdr:to>
      <xdr:col>41</xdr:col>
      <xdr:colOff>50800</xdr:colOff>
      <xdr:row>38</xdr:row>
      <xdr:rowOff>122186</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149340" y="6487135"/>
          <a:ext cx="774700" cy="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42041</xdr:rowOff>
    </xdr:from>
    <xdr:ext cx="534377"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8239271" y="658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39031</xdr:rowOff>
    </xdr:from>
    <xdr:ext cx="534377"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7477271" y="657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64241</xdr:rowOff>
    </xdr:from>
    <xdr:ext cx="534377"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6702571" y="609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59136</xdr:rowOff>
    </xdr:from>
    <xdr:ext cx="534377"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5905011" y="609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2709</xdr:rowOff>
    </xdr:from>
    <xdr:ext cx="534377"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8239271" y="62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6710</xdr:rowOff>
    </xdr:from>
    <xdr:ext cx="534377"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7477271" y="620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158742</xdr:rowOff>
    </xdr:from>
    <xdr:ext cx="534377"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6702571" y="652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164113</xdr:rowOff>
    </xdr:from>
    <xdr:ext cx="534377"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5905011" y="653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E00-0000AA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flipV="1">
          <a:off x="4086225" y="9301843"/>
          <a:ext cx="0" cy="138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E00-0000AC000000}"/>
            </a:ext>
          </a:extLst>
        </xdr:cNvPr>
        <xdr:cNvSpPr txBox="1"/>
      </xdr:nvSpPr>
      <xdr:spPr>
        <a:xfrm>
          <a:off x="4124960" y="10694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020820" y="10690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E00-0000AE000000}"/>
            </a:ext>
          </a:extLst>
        </xdr:cNvPr>
        <xdr:cNvSpPr txBox="1"/>
      </xdr:nvSpPr>
      <xdr:spPr>
        <a:xfrm>
          <a:off x="4124960" y="90808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020820" y="9301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E00-0000B0000000}"/>
            </a:ext>
          </a:extLst>
        </xdr:cNvPr>
        <xdr:cNvSpPr txBox="1"/>
      </xdr:nvSpPr>
      <xdr:spPr>
        <a:xfrm>
          <a:off x="4124960" y="1006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4036060" y="10213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3312160" y="101888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25146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164737</xdr:rowOff>
    </xdr:from>
    <xdr:to>
      <xdr:col>10</xdr:col>
      <xdr:colOff>165100</xdr:colOff>
      <xdr:row>61</xdr:row>
      <xdr:rowOff>94887</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739900" y="10223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965200" y="101937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16147</xdr:rowOff>
    </xdr:from>
    <xdr:to>
      <xdr:col>24</xdr:col>
      <xdr:colOff>114300</xdr:colOff>
      <xdr:row>61</xdr:row>
      <xdr:rowOff>117747</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4036060" y="1024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166024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E00-0000BC000000}"/>
            </a:ext>
          </a:extLst>
        </xdr:cNvPr>
        <xdr:cNvSpPr txBox="1"/>
      </xdr:nvSpPr>
      <xdr:spPr>
        <a:xfrm>
          <a:off x="4124960" y="1022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163104</xdr:rowOff>
    </xdr:from>
    <xdr:to>
      <xdr:col>20</xdr:col>
      <xdr:colOff>38100</xdr:colOff>
      <xdr:row>61</xdr:row>
      <xdr:rowOff>93254</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3312160" y="102215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42454</xdr:rowOff>
    </xdr:from>
    <xdr:to>
      <xdr:col>24</xdr:col>
      <xdr:colOff>63500</xdr:colOff>
      <xdr:row>61</xdr:row>
      <xdr:rowOff>66947</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3355340" y="10268494"/>
          <a:ext cx="7315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140244</xdr:rowOff>
    </xdr:from>
    <xdr:to>
      <xdr:col>15</xdr:col>
      <xdr:colOff>101600</xdr:colOff>
      <xdr:row>61</xdr:row>
      <xdr:rowOff>70394</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2514600" y="101986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19594</xdr:rowOff>
    </xdr:from>
    <xdr:to>
      <xdr:col>19</xdr:col>
      <xdr:colOff>177800</xdr:colOff>
      <xdr:row>61</xdr:row>
      <xdr:rowOff>42454</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2565400" y="10245634"/>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119017</xdr:rowOff>
    </xdr:from>
    <xdr:to>
      <xdr:col>10</xdr:col>
      <xdr:colOff>165100</xdr:colOff>
      <xdr:row>61</xdr:row>
      <xdr:rowOff>49167</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1739900" y="101774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169817</xdr:rowOff>
    </xdr:from>
    <xdr:to>
      <xdr:col>15</xdr:col>
      <xdr:colOff>50800</xdr:colOff>
      <xdr:row>61</xdr:row>
      <xdr:rowOff>19594</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1790700" y="10228217"/>
          <a:ext cx="7747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97790</xdr:rowOff>
    </xdr:from>
    <xdr:to>
      <xdr:col>6</xdr:col>
      <xdr:colOff>38100</xdr:colOff>
      <xdr:row>61</xdr:row>
      <xdr:rowOff>27940</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965200" y="101561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148590</xdr:rowOff>
    </xdr:from>
    <xdr:to>
      <xdr:col>10</xdr:col>
      <xdr:colOff>114300</xdr:colOff>
      <xdr:row>60</xdr:row>
      <xdr:rowOff>169817</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008380" y="10206990"/>
          <a:ext cx="78232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3170564" y="9967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238570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86014</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1611004" y="10312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836304" y="1028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84381</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170564" y="10310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385704" y="10287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65694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611004" y="9956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44467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83630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E00-0000E3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flipV="1">
          <a:off x="9219565" y="9375968"/>
          <a:ext cx="0" cy="141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E00-0000E5000000}"/>
            </a:ext>
          </a:extLst>
        </xdr:cNvPr>
        <xdr:cNvSpPr txBox="1"/>
      </xdr:nvSpPr>
      <xdr:spPr>
        <a:xfrm>
          <a:off x="9258300" y="107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9154160" y="107873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E00-0000E7000000}"/>
            </a:ext>
          </a:extLst>
        </xdr:cNvPr>
        <xdr:cNvSpPr txBox="1"/>
      </xdr:nvSpPr>
      <xdr:spPr>
        <a:xfrm>
          <a:off x="9258300" y="91550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9154160" y="93759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122569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E00-0000E9000000}"/>
            </a:ext>
          </a:extLst>
        </xdr:cNvPr>
        <xdr:cNvSpPr txBox="1"/>
      </xdr:nvSpPr>
      <xdr:spPr>
        <a:xfrm>
          <a:off x="9258300" y="103486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9192260" y="104933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8445500" y="104926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7670800" y="104897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108017</xdr:rowOff>
    </xdr:from>
    <xdr:to>
      <xdr:col>41</xdr:col>
      <xdr:colOff>101600</xdr:colOff>
      <xdr:row>62</xdr:row>
      <xdr:rowOff>38167</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6873240" y="103340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119973</xdr:rowOff>
    </xdr:from>
    <xdr:to>
      <xdr:col>36</xdr:col>
      <xdr:colOff>165100</xdr:colOff>
      <xdr:row>62</xdr:row>
      <xdr:rowOff>50123</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6098540" y="103460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40742</xdr:rowOff>
    </xdr:from>
    <xdr:to>
      <xdr:col>55</xdr:col>
      <xdr:colOff>50800</xdr:colOff>
      <xdr:row>63</xdr:row>
      <xdr:rowOff>142342</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9192260" y="106020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19169</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E00-0000F5000000}"/>
            </a:ext>
          </a:extLst>
        </xdr:cNvPr>
        <xdr:cNvSpPr txBox="1"/>
      </xdr:nvSpPr>
      <xdr:spPr>
        <a:xfrm>
          <a:off x="9258300" y="10580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41063</xdr:rowOff>
    </xdr:from>
    <xdr:to>
      <xdr:col>50</xdr:col>
      <xdr:colOff>165100</xdr:colOff>
      <xdr:row>63</xdr:row>
      <xdr:rowOff>142663</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8445500" y="1060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91542</xdr:rowOff>
    </xdr:from>
    <xdr:to>
      <xdr:col>55</xdr:col>
      <xdr:colOff>0</xdr:colOff>
      <xdr:row>63</xdr:row>
      <xdr:rowOff>91863</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8496300" y="10652862"/>
          <a:ext cx="7239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42345</xdr:rowOff>
    </xdr:from>
    <xdr:to>
      <xdr:col>46</xdr:col>
      <xdr:colOff>38100</xdr:colOff>
      <xdr:row>63</xdr:row>
      <xdr:rowOff>143945</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7670800" y="106036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91863</xdr:rowOff>
    </xdr:from>
    <xdr:to>
      <xdr:col>50</xdr:col>
      <xdr:colOff>114300</xdr:colOff>
      <xdr:row>63</xdr:row>
      <xdr:rowOff>93145</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7713980" y="10653183"/>
          <a:ext cx="782320" cy="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44261</xdr:rowOff>
    </xdr:from>
    <xdr:to>
      <xdr:col>41</xdr:col>
      <xdr:colOff>101600</xdr:colOff>
      <xdr:row>63</xdr:row>
      <xdr:rowOff>145861</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6873240" y="106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93145</xdr:rowOff>
    </xdr:from>
    <xdr:to>
      <xdr:col>45</xdr:col>
      <xdr:colOff>177800</xdr:colOff>
      <xdr:row>63</xdr:row>
      <xdr:rowOff>95061</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6924040" y="10654465"/>
          <a:ext cx="789940" cy="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45765</xdr:rowOff>
    </xdr:from>
    <xdr:to>
      <xdr:col>36</xdr:col>
      <xdr:colOff>165100</xdr:colOff>
      <xdr:row>63</xdr:row>
      <xdr:rowOff>147365</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098540" y="1060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95061</xdr:rowOff>
    </xdr:from>
    <xdr:to>
      <xdr:col>41</xdr:col>
      <xdr:colOff>50800</xdr:colOff>
      <xdr:row>63</xdr:row>
      <xdr:rowOff>96565</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6149340" y="10656381"/>
          <a:ext cx="774700" cy="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45620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8214575" y="1027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42759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7444955" y="10268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54694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6670255" y="10113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66650</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5872695" y="1012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133790</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8214575" y="10695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135072</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7444955" y="1069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136988</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6670255" y="10698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138492</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5872695" y="1069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00000000-0008-0000-0E00-000012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E00-000013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E00-000014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00000000-0008-0000-0E00-000015010000}"/>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00000000-0008-0000-0E00-000016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00000000-0008-0000-0E00-000017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00000000-0008-0000-0E00-000018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E00-000019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E00-00001A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E00-00001B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E00-00001C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00000000-0008-0000-0E00-00001D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00000000-0008-0000-0E00-00001E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00000000-0008-0000-0E00-00001F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00000000-0008-0000-0E00-000020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00000000-0008-0000-0E00-000021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00000000-0008-0000-0E00-000022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00000000-0008-0000-0E00-000023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00000000-0008-0000-0E00-000024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00000000-0008-0000-0E00-000025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00000000-0008-0000-0E00-000026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00000000-0008-0000-0E00-000027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00000000-0008-0000-0E00-000028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00000000-0008-0000-0E00-000029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00000000-0008-0000-0E00-00002A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00000000-0008-0000-0E00-00002B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00000000-0008-0000-0E00-00002C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00000000-0008-0000-0E00-00002D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00000000-0008-0000-0E00-00002F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6" name="テキスト ボックス 305">
          <a:extLst>
            <a:ext uri="{FF2B5EF4-FFF2-40B4-BE49-F238E27FC236}">
              <a16:creationId xmlns:a16="http://schemas.microsoft.com/office/drawing/2014/main" id="{00000000-0008-0000-0E00-000032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8" name="テキスト ボックス 307">
          <a:extLst>
            <a:ext uri="{FF2B5EF4-FFF2-40B4-BE49-F238E27FC236}">
              <a16:creationId xmlns:a16="http://schemas.microsoft.com/office/drawing/2014/main" id="{00000000-0008-0000-0E00-000034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0" name="テキスト ボックス 309">
          <a:extLst>
            <a:ext uri="{FF2B5EF4-FFF2-40B4-BE49-F238E27FC236}">
              <a16:creationId xmlns:a16="http://schemas.microsoft.com/office/drawing/2014/main" id="{00000000-0008-0000-0E00-000036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2" name="テキスト ボックス 311">
          <a:extLst>
            <a:ext uri="{FF2B5EF4-FFF2-40B4-BE49-F238E27FC236}">
              <a16:creationId xmlns:a16="http://schemas.microsoft.com/office/drawing/2014/main" id="{00000000-0008-0000-0E00-00003801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4" name="テキスト ボックス 313">
          <a:extLst>
            <a:ext uri="{FF2B5EF4-FFF2-40B4-BE49-F238E27FC236}">
              <a16:creationId xmlns:a16="http://schemas.microsoft.com/office/drawing/2014/main" id="{00000000-0008-0000-0E00-00003A01000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6" name="テキスト ボックス 315">
          <a:extLst>
            <a:ext uri="{FF2B5EF4-FFF2-40B4-BE49-F238E27FC236}">
              <a16:creationId xmlns:a16="http://schemas.microsoft.com/office/drawing/2014/main" id="{00000000-0008-0000-0E00-00003C01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7" name="【認定こども園・幼稚園・保育所】&#10;有形固定資産減価償却率グラフ枠">
          <a:extLst>
            <a:ext uri="{FF2B5EF4-FFF2-40B4-BE49-F238E27FC236}">
              <a16:creationId xmlns:a16="http://schemas.microsoft.com/office/drawing/2014/main" id="{00000000-0008-0000-0E00-00003D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318" name="直線コネクタ 317">
          <a:extLst>
            <a:ext uri="{FF2B5EF4-FFF2-40B4-BE49-F238E27FC236}">
              <a16:creationId xmlns:a16="http://schemas.microsoft.com/office/drawing/2014/main" id="{00000000-0008-0000-0E00-00003E010000}"/>
            </a:ext>
          </a:extLst>
        </xdr:cNvPr>
        <xdr:cNvCxnSpPr/>
      </xdr:nvCxnSpPr>
      <xdr:spPr>
        <a:xfrm flipV="1">
          <a:off x="14375764" y="5724525"/>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319" name="【認定こども園・幼稚園・保育所】&#10;有形固定資産減価償却率最小値テキスト">
          <a:extLst>
            <a:ext uri="{FF2B5EF4-FFF2-40B4-BE49-F238E27FC236}">
              <a16:creationId xmlns:a16="http://schemas.microsoft.com/office/drawing/2014/main" id="{00000000-0008-0000-0E00-00003F010000}"/>
            </a:ext>
          </a:extLst>
        </xdr:cNvPr>
        <xdr:cNvSpPr txBox="1"/>
      </xdr:nvSpPr>
      <xdr:spPr>
        <a:xfrm>
          <a:off x="14414500" y="701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320" name="直線コネクタ 319">
          <a:extLst>
            <a:ext uri="{FF2B5EF4-FFF2-40B4-BE49-F238E27FC236}">
              <a16:creationId xmlns:a16="http://schemas.microsoft.com/office/drawing/2014/main" id="{00000000-0008-0000-0E00-000040010000}"/>
            </a:ext>
          </a:extLst>
        </xdr:cNvPr>
        <xdr:cNvCxnSpPr/>
      </xdr:nvCxnSpPr>
      <xdr:spPr>
        <a:xfrm>
          <a:off x="14287500" y="70084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321" name="【認定こども園・幼稚園・保育所】&#10;有形固定資産減価償却率最大値テキスト">
          <a:extLst>
            <a:ext uri="{FF2B5EF4-FFF2-40B4-BE49-F238E27FC236}">
              <a16:creationId xmlns:a16="http://schemas.microsoft.com/office/drawing/2014/main" id="{00000000-0008-0000-0E00-000041010000}"/>
            </a:ext>
          </a:extLst>
        </xdr:cNvPr>
        <xdr:cNvSpPr txBox="1"/>
      </xdr:nvSpPr>
      <xdr:spPr>
        <a:xfrm>
          <a:off x="14414500" y="550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322" name="直線コネクタ 321">
          <a:extLst>
            <a:ext uri="{FF2B5EF4-FFF2-40B4-BE49-F238E27FC236}">
              <a16:creationId xmlns:a16="http://schemas.microsoft.com/office/drawing/2014/main" id="{00000000-0008-0000-0E00-000042010000}"/>
            </a:ext>
          </a:extLst>
        </xdr:cNvPr>
        <xdr:cNvCxnSpPr/>
      </xdr:nvCxnSpPr>
      <xdr:spPr>
        <a:xfrm>
          <a:off x="14287500" y="5724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145432</xdr:rowOff>
    </xdr:from>
    <xdr:ext cx="405111" cy="259045"/>
    <xdr:sp macro="" textlink="">
      <xdr:nvSpPr>
        <xdr:cNvPr id="323" name="【認定こども園・幼稚園・保育所】&#10;有形固定資産減価償却率平均値テキスト">
          <a:extLst>
            <a:ext uri="{FF2B5EF4-FFF2-40B4-BE49-F238E27FC236}">
              <a16:creationId xmlns:a16="http://schemas.microsoft.com/office/drawing/2014/main" id="{00000000-0008-0000-0E00-000043010000}"/>
            </a:ext>
          </a:extLst>
        </xdr:cNvPr>
        <xdr:cNvSpPr txBox="1"/>
      </xdr:nvSpPr>
      <xdr:spPr>
        <a:xfrm>
          <a:off x="14414500" y="618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324" name="フローチャート: 判断 323">
          <a:extLst>
            <a:ext uri="{FF2B5EF4-FFF2-40B4-BE49-F238E27FC236}">
              <a16:creationId xmlns:a16="http://schemas.microsoft.com/office/drawing/2014/main" id="{00000000-0008-0000-0E00-000044010000}"/>
            </a:ext>
          </a:extLst>
        </xdr:cNvPr>
        <xdr:cNvSpPr/>
      </xdr:nvSpPr>
      <xdr:spPr>
        <a:xfrm>
          <a:off x="14325600" y="63252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325" name="フローチャート: 判断 324">
          <a:extLst>
            <a:ext uri="{FF2B5EF4-FFF2-40B4-BE49-F238E27FC236}">
              <a16:creationId xmlns:a16="http://schemas.microsoft.com/office/drawing/2014/main" id="{00000000-0008-0000-0E00-000045010000}"/>
            </a:ext>
          </a:extLst>
        </xdr:cNvPr>
        <xdr:cNvSpPr/>
      </xdr:nvSpPr>
      <xdr:spPr>
        <a:xfrm>
          <a:off x="13578840" y="633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326" name="フローチャート: 判断 325">
          <a:extLst>
            <a:ext uri="{FF2B5EF4-FFF2-40B4-BE49-F238E27FC236}">
              <a16:creationId xmlns:a16="http://schemas.microsoft.com/office/drawing/2014/main" id="{00000000-0008-0000-0E00-000046010000}"/>
            </a:ext>
          </a:extLst>
        </xdr:cNvPr>
        <xdr:cNvSpPr/>
      </xdr:nvSpPr>
      <xdr:spPr>
        <a:xfrm>
          <a:off x="1280414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151130</xdr:rowOff>
    </xdr:from>
    <xdr:to>
      <xdr:col>72</xdr:col>
      <xdr:colOff>38100</xdr:colOff>
      <xdr:row>37</xdr:row>
      <xdr:rowOff>81280</xdr:rowOff>
    </xdr:to>
    <xdr:sp macro="" textlink="">
      <xdr:nvSpPr>
        <xdr:cNvPr id="327" name="フローチャート: 判断 326">
          <a:extLst>
            <a:ext uri="{FF2B5EF4-FFF2-40B4-BE49-F238E27FC236}">
              <a16:creationId xmlns:a16="http://schemas.microsoft.com/office/drawing/2014/main" id="{00000000-0008-0000-0E00-000047010000}"/>
            </a:ext>
          </a:extLst>
        </xdr:cNvPr>
        <xdr:cNvSpPr/>
      </xdr:nvSpPr>
      <xdr:spPr>
        <a:xfrm>
          <a:off x="12029440" y="6186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135890</xdr:rowOff>
    </xdr:from>
    <xdr:to>
      <xdr:col>67</xdr:col>
      <xdr:colOff>101600</xdr:colOff>
      <xdr:row>37</xdr:row>
      <xdr:rowOff>66040</xdr:rowOff>
    </xdr:to>
    <xdr:sp macro="" textlink="">
      <xdr:nvSpPr>
        <xdr:cNvPr id="328" name="フローチャート: 判断 327">
          <a:extLst>
            <a:ext uri="{FF2B5EF4-FFF2-40B4-BE49-F238E27FC236}">
              <a16:creationId xmlns:a16="http://schemas.microsoft.com/office/drawing/2014/main" id="{00000000-0008-0000-0E00-000048010000}"/>
            </a:ext>
          </a:extLst>
        </xdr:cNvPr>
        <xdr:cNvSpPr/>
      </xdr:nvSpPr>
      <xdr:spPr>
        <a:xfrm>
          <a:off x="11231880" y="6170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71120</xdr:rowOff>
    </xdr:from>
    <xdr:to>
      <xdr:col>85</xdr:col>
      <xdr:colOff>177800</xdr:colOff>
      <xdr:row>42</xdr:row>
      <xdr:rowOff>1270</xdr:rowOff>
    </xdr:to>
    <xdr:sp macro="" textlink="">
      <xdr:nvSpPr>
        <xdr:cNvPr id="334" name="楕円 333">
          <a:extLst>
            <a:ext uri="{FF2B5EF4-FFF2-40B4-BE49-F238E27FC236}">
              <a16:creationId xmlns:a16="http://schemas.microsoft.com/office/drawing/2014/main" id="{00000000-0008-0000-0E00-00004E010000}"/>
            </a:ext>
          </a:extLst>
        </xdr:cNvPr>
        <xdr:cNvSpPr/>
      </xdr:nvSpPr>
      <xdr:spPr>
        <a:xfrm>
          <a:off x="14325600" y="69443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157497</xdr:rowOff>
    </xdr:from>
    <xdr:ext cx="405111" cy="259045"/>
    <xdr:sp macro="" textlink="">
      <xdr:nvSpPr>
        <xdr:cNvPr id="335" name="【認定こども園・幼稚園・保育所】&#10;有形固定資産減価償却率該当値テキスト">
          <a:extLst>
            <a:ext uri="{FF2B5EF4-FFF2-40B4-BE49-F238E27FC236}">
              <a16:creationId xmlns:a16="http://schemas.microsoft.com/office/drawing/2014/main" id="{00000000-0008-0000-0E00-00004F010000}"/>
            </a:ext>
          </a:extLst>
        </xdr:cNvPr>
        <xdr:cNvSpPr txBox="1"/>
      </xdr:nvSpPr>
      <xdr:spPr>
        <a:xfrm>
          <a:off x="14414500" y="686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158750</xdr:rowOff>
    </xdr:from>
    <xdr:to>
      <xdr:col>81</xdr:col>
      <xdr:colOff>101600</xdr:colOff>
      <xdr:row>40</xdr:row>
      <xdr:rowOff>88900</xdr:rowOff>
    </xdr:to>
    <xdr:sp macro="" textlink="">
      <xdr:nvSpPr>
        <xdr:cNvPr id="336" name="楕円 335">
          <a:extLst>
            <a:ext uri="{FF2B5EF4-FFF2-40B4-BE49-F238E27FC236}">
              <a16:creationId xmlns:a16="http://schemas.microsoft.com/office/drawing/2014/main" id="{00000000-0008-0000-0E00-000050010000}"/>
            </a:ext>
          </a:extLst>
        </xdr:cNvPr>
        <xdr:cNvSpPr/>
      </xdr:nvSpPr>
      <xdr:spPr>
        <a:xfrm>
          <a:off x="13578840" y="6696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38100</xdr:rowOff>
    </xdr:from>
    <xdr:to>
      <xdr:col>85</xdr:col>
      <xdr:colOff>127000</xdr:colOff>
      <xdr:row>41</xdr:row>
      <xdr:rowOff>121920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13629640" y="6743700"/>
          <a:ext cx="74676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46355</xdr:rowOff>
    </xdr:from>
    <xdr:to>
      <xdr:col>76</xdr:col>
      <xdr:colOff>165100</xdr:colOff>
      <xdr:row>39</xdr:row>
      <xdr:rowOff>147955</xdr:rowOff>
    </xdr:to>
    <xdr:sp macro="" textlink="">
      <xdr:nvSpPr>
        <xdr:cNvPr id="338" name="楕円 337">
          <a:extLst>
            <a:ext uri="{FF2B5EF4-FFF2-40B4-BE49-F238E27FC236}">
              <a16:creationId xmlns:a16="http://schemas.microsoft.com/office/drawing/2014/main" id="{00000000-0008-0000-0E00-000052010000}"/>
            </a:ext>
          </a:extLst>
        </xdr:cNvPr>
        <xdr:cNvSpPr/>
      </xdr:nvSpPr>
      <xdr:spPr>
        <a:xfrm>
          <a:off x="1280414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97155</xdr:rowOff>
    </xdr:from>
    <xdr:to>
      <xdr:col>81</xdr:col>
      <xdr:colOff>50800</xdr:colOff>
      <xdr:row>40</xdr:row>
      <xdr:rowOff>38100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12854940" y="6635115"/>
          <a:ext cx="7747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19685</xdr:rowOff>
    </xdr:from>
    <xdr:to>
      <xdr:col>72</xdr:col>
      <xdr:colOff>38100</xdr:colOff>
      <xdr:row>39</xdr:row>
      <xdr:rowOff>121285</xdr:rowOff>
    </xdr:to>
    <xdr:sp macro="" textlink="">
      <xdr:nvSpPr>
        <xdr:cNvPr id="340" name="楕円 339">
          <a:extLst>
            <a:ext uri="{FF2B5EF4-FFF2-40B4-BE49-F238E27FC236}">
              <a16:creationId xmlns:a16="http://schemas.microsoft.com/office/drawing/2014/main" id="{00000000-0008-0000-0E00-000054010000}"/>
            </a:ext>
          </a:extLst>
        </xdr:cNvPr>
        <xdr:cNvSpPr/>
      </xdr:nvSpPr>
      <xdr:spPr>
        <a:xfrm>
          <a:off x="12029440" y="65576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70485</xdr:rowOff>
    </xdr:from>
    <xdr:to>
      <xdr:col>76</xdr:col>
      <xdr:colOff>114300</xdr:colOff>
      <xdr:row>39</xdr:row>
      <xdr:rowOff>97155</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12072620" y="6608445"/>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151130</xdr:rowOff>
    </xdr:from>
    <xdr:to>
      <xdr:col>67</xdr:col>
      <xdr:colOff>101600</xdr:colOff>
      <xdr:row>39</xdr:row>
      <xdr:rowOff>81280</xdr:rowOff>
    </xdr:to>
    <xdr:sp macro="" textlink="">
      <xdr:nvSpPr>
        <xdr:cNvPr id="342" name="楕円 341">
          <a:extLst>
            <a:ext uri="{FF2B5EF4-FFF2-40B4-BE49-F238E27FC236}">
              <a16:creationId xmlns:a16="http://schemas.microsoft.com/office/drawing/2014/main" id="{00000000-0008-0000-0E00-000056010000}"/>
            </a:ext>
          </a:extLst>
        </xdr:cNvPr>
        <xdr:cNvSpPr/>
      </xdr:nvSpPr>
      <xdr:spPr>
        <a:xfrm>
          <a:off x="11231880" y="6521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30480</xdr:rowOff>
    </xdr:from>
    <xdr:to>
      <xdr:col>71</xdr:col>
      <xdr:colOff>177800</xdr:colOff>
      <xdr:row>39</xdr:row>
      <xdr:rowOff>70485</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11282680" y="6568440"/>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344" name="n_1aveValue【認定こども園・幼稚園・保育所】&#10;有形固定資産減価償却率">
          <a:extLst>
            <a:ext uri="{FF2B5EF4-FFF2-40B4-BE49-F238E27FC236}">
              <a16:creationId xmlns:a16="http://schemas.microsoft.com/office/drawing/2014/main" id="{00000000-0008-0000-0E00-000058010000}"/>
            </a:ext>
          </a:extLst>
        </xdr:cNvPr>
        <xdr:cNvSpPr txBox="1"/>
      </xdr:nvSpPr>
      <xdr:spPr>
        <a:xfrm>
          <a:off x="134372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345" name="n_2aveValue【認定こども園・幼稚園・保育所】&#10;有形固定資産減価償却率">
          <a:extLst>
            <a:ext uri="{FF2B5EF4-FFF2-40B4-BE49-F238E27FC236}">
              <a16:creationId xmlns:a16="http://schemas.microsoft.com/office/drawing/2014/main" id="{00000000-0008-0000-0E00-000059010000}"/>
            </a:ext>
          </a:extLst>
        </xdr:cNvPr>
        <xdr:cNvSpPr txBox="1"/>
      </xdr:nvSpPr>
      <xdr:spPr>
        <a:xfrm>
          <a:off x="126752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97807</xdr:rowOff>
    </xdr:from>
    <xdr:ext cx="405111" cy="259045"/>
    <xdr:sp macro="" textlink="">
      <xdr:nvSpPr>
        <xdr:cNvPr id="346" name="n_3aveValue【認定こども園・幼稚園・保育所】&#10;有形固定資産減価償却率">
          <a:extLst>
            <a:ext uri="{FF2B5EF4-FFF2-40B4-BE49-F238E27FC236}">
              <a16:creationId xmlns:a16="http://schemas.microsoft.com/office/drawing/2014/main" id="{00000000-0008-0000-0E00-00005A010000}"/>
            </a:ext>
          </a:extLst>
        </xdr:cNvPr>
        <xdr:cNvSpPr txBox="1"/>
      </xdr:nvSpPr>
      <xdr:spPr>
        <a:xfrm>
          <a:off x="119005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82567</xdr:rowOff>
    </xdr:from>
    <xdr:ext cx="405111" cy="259045"/>
    <xdr:sp macro="" textlink="">
      <xdr:nvSpPr>
        <xdr:cNvPr id="347" name="n_4aveValue【認定こども園・幼稚園・保育所】&#10;有形固定資産減価償却率">
          <a:extLst>
            <a:ext uri="{FF2B5EF4-FFF2-40B4-BE49-F238E27FC236}">
              <a16:creationId xmlns:a16="http://schemas.microsoft.com/office/drawing/2014/main" id="{00000000-0008-0000-0E00-00005B010000}"/>
            </a:ext>
          </a:extLst>
        </xdr:cNvPr>
        <xdr:cNvSpPr txBox="1"/>
      </xdr:nvSpPr>
      <xdr:spPr>
        <a:xfrm>
          <a:off x="1110298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80027</xdr:rowOff>
    </xdr:from>
    <xdr:ext cx="405111" cy="259045"/>
    <xdr:sp macro="" textlink="">
      <xdr:nvSpPr>
        <xdr:cNvPr id="348" name="n_1mainValue【認定こども園・幼稚園・保育所】&#10;有形固定資産減価償却率">
          <a:extLst>
            <a:ext uri="{FF2B5EF4-FFF2-40B4-BE49-F238E27FC236}">
              <a16:creationId xmlns:a16="http://schemas.microsoft.com/office/drawing/2014/main" id="{00000000-0008-0000-0E00-00005C010000}"/>
            </a:ext>
          </a:extLst>
        </xdr:cNvPr>
        <xdr:cNvSpPr txBox="1"/>
      </xdr:nvSpPr>
      <xdr:spPr>
        <a:xfrm>
          <a:off x="13437244" y="678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139082</xdr:rowOff>
    </xdr:from>
    <xdr:ext cx="405111" cy="259045"/>
    <xdr:sp macro="" textlink="">
      <xdr:nvSpPr>
        <xdr:cNvPr id="349" name="n_2mainValue【認定こども園・幼稚園・保育所】&#10;有形固定資産減価償却率">
          <a:extLst>
            <a:ext uri="{FF2B5EF4-FFF2-40B4-BE49-F238E27FC236}">
              <a16:creationId xmlns:a16="http://schemas.microsoft.com/office/drawing/2014/main" id="{00000000-0008-0000-0E00-00005D010000}"/>
            </a:ext>
          </a:extLst>
        </xdr:cNvPr>
        <xdr:cNvSpPr txBox="1"/>
      </xdr:nvSpPr>
      <xdr:spPr>
        <a:xfrm>
          <a:off x="12675244"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112412</xdr:rowOff>
    </xdr:from>
    <xdr:ext cx="405111" cy="259045"/>
    <xdr:sp macro="" textlink="">
      <xdr:nvSpPr>
        <xdr:cNvPr id="350" name="n_3mainValue【認定こども園・幼稚園・保育所】&#10;有形固定資産減価償却率">
          <a:extLst>
            <a:ext uri="{FF2B5EF4-FFF2-40B4-BE49-F238E27FC236}">
              <a16:creationId xmlns:a16="http://schemas.microsoft.com/office/drawing/2014/main" id="{00000000-0008-0000-0E00-00005E010000}"/>
            </a:ext>
          </a:extLst>
        </xdr:cNvPr>
        <xdr:cNvSpPr txBox="1"/>
      </xdr:nvSpPr>
      <xdr:spPr>
        <a:xfrm>
          <a:off x="119005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72407</xdr:rowOff>
    </xdr:from>
    <xdr:ext cx="405111" cy="259045"/>
    <xdr:sp macro="" textlink="">
      <xdr:nvSpPr>
        <xdr:cNvPr id="351" name="n_4mainValue【認定こども園・幼稚園・保育所】&#10;有形固定資産減価償却率">
          <a:extLst>
            <a:ext uri="{FF2B5EF4-FFF2-40B4-BE49-F238E27FC236}">
              <a16:creationId xmlns:a16="http://schemas.microsoft.com/office/drawing/2014/main" id="{00000000-0008-0000-0E00-00005F010000}"/>
            </a:ext>
          </a:extLst>
        </xdr:cNvPr>
        <xdr:cNvSpPr txBox="1"/>
      </xdr:nvSpPr>
      <xdr:spPr>
        <a:xfrm>
          <a:off x="1110298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a:extLst>
            <a:ext uri="{FF2B5EF4-FFF2-40B4-BE49-F238E27FC236}">
              <a16:creationId xmlns:a16="http://schemas.microsoft.com/office/drawing/2014/main" id="{00000000-0008-0000-0E00-000060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a:extLst>
            <a:ext uri="{FF2B5EF4-FFF2-40B4-BE49-F238E27FC236}">
              <a16:creationId xmlns:a16="http://schemas.microsoft.com/office/drawing/2014/main" id="{00000000-0008-0000-0E00-000061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a:extLst>
            <a:ext uri="{FF2B5EF4-FFF2-40B4-BE49-F238E27FC236}">
              <a16:creationId xmlns:a16="http://schemas.microsoft.com/office/drawing/2014/main" id="{00000000-0008-0000-0E00-000062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a:extLst>
            <a:ext uri="{FF2B5EF4-FFF2-40B4-BE49-F238E27FC236}">
              <a16:creationId xmlns:a16="http://schemas.microsoft.com/office/drawing/2014/main" id="{00000000-0008-0000-0E00-000063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a:extLst>
            <a:ext uri="{FF2B5EF4-FFF2-40B4-BE49-F238E27FC236}">
              <a16:creationId xmlns:a16="http://schemas.microsoft.com/office/drawing/2014/main" id="{00000000-0008-0000-0E00-000064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a:extLst>
            <a:ext uri="{FF2B5EF4-FFF2-40B4-BE49-F238E27FC236}">
              <a16:creationId xmlns:a16="http://schemas.microsoft.com/office/drawing/2014/main" id="{00000000-0008-0000-0E00-000065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a:extLst>
            <a:ext uri="{FF2B5EF4-FFF2-40B4-BE49-F238E27FC236}">
              <a16:creationId xmlns:a16="http://schemas.microsoft.com/office/drawing/2014/main" id="{00000000-0008-0000-0E00-000066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a:extLst>
            <a:ext uri="{FF2B5EF4-FFF2-40B4-BE49-F238E27FC236}">
              <a16:creationId xmlns:a16="http://schemas.microsoft.com/office/drawing/2014/main" id="{00000000-0008-0000-0E00-000067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3" name="テキスト ボックス 362">
          <a:extLst>
            <a:ext uri="{FF2B5EF4-FFF2-40B4-BE49-F238E27FC236}">
              <a16:creationId xmlns:a16="http://schemas.microsoft.com/office/drawing/2014/main" id="{00000000-0008-0000-0E00-00006B010000}"/>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5" name="テキスト ボックス 364">
          <a:extLst>
            <a:ext uri="{FF2B5EF4-FFF2-40B4-BE49-F238E27FC236}">
              <a16:creationId xmlns:a16="http://schemas.microsoft.com/office/drawing/2014/main" id="{00000000-0008-0000-0E00-00006D010000}"/>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7" name="テキスト ボックス 366">
          <a:extLst>
            <a:ext uri="{FF2B5EF4-FFF2-40B4-BE49-F238E27FC236}">
              <a16:creationId xmlns:a16="http://schemas.microsoft.com/office/drawing/2014/main" id="{00000000-0008-0000-0E00-00006F010000}"/>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69" name="テキスト ボックス 368">
          <a:extLst>
            <a:ext uri="{FF2B5EF4-FFF2-40B4-BE49-F238E27FC236}">
              <a16:creationId xmlns:a16="http://schemas.microsoft.com/office/drawing/2014/main" id="{00000000-0008-0000-0E00-000071010000}"/>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1" name="テキスト ボックス 370">
          <a:extLst>
            <a:ext uri="{FF2B5EF4-FFF2-40B4-BE49-F238E27FC236}">
              <a16:creationId xmlns:a16="http://schemas.microsoft.com/office/drawing/2014/main" id="{00000000-0008-0000-0E00-000073010000}"/>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3" name="テキスト ボックス 372">
          <a:extLst>
            <a:ext uri="{FF2B5EF4-FFF2-40B4-BE49-F238E27FC236}">
              <a16:creationId xmlns:a16="http://schemas.microsoft.com/office/drawing/2014/main" id="{00000000-0008-0000-0E00-00007501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認定こども園・幼稚園・保育所】&#10;一人当たり面積グラフ枠">
          <a:extLst>
            <a:ext uri="{FF2B5EF4-FFF2-40B4-BE49-F238E27FC236}">
              <a16:creationId xmlns:a16="http://schemas.microsoft.com/office/drawing/2014/main" id="{00000000-0008-0000-0E00-000076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375" name="直線コネクタ 374">
          <a:extLst>
            <a:ext uri="{FF2B5EF4-FFF2-40B4-BE49-F238E27FC236}">
              <a16:creationId xmlns:a16="http://schemas.microsoft.com/office/drawing/2014/main" id="{00000000-0008-0000-0E00-000077010000}"/>
            </a:ext>
          </a:extLst>
        </xdr:cNvPr>
        <xdr:cNvCxnSpPr/>
      </xdr:nvCxnSpPr>
      <xdr:spPr>
        <a:xfrm flipV="1">
          <a:off x="19509104" y="563880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376" name="【認定こども園・幼稚園・保育所】&#10;一人当たり面積最小値テキスト">
          <a:extLst>
            <a:ext uri="{FF2B5EF4-FFF2-40B4-BE49-F238E27FC236}">
              <a16:creationId xmlns:a16="http://schemas.microsoft.com/office/drawing/2014/main" id="{00000000-0008-0000-0E00-000078010000}"/>
            </a:ext>
          </a:extLst>
        </xdr:cNvPr>
        <xdr:cNvSpPr txBox="1"/>
      </xdr:nvSpPr>
      <xdr:spPr>
        <a:xfrm>
          <a:off x="19547840"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377" name="直線コネクタ 376">
          <a:extLst>
            <a:ext uri="{FF2B5EF4-FFF2-40B4-BE49-F238E27FC236}">
              <a16:creationId xmlns:a16="http://schemas.microsoft.com/office/drawing/2014/main" id="{00000000-0008-0000-0E00-000079010000}"/>
            </a:ext>
          </a:extLst>
        </xdr:cNvPr>
        <xdr:cNvCxnSpPr/>
      </xdr:nvCxnSpPr>
      <xdr:spPr>
        <a:xfrm>
          <a:off x="19443700" y="7044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378" name="【認定こども園・幼稚園・保育所】&#10;一人当たり面積最大値テキスト">
          <a:extLst>
            <a:ext uri="{FF2B5EF4-FFF2-40B4-BE49-F238E27FC236}">
              <a16:creationId xmlns:a16="http://schemas.microsoft.com/office/drawing/2014/main" id="{00000000-0008-0000-0E00-00007A010000}"/>
            </a:ext>
          </a:extLst>
        </xdr:cNvPr>
        <xdr:cNvSpPr txBox="1"/>
      </xdr:nvSpPr>
      <xdr:spPr>
        <a:xfrm>
          <a:off x="19547840" y="541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379" name="直線コネクタ 378">
          <a:extLst>
            <a:ext uri="{FF2B5EF4-FFF2-40B4-BE49-F238E27FC236}">
              <a16:creationId xmlns:a16="http://schemas.microsoft.com/office/drawing/2014/main" id="{00000000-0008-0000-0E00-00007B010000}"/>
            </a:ext>
          </a:extLst>
        </xdr:cNvPr>
        <xdr:cNvCxnSpPr/>
      </xdr:nvCxnSpPr>
      <xdr:spPr>
        <a:xfrm>
          <a:off x="19443700" y="5638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154957</xdr:rowOff>
    </xdr:from>
    <xdr:ext cx="469744" cy="259045"/>
    <xdr:sp macro="" textlink="">
      <xdr:nvSpPr>
        <xdr:cNvPr id="380" name="【認定こども園・幼稚園・保育所】&#10;一人当たり面積平均値テキスト">
          <a:extLst>
            <a:ext uri="{FF2B5EF4-FFF2-40B4-BE49-F238E27FC236}">
              <a16:creationId xmlns:a16="http://schemas.microsoft.com/office/drawing/2014/main" id="{00000000-0008-0000-0E00-00007C010000}"/>
            </a:ext>
          </a:extLst>
        </xdr:cNvPr>
        <xdr:cNvSpPr txBox="1"/>
      </xdr:nvSpPr>
      <xdr:spPr>
        <a:xfrm>
          <a:off x="19547840" y="6357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381" name="フローチャート: 判断 380">
          <a:extLst>
            <a:ext uri="{FF2B5EF4-FFF2-40B4-BE49-F238E27FC236}">
              <a16:creationId xmlns:a16="http://schemas.microsoft.com/office/drawing/2014/main" id="{00000000-0008-0000-0E00-00007D010000}"/>
            </a:ext>
          </a:extLst>
        </xdr:cNvPr>
        <xdr:cNvSpPr/>
      </xdr:nvSpPr>
      <xdr:spPr>
        <a:xfrm>
          <a:off x="19458940" y="6502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382" name="フローチャート: 判断 381">
          <a:extLst>
            <a:ext uri="{FF2B5EF4-FFF2-40B4-BE49-F238E27FC236}">
              <a16:creationId xmlns:a16="http://schemas.microsoft.com/office/drawing/2014/main" id="{00000000-0008-0000-0E00-00007E010000}"/>
            </a:ext>
          </a:extLst>
        </xdr:cNvPr>
        <xdr:cNvSpPr/>
      </xdr:nvSpPr>
      <xdr:spPr>
        <a:xfrm>
          <a:off x="18735040" y="6471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383" name="フローチャート: 判断 382">
          <a:extLst>
            <a:ext uri="{FF2B5EF4-FFF2-40B4-BE49-F238E27FC236}">
              <a16:creationId xmlns:a16="http://schemas.microsoft.com/office/drawing/2014/main" id="{00000000-0008-0000-0E00-00007F010000}"/>
            </a:ext>
          </a:extLst>
        </xdr:cNvPr>
        <xdr:cNvSpPr/>
      </xdr:nvSpPr>
      <xdr:spPr>
        <a:xfrm>
          <a:off x="17937480" y="6471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384" name="フローチャート: 判断 383">
          <a:extLst>
            <a:ext uri="{FF2B5EF4-FFF2-40B4-BE49-F238E27FC236}">
              <a16:creationId xmlns:a16="http://schemas.microsoft.com/office/drawing/2014/main" id="{00000000-0008-0000-0E00-000080010000}"/>
            </a:ext>
          </a:extLst>
        </xdr:cNvPr>
        <xdr:cNvSpPr/>
      </xdr:nvSpPr>
      <xdr:spPr>
        <a:xfrm>
          <a:off x="17162780" y="6502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128270</xdr:rowOff>
    </xdr:from>
    <xdr:to>
      <xdr:col>98</xdr:col>
      <xdr:colOff>38100</xdr:colOff>
      <xdr:row>39</xdr:row>
      <xdr:rowOff>58420</xdr:rowOff>
    </xdr:to>
    <xdr:sp macro="" textlink="">
      <xdr:nvSpPr>
        <xdr:cNvPr id="385" name="フローチャート: 判断 384">
          <a:extLst>
            <a:ext uri="{FF2B5EF4-FFF2-40B4-BE49-F238E27FC236}">
              <a16:creationId xmlns:a16="http://schemas.microsoft.com/office/drawing/2014/main" id="{00000000-0008-0000-0E00-000081010000}"/>
            </a:ext>
          </a:extLst>
        </xdr:cNvPr>
        <xdr:cNvSpPr/>
      </xdr:nvSpPr>
      <xdr:spPr>
        <a:xfrm>
          <a:off x="16388080" y="6498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0000000-0008-0000-0E00-000082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154940</xdr:rowOff>
    </xdr:from>
    <xdr:to>
      <xdr:col>116</xdr:col>
      <xdr:colOff>114300</xdr:colOff>
      <xdr:row>41</xdr:row>
      <xdr:rowOff>85090</xdr:rowOff>
    </xdr:to>
    <xdr:sp macro="" textlink="">
      <xdr:nvSpPr>
        <xdr:cNvPr id="391" name="楕円 390">
          <a:extLst>
            <a:ext uri="{FF2B5EF4-FFF2-40B4-BE49-F238E27FC236}">
              <a16:creationId xmlns:a16="http://schemas.microsoft.com/office/drawing/2014/main" id="{00000000-0008-0000-0E00-000087010000}"/>
            </a:ext>
          </a:extLst>
        </xdr:cNvPr>
        <xdr:cNvSpPr/>
      </xdr:nvSpPr>
      <xdr:spPr>
        <a:xfrm>
          <a:off x="19458940" y="6860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133367</xdr:rowOff>
    </xdr:from>
    <xdr:ext cx="469744" cy="259045"/>
    <xdr:sp macro="" textlink="">
      <xdr:nvSpPr>
        <xdr:cNvPr id="392" name="【認定こども園・幼稚園・保育所】&#10;一人当たり面積該当値テキスト">
          <a:extLst>
            <a:ext uri="{FF2B5EF4-FFF2-40B4-BE49-F238E27FC236}">
              <a16:creationId xmlns:a16="http://schemas.microsoft.com/office/drawing/2014/main" id="{00000000-0008-0000-0E00-000088010000}"/>
            </a:ext>
          </a:extLst>
        </xdr:cNvPr>
        <xdr:cNvSpPr txBox="1"/>
      </xdr:nvSpPr>
      <xdr:spPr>
        <a:xfrm>
          <a:off x="19547840"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74930</xdr:rowOff>
    </xdr:from>
    <xdr:to>
      <xdr:col>112</xdr:col>
      <xdr:colOff>38100</xdr:colOff>
      <xdr:row>41</xdr:row>
      <xdr:rowOff>5080</xdr:rowOff>
    </xdr:to>
    <xdr:sp macro="" textlink="">
      <xdr:nvSpPr>
        <xdr:cNvPr id="393" name="楕円 392">
          <a:extLst>
            <a:ext uri="{FF2B5EF4-FFF2-40B4-BE49-F238E27FC236}">
              <a16:creationId xmlns:a16="http://schemas.microsoft.com/office/drawing/2014/main" id="{00000000-0008-0000-0E00-000089010000}"/>
            </a:ext>
          </a:extLst>
        </xdr:cNvPr>
        <xdr:cNvSpPr/>
      </xdr:nvSpPr>
      <xdr:spPr>
        <a:xfrm>
          <a:off x="18735040" y="67805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125730</xdr:rowOff>
    </xdr:from>
    <xdr:to>
      <xdr:col>116</xdr:col>
      <xdr:colOff>63500</xdr:colOff>
      <xdr:row>41</xdr:row>
      <xdr:rowOff>34290</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18778220" y="6831330"/>
          <a:ext cx="73152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86360</xdr:rowOff>
    </xdr:from>
    <xdr:to>
      <xdr:col>107</xdr:col>
      <xdr:colOff>101600</xdr:colOff>
      <xdr:row>41</xdr:row>
      <xdr:rowOff>16510</xdr:rowOff>
    </xdr:to>
    <xdr:sp macro="" textlink="">
      <xdr:nvSpPr>
        <xdr:cNvPr id="395" name="楕円 394">
          <a:extLst>
            <a:ext uri="{FF2B5EF4-FFF2-40B4-BE49-F238E27FC236}">
              <a16:creationId xmlns:a16="http://schemas.microsoft.com/office/drawing/2014/main" id="{00000000-0008-0000-0E00-00008B010000}"/>
            </a:ext>
          </a:extLst>
        </xdr:cNvPr>
        <xdr:cNvSpPr/>
      </xdr:nvSpPr>
      <xdr:spPr>
        <a:xfrm>
          <a:off x="17937480" y="6791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125730</xdr:rowOff>
    </xdr:from>
    <xdr:to>
      <xdr:col>111</xdr:col>
      <xdr:colOff>177800</xdr:colOff>
      <xdr:row>40</xdr:row>
      <xdr:rowOff>137160</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flipV="1">
          <a:off x="17988280" y="6831330"/>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90170</xdr:rowOff>
    </xdr:from>
    <xdr:to>
      <xdr:col>102</xdr:col>
      <xdr:colOff>165100</xdr:colOff>
      <xdr:row>41</xdr:row>
      <xdr:rowOff>20320</xdr:rowOff>
    </xdr:to>
    <xdr:sp macro="" textlink="">
      <xdr:nvSpPr>
        <xdr:cNvPr id="397" name="楕円 396">
          <a:extLst>
            <a:ext uri="{FF2B5EF4-FFF2-40B4-BE49-F238E27FC236}">
              <a16:creationId xmlns:a16="http://schemas.microsoft.com/office/drawing/2014/main" id="{00000000-0008-0000-0E00-00008D010000}"/>
            </a:ext>
          </a:extLst>
        </xdr:cNvPr>
        <xdr:cNvSpPr/>
      </xdr:nvSpPr>
      <xdr:spPr>
        <a:xfrm>
          <a:off x="17162780" y="6795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137160</xdr:rowOff>
    </xdr:from>
    <xdr:to>
      <xdr:col>107</xdr:col>
      <xdr:colOff>50800</xdr:colOff>
      <xdr:row>40</xdr:row>
      <xdr:rowOff>140970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flipV="1">
          <a:off x="17213580" y="684276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90170</xdr:rowOff>
    </xdr:from>
    <xdr:to>
      <xdr:col>98</xdr:col>
      <xdr:colOff>38100</xdr:colOff>
      <xdr:row>41</xdr:row>
      <xdr:rowOff>20320</xdr:rowOff>
    </xdr:to>
    <xdr:sp macro="" textlink="">
      <xdr:nvSpPr>
        <xdr:cNvPr id="399" name="楕円 398">
          <a:extLst>
            <a:ext uri="{FF2B5EF4-FFF2-40B4-BE49-F238E27FC236}">
              <a16:creationId xmlns:a16="http://schemas.microsoft.com/office/drawing/2014/main" id="{00000000-0008-0000-0E00-00008F010000}"/>
            </a:ext>
          </a:extLst>
        </xdr:cNvPr>
        <xdr:cNvSpPr/>
      </xdr:nvSpPr>
      <xdr:spPr>
        <a:xfrm>
          <a:off x="16388080" y="6795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140970</xdr:rowOff>
    </xdr:from>
    <xdr:to>
      <xdr:col>102</xdr:col>
      <xdr:colOff>114300</xdr:colOff>
      <xdr:row>40</xdr:row>
      <xdr:rowOff>140970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16431260" y="68465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48277</xdr:rowOff>
    </xdr:from>
    <xdr:ext cx="469744" cy="259045"/>
    <xdr:sp macro="" textlink="">
      <xdr:nvSpPr>
        <xdr:cNvPr id="401" name="n_1aveValue【認定こども園・幼稚園・保育所】&#10;一人当たり面積">
          <a:extLst>
            <a:ext uri="{FF2B5EF4-FFF2-40B4-BE49-F238E27FC236}">
              <a16:creationId xmlns:a16="http://schemas.microsoft.com/office/drawing/2014/main" id="{00000000-0008-0000-0E00-000091010000}"/>
            </a:ext>
          </a:extLst>
        </xdr:cNvPr>
        <xdr:cNvSpPr txBox="1"/>
      </xdr:nvSpPr>
      <xdr:spPr>
        <a:xfrm>
          <a:off x="1856112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48277</xdr:rowOff>
    </xdr:from>
    <xdr:ext cx="469744" cy="259045"/>
    <xdr:sp macro="" textlink="">
      <xdr:nvSpPr>
        <xdr:cNvPr id="402" name="n_2aveValue【認定こども園・幼稚園・保育所】&#10;一人当たり面積">
          <a:extLst>
            <a:ext uri="{FF2B5EF4-FFF2-40B4-BE49-F238E27FC236}">
              <a16:creationId xmlns:a16="http://schemas.microsoft.com/office/drawing/2014/main" id="{00000000-0008-0000-0E00-000092010000}"/>
            </a:ext>
          </a:extLst>
        </xdr:cNvPr>
        <xdr:cNvSpPr txBox="1"/>
      </xdr:nvSpPr>
      <xdr:spPr>
        <a:xfrm>
          <a:off x="1777626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78757</xdr:rowOff>
    </xdr:from>
    <xdr:ext cx="469744" cy="259045"/>
    <xdr:sp macro="" textlink="">
      <xdr:nvSpPr>
        <xdr:cNvPr id="403" name="n_3aveValue【認定こども園・幼稚園・保育所】&#10;一人当たり面積">
          <a:extLst>
            <a:ext uri="{FF2B5EF4-FFF2-40B4-BE49-F238E27FC236}">
              <a16:creationId xmlns:a16="http://schemas.microsoft.com/office/drawing/2014/main" id="{00000000-0008-0000-0E00-000093010000}"/>
            </a:ext>
          </a:extLst>
        </xdr:cNvPr>
        <xdr:cNvSpPr txBox="1"/>
      </xdr:nvSpPr>
      <xdr:spPr>
        <a:xfrm>
          <a:off x="17001567"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74947</xdr:rowOff>
    </xdr:from>
    <xdr:ext cx="469744" cy="259045"/>
    <xdr:sp macro="" textlink="">
      <xdr:nvSpPr>
        <xdr:cNvPr id="404" name="n_4aveValue【認定こども園・幼稚園・保育所】&#10;一人当たり面積">
          <a:extLst>
            <a:ext uri="{FF2B5EF4-FFF2-40B4-BE49-F238E27FC236}">
              <a16:creationId xmlns:a16="http://schemas.microsoft.com/office/drawing/2014/main" id="{00000000-0008-0000-0E00-000094010000}"/>
            </a:ext>
          </a:extLst>
        </xdr:cNvPr>
        <xdr:cNvSpPr txBox="1"/>
      </xdr:nvSpPr>
      <xdr:spPr>
        <a:xfrm>
          <a:off x="1622686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167657</xdr:rowOff>
    </xdr:from>
    <xdr:ext cx="469744" cy="259045"/>
    <xdr:sp macro="" textlink="">
      <xdr:nvSpPr>
        <xdr:cNvPr id="405" name="n_1mainValue【認定こども園・幼稚園・保育所】&#10;一人当たり面積">
          <a:extLst>
            <a:ext uri="{FF2B5EF4-FFF2-40B4-BE49-F238E27FC236}">
              <a16:creationId xmlns:a16="http://schemas.microsoft.com/office/drawing/2014/main" id="{00000000-0008-0000-0E00-000095010000}"/>
            </a:ext>
          </a:extLst>
        </xdr:cNvPr>
        <xdr:cNvSpPr txBox="1"/>
      </xdr:nvSpPr>
      <xdr:spPr>
        <a:xfrm>
          <a:off x="185611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7637</xdr:rowOff>
    </xdr:from>
    <xdr:ext cx="469744" cy="259045"/>
    <xdr:sp macro="" textlink="">
      <xdr:nvSpPr>
        <xdr:cNvPr id="406" name="n_2mainValue【認定こども園・幼稚園・保育所】&#10;一人当たり面積">
          <a:extLst>
            <a:ext uri="{FF2B5EF4-FFF2-40B4-BE49-F238E27FC236}">
              <a16:creationId xmlns:a16="http://schemas.microsoft.com/office/drawing/2014/main" id="{00000000-0008-0000-0E00-000096010000}"/>
            </a:ext>
          </a:extLst>
        </xdr:cNvPr>
        <xdr:cNvSpPr txBox="1"/>
      </xdr:nvSpPr>
      <xdr:spPr>
        <a:xfrm>
          <a:off x="17776267" y="688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11447</xdr:rowOff>
    </xdr:from>
    <xdr:ext cx="469744" cy="259045"/>
    <xdr:sp macro="" textlink="">
      <xdr:nvSpPr>
        <xdr:cNvPr id="407" name="n_3mainValue【認定こども園・幼稚園・保育所】&#10;一人当たり面積">
          <a:extLst>
            <a:ext uri="{FF2B5EF4-FFF2-40B4-BE49-F238E27FC236}">
              <a16:creationId xmlns:a16="http://schemas.microsoft.com/office/drawing/2014/main" id="{00000000-0008-0000-0E00-000097010000}"/>
            </a:ext>
          </a:extLst>
        </xdr:cNvPr>
        <xdr:cNvSpPr txBox="1"/>
      </xdr:nvSpPr>
      <xdr:spPr>
        <a:xfrm>
          <a:off x="1700156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11447</xdr:rowOff>
    </xdr:from>
    <xdr:ext cx="469744" cy="259045"/>
    <xdr:sp macro="" textlink="">
      <xdr:nvSpPr>
        <xdr:cNvPr id="408" name="n_4mainValue【認定こども園・幼稚園・保育所】&#10;一人当たり面積">
          <a:extLst>
            <a:ext uri="{FF2B5EF4-FFF2-40B4-BE49-F238E27FC236}">
              <a16:creationId xmlns:a16="http://schemas.microsoft.com/office/drawing/2014/main" id="{00000000-0008-0000-0E00-000098010000}"/>
            </a:ext>
          </a:extLst>
        </xdr:cNvPr>
        <xdr:cNvSpPr txBox="1"/>
      </xdr:nvSpPr>
      <xdr:spPr>
        <a:xfrm>
          <a:off x="1622686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00000000-0008-0000-0E00-000099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00000000-0008-0000-0E00-00009A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00000000-0008-0000-0E00-00009B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00000000-0008-0000-0E00-00009C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00000000-0008-0000-0E00-00009D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00000000-0008-0000-0E00-00009E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00000000-0008-0000-0E00-00009F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00000000-0008-0000-0E00-0000A001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2" name="【学校施設】&#10;有形固定資産減価償却率グラフ枠">
          <a:extLst>
            <a:ext uri="{FF2B5EF4-FFF2-40B4-BE49-F238E27FC236}">
              <a16:creationId xmlns:a16="http://schemas.microsoft.com/office/drawing/2014/main" id="{00000000-0008-0000-0E00-0000B001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flipV="1">
          <a:off x="14375764" y="9334500"/>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434" name="【学校施設】&#10;有形固定資産減価償却率最小値テキスト">
          <a:extLst>
            <a:ext uri="{FF2B5EF4-FFF2-40B4-BE49-F238E27FC236}">
              <a16:creationId xmlns:a16="http://schemas.microsoft.com/office/drawing/2014/main" id="{00000000-0008-0000-0E00-0000B2010000}"/>
            </a:ext>
          </a:extLst>
        </xdr:cNvPr>
        <xdr:cNvSpPr txBox="1"/>
      </xdr:nvSpPr>
      <xdr:spPr>
        <a:xfrm>
          <a:off x="14414500"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a:off x="14287500" y="10549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436" name="【学校施設】&#10;有形固定資産減価償却率最大値テキスト">
          <a:extLst>
            <a:ext uri="{FF2B5EF4-FFF2-40B4-BE49-F238E27FC236}">
              <a16:creationId xmlns:a16="http://schemas.microsoft.com/office/drawing/2014/main" id="{00000000-0008-0000-0E00-0000B4010000}"/>
            </a:ext>
          </a:extLst>
        </xdr:cNvPr>
        <xdr:cNvSpPr txBox="1"/>
      </xdr:nvSpPr>
      <xdr:spPr>
        <a:xfrm>
          <a:off x="14414500" y="911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4287500" y="9334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438" name="【学校施設】&#10;有形固定資産減価償却率平均値テキスト">
          <a:extLst>
            <a:ext uri="{FF2B5EF4-FFF2-40B4-BE49-F238E27FC236}">
              <a16:creationId xmlns:a16="http://schemas.microsoft.com/office/drawing/2014/main" id="{00000000-0008-0000-0E00-0000B6010000}"/>
            </a:ext>
          </a:extLst>
        </xdr:cNvPr>
        <xdr:cNvSpPr txBox="1"/>
      </xdr:nvSpPr>
      <xdr:spPr>
        <a:xfrm>
          <a:off x="14414500" y="9733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439" name="フローチャート: 判断 438">
          <a:extLst>
            <a:ext uri="{FF2B5EF4-FFF2-40B4-BE49-F238E27FC236}">
              <a16:creationId xmlns:a16="http://schemas.microsoft.com/office/drawing/2014/main" id="{00000000-0008-0000-0E00-0000B7010000}"/>
            </a:ext>
          </a:extLst>
        </xdr:cNvPr>
        <xdr:cNvSpPr/>
      </xdr:nvSpPr>
      <xdr:spPr>
        <a:xfrm>
          <a:off x="14325600" y="98818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440" name="フローチャート: 判断 439">
          <a:extLst>
            <a:ext uri="{FF2B5EF4-FFF2-40B4-BE49-F238E27FC236}">
              <a16:creationId xmlns:a16="http://schemas.microsoft.com/office/drawing/2014/main" id="{00000000-0008-0000-0E00-0000B8010000}"/>
            </a:ext>
          </a:extLst>
        </xdr:cNvPr>
        <xdr:cNvSpPr/>
      </xdr:nvSpPr>
      <xdr:spPr>
        <a:xfrm>
          <a:off x="13578840" y="9870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441" name="フローチャート: 判断 440">
          <a:extLst>
            <a:ext uri="{FF2B5EF4-FFF2-40B4-BE49-F238E27FC236}">
              <a16:creationId xmlns:a16="http://schemas.microsoft.com/office/drawing/2014/main" id="{00000000-0008-0000-0E00-0000B9010000}"/>
            </a:ext>
          </a:extLst>
        </xdr:cNvPr>
        <xdr:cNvSpPr/>
      </xdr:nvSpPr>
      <xdr:spPr>
        <a:xfrm>
          <a:off x="12804140" y="9836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52070</xdr:rowOff>
    </xdr:from>
    <xdr:to>
      <xdr:col>72</xdr:col>
      <xdr:colOff>38100</xdr:colOff>
      <xdr:row>57</xdr:row>
      <xdr:rowOff>153670</xdr:rowOff>
    </xdr:to>
    <xdr:sp macro="" textlink="">
      <xdr:nvSpPr>
        <xdr:cNvPr id="442" name="フローチャート: 判断 441">
          <a:extLst>
            <a:ext uri="{FF2B5EF4-FFF2-40B4-BE49-F238E27FC236}">
              <a16:creationId xmlns:a16="http://schemas.microsoft.com/office/drawing/2014/main" id="{00000000-0008-0000-0E00-0000BA010000}"/>
            </a:ext>
          </a:extLst>
        </xdr:cNvPr>
        <xdr:cNvSpPr/>
      </xdr:nvSpPr>
      <xdr:spPr>
        <a:xfrm>
          <a:off x="12029440" y="96075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25400</xdr:rowOff>
    </xdr:from>
    <xdr:to>
      <xdr:col>67</xdr:col>
      <xdr:colOff>101600</xdr:colOff>
      <xdr:row>57</xdr:row>
      <xdr:rowOff>127000</xdr:rowOff>
    </xdr:to>
    <xdr:sp macro="" textlink="">
      <xdr:nvSpPr>
        <xdr:cNvPr id="443" name="フローチャート: 判断 442">
          <a:extLst>
            <a:ext uri="{FF2B5EF4-FFF2-40B4-BE49-F238E27FC236}">
              <a16:creationId xmlns:a16="http://schemas.microsoft.com/office/drawing/2014/main" id="{00000000-0008-0000-0E00-0000BB010000}"/>
            </a:ext>
          </a:extLst>
        </xdr:cNvPr>
        <xdr:cNvSpPr/>
      </xdr:nvSpPr>
      <xdr:spPr>
        <a:xfrm>
          <a:off x="11231880" y="958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E00-0000BC01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97790</xdr:rowOff>
    </xdr:from>
    <xdr:to>
      <xdr:col>85</xdr:col>
      <xdr:colOff>177800</xdr:colOff>
      <xdr:row>62</xdr:row>
      <xdr:rowOff>27940</xdr:rowOff>
    </xdr:to>
    <xdr:sp macro="" textlink="">
      <xdr:nvSpPr>
        <xdr:cNvPr id="449" name="楕円 448">
          <a:extLst>
            <a:ext uri="{FF2B5EF4-FFF2-40B4-BE49-F238E27FC236}">
              <a16:creationId xmlns:a16="http://schemas.microsoft.com/office/drawing/2014/main" id="{00000000-0008-0000-0E00-0000C1010000}"/>
            </a:ext>
          </a:extLst>
        </xdr:cNvPr>
        <xdr:cNvSpPr/>
      </xdr:nvSpPr>
      <xdr:spPr>
        <a:xfrm>
          <a:off x="14325600" y="103238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76217</xdr:rowOff>
    </xdr:from>
    <xdr:ext cx="405111" cy="259045"/>
    <xdr:sp macro="" textlink="">
      <xdr:nvSpPr>
        <xdr:cNvPr id="450" name="【学校施設】&#10;有形固定資産減価償却率該当値テキスト">
          <a:extLst>
            <a:ext uri="{FF2B5EF4-FFF2-40B4-BE49-F238E27FC236}">
              <a16:creationId xmlns:a16="http://schemas.microsoft.com/office/drawing/2014/main" id="{00000000-0008-0000-0E00-0000C2010000}"/>
            </a:ext>
          </a:extLst>
        </xdr:cNvPr>
        <xdr:cNvSpPr txBox="1"/>
      </xdr:nvSpPr>
      <xdr:spPr>
        <a:xfrm>
          <a:off x="14414500"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21590</xdr:rowOff>
    </xdr:from>
    <xdr:to>
      <xdr:col>81</xdr:col>
      <xdr:colOff>101600</xdr:colOff>
      <xdr:row>61</xdr:row>
      <xdr:rowOff>123190</xdr:rowOff>
    </xdr:to>
    <xdr:sp macro="" textlink="">
      <xdr:nvSpPr>
        <xdr:cNvPr id="451" name="楕円 450">
          <a:extLst>
            <a:ext uri="{FF2B5EF4-FFF2-40B4-BE49-F238E27FC236}">
              <a16:creationId xmlns:a16="http://schemas.microsoft.com/office/drawing/2014/main" id="{00000000-0008-0000-0E00-0000C3010000}"/>
            </a:ext>
          </a:extLst>
        </xdr:cNvPr>
        <xdr:cNvSpPr/>
      </xdr:nvSpPr>
      <xdr:spPr>
        <a:xfrm>
          <a:off x="1357884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72390</xdr:rowOff>
    </xdr:from>
    <xdr:to>
      <xdr:col>85</xdr:col>
      <xdr:colOff>127000</xdr:colOff>
      <xdr:row>61</xdr:row>
      <xdr:rowOff>148590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13629640" y="10298430"/>
          <a:ext cx="74676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128270</xdr:rowOff>
    </xdr:from>
    <xdr:to>
      <xdr:col>76</xdr:col>
      <xdr:colOff>165100</xdr:colOff>
      <xdr:row>61</xdr:row>
      <xdr:rowOff>58420</xdr:rowOff>
    </xdr:to>
    <xdr:sp macro="" textlink="">
      <xdr:nvSpPr>
        <xdr:cNvPr id="453" name="楕円 452">
          <a:extLst>
            <a:ext uri="{FF2B5EF4-FFF2-40B4-BE49-F238E27FC236}">
              <a16:creationId xmlns:a16="http://schemas.microsoft.com/office/drawing/2014/main" id="{00000000-0008-0000-0E00-0000C5010000}"/>
            </a:ext>
          </a:extLst>
        </xdr:cNvPr>
        <xdr:cNvSpPr/>
      </xdr:nvSpPr>
      <xdr:spPr>
        <a:xfrm>
          <a:off x="12804140" y="10186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7620</xdr:rowOff>
    </xdr:from>
    <xdr:to>
      <xdr:col>81</xdr:col>
      <xdr:colOff>50800</xdr:colOff>
      <xdr:row>61</xdr:row>
      <xdr:rowOff>72390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12854940" y="10233660"/>
          <a:ext cx="7747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86360</xdr:rowOff>
    </xdr:from>
    <xdr:to>
      <xdr:col>72</xdr:col>
      <xdr:colOff>38100</xdr:colOff>
      <xdr:row>61</xdr:row>
      <xdr:rowOff>16510</xdr:rowOff>
    </xdr:to>
    <xdr:sp macro="" textlink="">
      <xdr:nvSpPr>
        <xdr:cNvPr id="455" name="楕円 454">
          <a:extLst>
            <a:ext uri="{FF2B5EF4-FFF2-40B4-BE49-F238E27FC236}">
              <a16:creationId xmlns:a16="http://schemas.microsoft.com/office/drawing/2014/main" id="{00000000-0008-0000-0E00-0000C7010000}"/>
            </a:ext>
          </a:extLst>
        </xdr:cNvPr>
        <xdr:cNvSpPr/>
      </xdr:nvSpPr>
      <xdr:spPr>
        <a:xfrm>
          <a:off x="12029440" y="101447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137160</xdr:rowOff>
    </xdr:from>
    <xdr:to>
      <xdr:col>76</xdr:col>
      <xdr:colOff>114300</xdr:colOff>
      <xdr:row>61</xdr:row>
      <xdr:rowOff>7620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12072620" y="1019556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101600</xdr:rowOff>
    </xdr:from>
    <xdr:to>
      <xdr:col>67</xdr:col>
      <xdr:colOff>101600</xdr:colOff>
      <xdr:row>61</xdr:row>
      <xdr:rowOff>31750</xdr:rowOff>
    </xdr:to>
    <xdr:sp macro="" textlink="">
      <xdr:nvSpPr>
        <xdr:cNvPr id="457" name="楕円 456">
          <a:extLst>
            <a:ext uri="{FF2B5EF4-FFF2-40B4-BE49-F238E27FC236}">
              <a16:creationId xmlns:a16="http://schemas.microsoft.com/office/drawing/2014/main" id="{00000000-0008-0000-0E00-0000C9010000}"/>
            </a:ext>
          </a:extLst>
        </xdr:cNvPr>
        <xdr:cNvSpPr/>
      </xdr:nvSpPr>
      <xdr:spPr>
        <a:xfrm>
          <a:off x="11231880" y="10160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137160</xdr:rowOff>
    </xdr:from>
    <xdr:to>
      <xdr:col>71</xdr:col>
      <xdr:colOff>177800</xdr:colOff>
      <xdr:row>60</xdr:row>
      <xdr:rowOff>152400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flipV="1">
          <a:off x="11282680" y="10195560"/>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93997</xdr:rowOff>
    </xdr:from>
    <xdr:ext cx="405111" cy="259045"/>
    <xdr:sp macro="" textlink="">
      <xdr:nvSpPr>
        <xdr:cNvPr id="459" name="n_1aveValue【学校施設】&#10;有形固定資産減価償却率">
          <a:extLst>
            <a:ext uri="{FF2B5EF4-FFF2-40B4-BE49-F238E27FC236}">
              <a16:creationId xmlns:a16="http://schemas.microsoft.com/office/drawing/2014/main" id="{00000000-0008-0000-0E00-0000CB010000}"/>
            </a:ext>
          </a:extLst>
        </xdr:cNvPr>
        <xdr:cNvSpPr txBox="1"/>
      </xdr:nvSpPr>
      <xdr:spPr>
        <a:xfrm>
          <a:off x="134372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59707</xdr:rowOff>
    </xdr:from>
    <xdr:ext cx="405111" cy="259045"/>
    <xdr:sp macro="" textlink="">
      <xdr:nvSpPr>
        <xdr:cNvPr id="460" name="n_2aveValue【学校施設】&#10;有形固定資産減価償却率">
          <a:extLst>
            <a:ext uri="{FF2B5EF4-FFF2-40B4-BE49-F238E27FC236}">
              <a16:creationId xmlns:a16="http://schemas.microsoft.com/office/drawing/2014/main" id="{00000000-0008-0000-0E00-0000CC010000}"/>
            </a:ext>
          </a:extLst>
        </xdr:cNvPr>
        <xdr:cNvSpPr txBox="1"/>
      </xdr:nvSpPr>
      <xdr:spPr>
        <a:xfrm>
          <a:off x="12675244" y="961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170197</xdr:rowOff>
    </xdr:from>
    <xdr:ext cx="405111" cy="259045"/>
    <xdr:sp macro="" textlink="">
      <xdr:nvSpPr>
        <xdr:cNvPr id="461" name="n_3aveValue【学校施設】&#10;有形固定資産減価償却率">
          <a:extLst>
            <a:ext uri="{FF2B5EF4-FFF2-40B4-BE49-F238E27FC236}">
              <a16:creationId xmlns:a16="http://schemas.microsoft.com/office/drawing/2014/main" id="{00000000-0008-0000-0E00-0000CD010000}"/>
            </a:ext>
          </a:extLst>
        </xdr:cNvPr>
        <xdr:cNvSpPr txBox="1"/>
      </xdr:nvSpPr>
      <xdr:spPr>
        <a:xfrm>
          <a:off x="11900544" y="939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143527</xdr:rowOff>
    </xdr:from>
    <xdr:ext cx="405111" cy="259045"/>
    <xdr:sp macro="" textlink="">
      <xdr:nvSpPr>
        <xdr:cNvPr id="462" name="n_4aveValue【学校施設】&#10;有形固定資産減価償却率">
          <a:extLst>
            <a:ext uri="{FF2B5EF4-FFF2-40B4-BE49-F238E27FC236}">
              <a16:creationId xmlns:a16="http://schemas.microsoft.com/office/drawing/2014/main" id="{00000000-0008-0000-0E00-0000CE010000}"/>
            </a:ext>
          </a:extLst>
        </xdr:cNvPr>
        <xdr:cNvSpPr txBox="1"/>
      </xdr:nvSpPr>
      <xdr:spPr>
        <a:xfrm>
          <a:off x="11102984" y="936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114317</xdr:rowOff>
    </xdr:from>
    <xdr:ext cx="405111" cy="259045"/>
    <xdr:sp macro="" textlink="">
      <xdr:nvSpPr>
        <xdr:cNvPr id="463" name="n_1mainValue【学校施設】&#10;有形固定資産減価償却率">
          <a:extLst>
            <a:ext uri="{FF2B5EF4-FFF2-40B4-BE49-F238E27FC236}">
              <a16:creationId xmlns:a16="http://schemas.microsoft.com/office/drawing/2014/main" id="{00000000-0008-0000-0E00-0000CF010000}"/>
            </a:ext>
          </a:extLst>
        </xdr:cNvPr>
        <xdr:cNvSpPr txBox="1"/>
      </xdr:nvSpPr>
      <xdr:spPr>
        <a:xfrm>
          <a:off x="134372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49547</xdr:rowOff>
    </xdr:from>
    <xdr:ext cx="405111" cy="259045"/>
    <xdr:sp macro="" textlink="">
      <xdr:nvSpPr>
        <xdr:cNvPr id="464" name="n_2mainValue【学校施設】&#10;有形固定資産減価償却率">
          <a:extLst>
            <a:ext uri="{FF2B5EF4-FFF2-40B4-BE49-F238E27FC236}">
              <a16:creationId xmlns:a16="http://schemas.microsoft.com/office/drawing/2014/main" id="{00000000-0008-0000-0E00-0000D0010000}"/>
            </a:ext>
          </a:extLst>
        </xdr:cNvPr>
        <xdr:cNvSpPr txBox="1"/>
      </xdr:nvSpPr>
      <xdr:spPr>
        <a:xfrm>
          <a:off x="126752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7637</xdr:rowOff>
    </xdr:from>
    <xdr:ext cx="405111" cy="259045"/>
    <xdr:sp macro="" textlink="">
      <xdr:nvSpPr>
        <xdr:cNvPr id="465" name="n_3mainValue【学校施設】&#10;有形固定資産減価償却率">
          <a:extLst>
            <a:ext uri="{FF2B5EF4-FFF2-40B4-BE49-F238E27FC236}">
              <a16:creationId xmlns:a16="http://schemas.microsoft.com/office/drawing/2014/main" id="{00000000-0008-0000-0E00-0000D1010000}"/>
            </a:ext>
          </a:extLst>
        </xdr:cNvPr>
        <xdr:cNvSpPr txBox="1"/>
      </xdr:nvSpPr>
      <xdr:spPr>
        <a:xfrm>
          <a:off x="11900544"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22877</xdr:rowOff>
    </xdr:from>
    <xdr:ext cx="405111" cy="259045"/>
    <xdr:sp macro="" textlink="">
      <xdr:nvSpPr>
        <xdr:cNvPr id="466" name="n_4mainValue【学校施設】&#10;有形固定資産減価償却率">
          <a:extLst>
            <a:ext uri="{FF2B5EF4-FFF2-40B4-BE49-F238E27FC236}">
              <a16:creationId xmlns:a16="http://schemas.microsoft.com/office/drawing/2014/main" id="{00000000-0008-0000-0E00-0000D2010000}"/>
            </a:ext>
          </a:extLst>
        </xdr:cNvPr>
        <xdr:cNvSpPr txBox="1"/>
      </xdr:nvSpPr>
      <xdr:spPr>
        <a:xfrm>
          <a:off x="11102984" y="1024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a:extLst>
            <a:ext uri="{FF2B5EF4-FFF2-40B4-BE49-F238E27FC236}">
              <a16:creationId xmlns:a16="http://schemas.microsoft.com/office/drawing/2014/main" id="{00000000-0008-0000-0E00-0000D301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a:extLst>
            <a:ext uri="{FF2B5EF4-FFF2-40B4-BE49-F238E27FC236}">
              <a16:creationId xmlns:a16="http://schemas.microsoft.com/office/drawing/2014/main" id="{00000000-0008-0000-0E00-0000D401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a:extLst>
            <a:ext uri="{FF2B5EF4-FFF2-40B4-BE49-F238E27FC236}">
              <a16:creationId xmlns:a16="http://schemas.microsoft.com/office/drawing/2014/main" id="{00000000-0008-0000-0E00-0000D501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a:extLst>
            <a:ext uri="{FF2B5EF4-FFF2-40B4-BE49-F238E27FC236}">
              <a16:creationId xmlns:a16="http://schemas.microsoft.com/office/drawing/2014/main" id="{00000000-0008-0000-0E00-0000D601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a:extLst>
            <a:ext uri="{FF2B5EF4-FFF2-40B4-BE49-F238E27FC236}">
              <a16:creationId xmlns:a16="http://schemas.microsoft.com/office/drawing/2014/main" id="{00000000-0008-0000-0E00-0000D701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a:extLst>
            <a:ext uri="{FF2B5EF4-FFF2-40B4-BE49-F238E27FC236}">
              <a16:creationId xmlns:a16="http://schemas.microsoft.com/office/drawing/2014/main" id="{00000000-0008-0000-0E00-0000D801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a:extLst>
            <a:ext uri="{FF2B5EF4-FFF2-40B4-BE49-F238E27FC236}">
              <a16:creationId xmlns:a16="http://schemas.microsoft.com/office/drawing/2014/main" id="{00000000-0008-0000-0E00-0000D901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a:extLst>
            <a:ext uri="{FF2B5EF4-FFF2-40B4-BE49-F238E27FC236}">
              <a16:creationId xmlns:a16="http://schemas.microsoft.com/office/drawing/2014/main" id="{00000000-0008-0000-0E00-0000DA01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6" name="【学校施設】&#10;一人当たり面積グラフ枠">
          <a:extLst>
            <a:ext uri="{FF2B5EF4-FFF2-40B4-BE49-F238E27FC236}">
              <a16:creationId xmlns:a16="http://schemas.microsoft.com/office/drawing/2014/main" id="{00000000-0008-0000-0E00-0000E601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flipV="1">
          <a:off x="19509104" y="9391079"/>
          <a:ext cx="0" cy="1173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488" name="【学校施設】&#10;一人当たり面積最小値テキスト">
          <a:extLst>
            <a:ext uri="{FF2B5EF4-FFF2-40B4-BE49-F238E27FC236}">
              <a16:creationId xmlns:a16="http://schemas.microsoft.com/office/drawing/2014/main" id="{00000000-0008-0000-0E00-0000E8010000}"/>
            </a:ext>
          </a:extLst>
        </xdr:cNvPr>
        <xdr:cNvSpPr txBox="1"/>
      </xdr:nvSpPr>
      <xdr:spPr>
        <a:xfrm>
          <a:off x="19547840" y="1056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489" name="直線コネクタ 488">
          <a:extLst>
            <a:ext uri="{FF2B5EF4-FFF2-40B4-BE49-F238E27FC236}">
              <a16:creationId xmlns:a16="http://schemas.microsoft.com/office/drawing/2014/main" id="{00000000-0008-0000-0E00-0000E9010000}"/>
            </a:ext>
          </a:extLst>
        </xdr:cNvPr>
        <xdr:cNvCxnSpPr/>
      </xdr:nvCxnSpPr>
      <xdr:spPr>
        <a:xfrm>
          <a:off x="19443700" y="105641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490" name="【学校施設】&#10;一人当たり面積最大値テキスト">
          <a:extLst>
            <a:ext uri="{FF2B5EF4-FFF2-40B4-BE49-F238E27FC236}">
              <a16:creationId xmlns:a16="http://schemas.microsoft.com/office/drawing/2014/main" id="{00000000-0008-0000-0E00-0000EA010000}"/>
            </a:ext>
          </a:extLst>
        </xdr:cNvPr>
        <xdr:cNvSpPr txBox="1"/>
      </xdr:nvSpPr>
      <xdr:spPr>
        <a:xfrm>
          <a:off x="19547840" y="917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a:off x="19443700" y="93910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99077</xdr:rowOff>
    </xdr:from>
    <xdr:ext cx="469744" cy="259045"/>
    <xdr:sp macro="" textlink="">
      <xdr:nvSpPr>
        <xdr:cNvPr id="492" name="【学校施設】&#10;一人当たり面積平均値テキスト">
          <a:extLst>
            <a:ext uri="{FF2B5EF4-FFF2-40B4-BE49-F238E27FC236}">
              <a16:creationId xmlns:a16="http://schemas.microsoft.com/office/drawing/2014/main" id="{00000000-0008-0000-0E00-0000EC010000}"/>
            </a:ext>
          </a:extLst>
        </xdr:cNvPr>
        <xdr:cNvSpPr txBox="1"/>
      </xdr:nvSpPr>
      <xdr:spPr>
        <a:xfrm>
          <a:off x="19547840" y="1015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493" name="フローチャート: 判断 492">
          <a:extLst>
            <a:ext uri="{FF2B5EF4-FFF2-40B4-BE49-F238E27FC236}">
              <a16:creationId xmlns:a16="http://schemas.microsoft.com/office/drawing/2014/main" id="{00000000-0008-0000-0E00-0000ED010000}"/>
            </a:ext>
          </a:extLst>
        </xdr:cNvPr>
        <xdr:cNvSpPr/>
      </xdr:nvSpPr>
      <xdr:spPr>
        <a:xfrm>
          <a:off x="19458940" y="1017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494" name="フローチャート: 判断 493">
          <a:extLst>
            <a:ext uri="{FF2B5EF4-FFF2-40B4-BE49-F238E27FC236}">
              <a16:creationId xmlns:a16="http://schemas.microsoft.com/office/drawing/2014/main" id="{00000000-0008-0000-0E00-0000EE010000}"/>
            </a:ext>
          </a:extLst>
        </xdr:cNvPr>
        <xdr:cNvSpPr/>
      </xdr:nvSpPr>
      <xdr:spPr>
        <a:xfrm>
          <a:off x="18735040" y="101801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495" name="フローチャート: 判断 494">
          <a:extLst>
            <a:ext uri="{FF2B5EF4-FFF2-40B4-BE49-F238E27FC236}">
              <a16:creationId xmlns:a16="http://schemas.microsoft.com/office/drawing/2014/main" id="{00000000-0008-0000-0E00-0000EF010000}"/>
            </a:ext>
          </a:extLst>
        </xdr:cNvPr>
        <xdr:cNvSpPr/>
      </xdr:nvSpPr>
      <xdr:spPr>
        <a:xfrm>
          <a:off x="17937480" y="101796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46355</xdr:rowOff>
    </xdr:from>
    <xdr:to>
      <xdr:col>102</xdr:col>
      <xdr:colOff>165100</xdr:colOff>
      <xdr:row>60</xdr:row>
      <xdr:rowOff>147955</xdr:rowOff>
    </xdr:to>
    <xdr:sp macro="" textlink="">
      <xdr:nvSpPr>
        <xdr:cNvPr id="496" name="フローチャート: 判断 495">
          <a:extLst>
            <a:ext uri="{FF2B5EF4-FFF2-40B4-BE49-F238E27FC236}">
              <a16:creationId xmlns:a16="http://schemas.microsoft.com/office/drawing/2014/main" id="{00000000-0008-0000-0E00-0000F0010000}"/>
            </a:ext>
          </a:extLst>
        </xdr:cNvPr>
        <xdr:cNvSpPr/>
      </xdr:nvSpPr>
      <xdr:spPr>
        <a:xfrm>
          <a:off x="1716278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63500</xdr:rowOff>
    </xdr:from>
    <xdr:to>
      <xdr:col>98</xdr:col>
      <xdr:colOff>38100</xdr:colOff>
      <xdr:row>60</xdr:row>
      <xdr:rowOff>165100</xdr:rowOff>
    </xdr:to>
    <xdr:sp macro="" textlink="">
      <xdr:nvSpPr>
        <xdr:cNvPr id="497" name="フローチャート: 判断 496">
          <a:extLst>
            <a:ext uri="{FF2B5EF4-FFF2-40B4-BE49-F238E27FC236}">
              <a16:creationId xmlns:a16="http://schemas.microsoft.com/office/drawing/2014/main" id="{00000000-0008-0000-0E00-0000F1010000}"/>
            </a:ext>
          </a:extLst>
        </xdr:cNvPr>
        <xdr:cNvSpPr/>
      </xdr:nvSpPr>
      <xdr:spPr>
        <a:xfrm>
          <a:off x="16388080" y="101219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00000000-0008-0000-0E00-0000F201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00000000-0008-0000-0E00-0000F401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83503</xdr:rowOff>
    </xdr:from>
    <xdr:to>
      <xdr:col>116</xdr:col>
      <xdr:colOff>114300</xdr:colOff>
      <xdr:row>60</xdr:row>
      <xdr:rowOff>13653</xdr:rowOff>
    </xdr:to>
    <xdr:sp macro="" textlink="">
      <xdr:nvSpPr>
        <xdr:cNvPr id="503" name="楕円 502">
          <a:extLst>
            <a:ext uri="{FF2B5EF4-FFF2-40B4-BE49-F238E27FC236}">
              <a16:creationId xmlns:a16="http://schemas.microsoft.com/office/drawing/2014/main" id="{00000000-0008-0000-0E00-0000F7010000}"/>
            </a:ext>
          </a:extLst>
        </xdr:cNvPr>
        <xdr:cNvSpPr/>
      </xdr:nvSpPr>
      <xdr:spPr>
        <a:xfrm>
          <a:off x="19458940" y="99742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106380</xdr:rowOff>
    </xdr:from>
    <xdr:ext cx="469744" cy="259045"/>
    <xdr:sp macro="" textlink="">
      <xdr:nvSpPr>
        <xdr:cNvPr id="504" name="【学校施設】&#10;一人当たり面積該当値テキスト">
          <a:extLst>
            <a:ext uri="{FF2B5EF4-FFF2-40B4-BE49-F238E27FC236}">
              <a16:creationId xmlns:a16="http://schemas.microsoft.com/office/drawing/2014/main" id="{00000000-0008-0000-0E00-0000F8010000}"/>
            </a:ext>
          </a:extLst>
        </xdr:cNvPr>
        <xdr:cNvSpPr txBox="1"/>
      </xdr:nvSpPr>
      <xdr:spPr>
        <a:xfrm>
          <a:off x="19547840" y="9829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92646</xdr:rowOff>
    </xdr:from>
    <xdr:to>
      <xdr:col>112</xdr:col>
      <xdr:colOff>38100</xdr:colOff>
      <xdr:row>60</xdr:row>
      <xdr:rowOff>22796</xdr:rowOff>
    </xdr:to>
    <xdr:sp macro="" textlink="">
      <xdr:nvSpPr>
        <xdr:cNvPr id="505" name="楕円 504">
          <a:extLst>
            <a:ext uri="{FF2B5EF4-FFF2-40B4-BE49-F238E27FC236}">
              <a16:creationId xmlns:a16="http://schemas.microsoft.com/office/drawing/2014/main" id="{00000000-0008-0000-0E00-0000F9010000}"/>
            </a:ext>
          </a:extLst>
        </xdr:cNvPr>
        <xdr:cNvSpPr/>
      </xdr:nvSpPr>
      <xdr:spPr>
        <a:xfrm>
          <a:off x="18735040" y="99834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134303</xdr:rowOff>
    </xdr:from>
    <xdr:to>
      <xdr:col>116</xdr:col>
      <xdr:colOff>63500</xdr:colOff>
      <xdr:row>59</xdr:row>
      <xdr:rowOff>143446</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flipV="1">
          <a:off x="18778220" y="10025063"/>
          <a:ext cx="73152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145224</xdr:rowOff>
    </xdr:from>
    <xdr:to>
      <xdr:col>107</xdr:col>
      <xdr:colOff>101600</xdr:colOff>
      <xdr:row>60</xdr:row>
      <xdr:rowOff>75374</xdr:rowOff>
    </xdr:to>
    <xdr:sp macro="" textlink="">
      <xdr:nvSpPr>
        <xdr:cNvPr id="507" name="楕円 506">
          <a:extLst>
            <a:ext uri="{FF2B5EF4-FFF2-40B4-BE49-F238E27FC236}">
              <a16:creationId xmlns:a16="http://schemas.microsoft.com/office/drawing/2014/main" id="{00000000-0008-0000-0E00-0000FB010000}"/>
            </a:ext>
          </a:extLst>
        </xdr:cNvPr>
        <xdr:cNvSpPr/>
      </xdr:nvSpPr>
      <xdr:spPr>
        <a:xfrm>
          <a:off x="17937480" y="100359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143446</xdr:rowOff>
    </xdr:from>
    <xdr:to>
      <xdr:col>111</xdr:col>
      <xdr:colOff>177800</xdr:colOff>
      <xdr:row>60</xdr:row>
      <xdr:rowOff>24574</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flipV="1">
          <a:off x="17988280" y="10034206"/>
          <a:ext cx="78994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154940</xdr:rowOff>
    </xdr:from>
    <xdr:to>
      <xdr:col>102</xdr:col>
      <xdr:colOff>165100</xdr:colOff>
      <xdr:row>60</xdr:row>
      <xdr:rowOff>85090</xdr:rowOff>
    </xdr:to>
    <xdr:sp macro="" textlink="">
      <xdr:nvSpPr>
        <xdr:cNvPr id="509" name="楕円 508">
          <a:extLst>
            <a:ext uri="{FF2B5EF4-FFF2-40B4-BE49-F238E27FC236}">
              <a16:creationId xmlns:a16="http://schemas.microsoft.com/office/drawing/2014/main" id="{00000000-0008-0000-0E00-0000FD010000}"/>
            </a:ext>
          </a:extLst>
        </xdr:cNvPr>
        <xdr:cNvSpPr/>
      </xdr:nvSpPr>
      <xdr:spPr>
        <a:xfrm>
          <a:off x="17162780" y="10045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24574</xdr:rowOff>
    </xdr:from>
    <xdr:to>
      <xdr:col>107</xdr:col>
      <xdr:colOff>50800</xdr:colOff>
      <xdr:row>60</xdr:row>
      <xdr:rowOff>34290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flipV="1">
          <a:off x="17213580" y="10082974"/>
          <a:ext cx="7747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161798</xdr:rowOff>
    </xdr:from>
    <xdr:to>
      <xdr:col>98</xdr:col>
      <xdr:colOff>38100</xdr:colOff>
      <xdr:row>60</xdr:row>
      <xdr:rowOff>91948</xdr:rowOff>
    </xdr:to>
    <xdr:sp macro="" textlink="">
      <xdr:nvSpPr>
        <xdr:cNvPr id="511" name="楕円 510">
          <a:extLst>
            <a:ext uri="{FF2B5EF4-FFF2-40B4-BE49-F238E27FC236}">
              <a16:creationId xmlns:a16="http://schemas.microsoft.com/office/drawing/2014/main" id="{00000000-0008-0000-0E00-0000FF010000}"/>
            </a:ext>
          </a:extLst>
        </xdr:cNvPr>
        <xdr:cNvSpPr/>
      </xdr:nvSpPr>
      <xdr:spPr>
        <a:xfrm>
          <a:off x="16388080" y="100525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34290</xdr:rowOff>
    </xdr:from>
    <xdr:to>
      <xdr:col>102</xdr:col>
      <xdr:colOff>114300</xdr:colOff>
      <xdr:row>60</xdr:row>
      <xdr:rowOff>41148</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flipV="1">
          <a:off x="16431260" y="10092690"/>
          <a:ext cx="7823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43070</xdr:rowOff>
    </xdr:from>
    <xdr:ext cx="469744" cy="259045"/>
    <xdr:sp macro="" textlink="">
      <xdr:nvSpPr>
        <xdr:cNvPr id="513" name="n_1aveValue【学校施設】&#10;一人当たり面積">
          <a:extLst>
            <a:ext uri="{FF2B5EF4-FFF2-40B4-BE49-F238E27FC236}">
              <a16:creationId xmlns:a16="http://schemas.microsoft.com/office/drawing/2014/main" id="{00000000-0008-0000-0E00-000001020000}"/>
            </a:ext>
          </a:extLst>
        </xdr:cNvPr>
        <xdr:cNvSpPr txBox="1"/>
      </xdr:nvSpPr>
      <xdr:spPr>
        <a:xfrm>
          <a:off x="18561127" y="10269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42498</xdr:rowOff>
    </xdr:from>
    <xdr:ext cx="469744" cy="259045"/>
    <xdr:sp macro="" textlink="">
      <xdr:nvSpPr>
        <xdr:cNvPr id="514" name="n_2aveValue【学校施設】&#10;一人当たり面積">
          <a:extLst>
            <a:ext uri="{FF2B5EF4-FFF2-40B4-BE49-F238E27FC236}">
              <a16:creationId xmlns:a16="http://schemas.microsoft.com/office/drawing/2014/main" id="{00000000-0008-0000-0E00-000002020000}"/>
            </a:ext>
          </a:extLst>
        </xdr:cNvPr>
        <xdr:cNvSpPr txBox="1"/>
      </xdr:nvSpPr>
      <xdr:spPr>
        <a:xfrm>
          <a:off x="17776267" y="1026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139082</xdr:rowOff>
    </xdr:from>
    <xdr:ext cx="469744" cy="259045"/>
    <xdr:sp macro="" textlink="">
      <xdr:nvSpPr>
        <xdr:cNvPr id="515" name="n_3aveValue【学校施設】&#10;一人当たり面積">
          <a:extLst>
            <a:ext uri="{FF2B5EF4-FFF2-40B4-BE49-F238E27FC236}">
              <a16:creationId xmlns:a16="http://schemas.microsoft.com/office/drawing/2014/main" id="{00000000-0008-0000-0E00-000003020000}"/>
            </a:ext>
          </a:extLst>
        </xdr:cNvPr>
        <xdr:cNvSpPr txBox="1"/>
      </xdr:nvSpPr>
      <xdr:spPr>
        <a:xfrm>
          <a:off x="17001567" y="1019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156227</xdr:rowOff>
    </xdr:from>
    <xdr:ext cx="469744" cy="259045"/>
    <xdr:sp macro="" textlink="">
      <xdr:nvSpPr>
        <xdr:cNvPr id="516" name="n_4aveValue【学校施設】&#10;一人当たり面積">
          <a:extLst>
            <a:ext uri="{FF2B5EF4-FFF2-40B4-BE49-F238E27FC236}">
              <a16:creationId xmlns:a16="http://schemas.microsoft.com/office/drawing/2014/main" id="{00000000-0008-0000-0E00-000004020000}"/>
            </a:ext>
          </a:extLst>
        </xdr:cNvPr>
        <xdr:cNvSpPr txBox="1"/>
      </xdr:nvSpPr>
      <xdr:spPr>
        <a:xfrm>
          <a:off x="16226867" y="1021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39323</xdr:rowOff>
    </xdr:from>
    <xdr:ext cx="469744" cy="259045"/>
    <xdr:sp macro="" textlink="">
      <xdr:nvSpPr>
        <xdr:cNvPr id="517" name="n_1mainValue【学校施設】&#10;一人当たり面積">
          <a:extLst>
            <a:ext uri="{FF2B5EF4-FFF2-40B4-BE49-F238E27FC236}">
              <a16:creationId xmlns:a16="http://schemas.microsoft.com/office/drawing/2014/main" id="{00000000-0008-0000-0E00-000005020000}"/>
            </a:ext>
          </a:extLst>
        </xdr:cNvPr>
        <xdr:cNvSpPr txBox="1"/>
      </xdr:nvSpPr>
      <xdr:spPr>
        <a:xfrm>
          <a:off x="18561127" y="9762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91901</xdr:rowOff>
    </xdr:from>
    <xdr:ext cx="469744" cy="259045"/>
    <xdr:sp macro="" textlink="">
      <xdr:nvSpPr>
        <xdr:cNvPr id="518" name="n_2mainValue【学校施設】&#10;一人当たり面積">
          <a:extLst>
            <a:ext uri="{FF2B5EF4-FFF2-40B4-BE49-F238E27FC236}">
              <a16:creationId xmlns:a16="http://schemas.microsoft.com/office/drawing/2014/main" id="{00000000-0008-0000-0E00-000006020000}"/>
            </a:ext>
          </a:extLst>
        </xdr:cNvPr>
        <xdr:cNvSpPr txBox="1"/>
      </xdr:nvSpPr>
      <xdr:spPr>
        <a:xfrm>
          <a:off x="17776267" y="981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101617</xdr:rowOff>
    </xdr:from>
    <xdr:ext cx="469744" cy="259045"/>
    <xdr:sp macro="" textlink="">
      <xdr:nvSpPr>
        <xdr:cNvPr id="519" name="n_3mainValue【学校施設】&#10;一人当たり面積">
          <a:extLst>
            <a:ext uri="{FF2B5EF4-FFF2-40B4-BE49-F238E27FC236}">
              <a16:creationId xmlns:a16="http://schemas.microsoft.com/office/drawing/2014/main" id="{00000000-0008-0000-0E00-000007020000}"/>
            </a:ext>
          </a:extLst>
        </xdr:cNvPr>
        <xdr:cNvSpPr txBox="1"/>
      </xdr:nvSpPr>
      <xdr:spPr>
        <a:xfrm>
          <a:off x="17001567" y="982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108475</xdr:rowOff>
    </xdr:from>
    <xdr:ext cx="469744" cy="259045"/>
    <xdr:sp macro="" textlink="">
      <xdr:nvSpPr>
        <xdr:cNvPr id="520" name="n_4mainValue【学校施設】&#10;一人当たり面積">
          <a:extLst>
            <a:ext uri="{FF2B5EF4-FFF2-40B4-BE49-F238E27FC236}">
              <a16:creationId xmlns:a16="http://schemas.microsoft.com/office/drawing/2014/main" id="{00000000-0008-0000-0E00-000008020000}"/>
            </a:ext>
          </a:extLst>
        </xdr:cNvPr>
        <xdr:cNvSpPr txBox="1"/>
      </xdr:nvSpPr>
      <xdr:spPr>
        <a:xfrm>
          <a:off x="16226867" y="983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1" name="正方形/長方形 520">
          <a:extLst>
            <a:ext uri="{FF2B5EF4-FFF2-40B4-BE49-F238E27FC236}">
              <a16:creationId xmlns:a16="http://schemas.microsoft.com/office/drawing/2014/main" id="{00000000-0008-0000-0E00-000009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2" name="正方形/長方形 521">
          <a:extLst>
            <a:ext uri="{FF2B5EF4-FFF2-40B4-BE49-F238E27FC236}">
              <a16:creationId xmlns:a16="http://schemas.microsoft.com/office/drawing/2014/main" id="{00000000-0008-0000-0E00-00000A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3" name="正方形/長方形 522">
          <a:extLst>
            <a:ext uri="{FF2B5EF4-FFF2-40B4-BE49-F238E27FC236}">
              <a16:creationId xmlns:a16="http://schemas.microsoft.com/office/drawing/2014/main" id="{00000000-0008-0000-0E00-00000B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4" name="正方形/長方形 523">
          <a:extLst>
            <a:ext uri="{FF2B5EF4-FFF2-40B4-BE49-F238E27FC236}">
              <a16:creationId xmlns:a16="http://schemas.microsoft.com/office/drawing/2014/main" id="{00000000-0008-0000-0E00-00000C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5" name="正方形/長方形 524">
          <a:extLst>
            <a:ext uri="{FF2B5EF4-FFF2-40B4-BE49-F238E27FC236}">
              <a16:creationId xmlns:a16="http://schemas.microsoft.com/office/drawing/2014/main" id="{00000000-0008-0000-0E00-00000D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6" name="正方形/長方形 525">
          <a:extLst>
            <a:ext uri="{FF2B5EF4-FFF2-40B4-BE49-F238E27FC236}">
              <a16:creationId xmlns:a16="http://schemas.microsoft.com/office/drawing/2014/main" id="{00000000-0008-0000-0E00-00000E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7" name="正方形/長方形 526">
          <a:extLst>
            <a:ext uri="{FF2B5EF4-FFF2-40B4-BE49-F238E27FC236}">
              <a16:creationId xmlns:a16="http://schemas.microsoft.com/office/drawing/2014/main" id="{00000000-0008-0000-0E00-00000F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8" name="正方形/長方形 527">
          <a:extLst>
            <a:ext uri="{FF2B5EF4-FFF2-40B4-BE49-F238E27FC236}">
              <a16:creationId xmlns:a16="http://schemas.microsoft.com/office/drawing/2014/main" id="{00000000-0008-0000-0E00-000010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4" name="【児童館】&#10;有形固定資産減価償却率グラフ枠">
          <a:extLst>
            <a:ext uri="{FF2B5EF4-FFF2-40B4-BE49-F238E27FC236}">
              <a16:creationId xmlns:a16="http://schemas.microsoft.com/office/drawing/2014/main" id="{00000000-0008-0000-0E00-000020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545" name="直線コネクタ 544">
          <a:extLst>
            <a:ext uri="{FF2B5EF4-FFF2-40B4-BE49-F238E27FC236}">
              <a16:creationId xmlns:a16="http://schemas.microsoft.com/office/drawing/2014/main" id="{00000000-0008-0000-0E00-000021020000}"/>
            </a:ext>
          </a:extLst>
        </xdr:cNvPr>
        <xdr:cNvCxnSpPr/>
      </xdr:nvCxnSpPr>
      <xdr:spPr>
        <a:xfrm flipV="1">
          <a:off x="14375764" y="1316926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6" name="【児童館】&#10;有形固定資産減価償却率最小値テキスト">
          <a:extLst>
            <a:ext uri="{FF2B5EF4-FFF2-40B4-BE49-F238E27FC236}">
              <a16:creationId xmlns:a16="http://schemas.microsoft.com/office/drawing/2014/main" id="{00000000-0008-0000-0E00-000022020000}"/>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7" name="直線コネクタ 546">
          <a:extLst>
            <a:ext uri="{FF2B5EF4-FFF2-40B4-BE49-F238E27FC236}">
              <a16:creationId xmlns:a16="http://schemas.microsoft.com/office/drawing/2014/main" id="{00000000-0008-0000-0E00-000023020000}"/>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548" name="【児童館】&#10;有形固定資産減価償却率最大値テキスト">
          <a:extLst>
            <a:ext uri="{FF2B5EF4-FFF2-40B4-BE49-F238E27FC236}">
              <a16:creationId xmlns:a16="http://schemas.microsoft.com/office/drawing/2014/main" id="{00000000-0008-0000-0E00-000024020000}"/>
            </a:ext>
          </a:extLst>
        </xdr:cNvPr>
        <xdr:cNvSpPr txBox="1"/>
      </xdr:nvSpPr>
      <xdr:spPr>
        <a:xfrm>
          <a:off x="14414500" y="12948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549" name="直線コネクタ 548">
          <a:extLst>
            <a:ext uri="{FF2B5EF4-FFF2-40B4-BE49-F238E27FC236}">
              <a16:creationId xmlns:a16="http://schemas.microsoft.com/office/drawing/2014/main" id="{00000000-0008-0000-0E00-000025020000}"/>
            </a:ext>
          </a:extLst>
        </xdr:cNvPr>
        <xdr:cNvCxnSpPr/>
      </xdr:nvCxnSpPr>
      <xdr:spPr>
        <a:xfrm>
          <a:off x="14287500" y="13169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550" name="【児童館】&#10;有形固定資産減価償却率平均値テキスト">
          <a:extLst>
            <a:ext uri="{FF2B5EF4-FFF2-40B4-BE49-F238E27FC236}">
              <a16:creationId xmlns:a16="http://schemas.microsoft.com/office/drawing/2014/main" id="{00000000-0008-0000-0E00-000026020000}"/>
            </a:ext>
          </a:extLst>
        </xdr:cNvPr>
        <xdr:cNvSpPr txBox="1"/>
      </xdr:nvSpPr>
      <xdr:spPr>
        <a:xfrm>
          <a:off x="14414500" y="139141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551" name="フローチャート: 判断 550">
          <a:extLst>
            <a:ext uri="{FF2B5EF4-FFF2-40B4-BE49-F238E27FC236}">
              <a16:creationId xmlns:a16="http://schemas.microsoft.com/office/drawing/2014/main" id="{00000000-0008-0000-0E00-000027020000}"/>
            </a:ext>
          </a:extLst>
        </xdr:cNvPr>
        <xdr:cNvSpPr/>
      </xdr:nvSpPr>
      <xdr:spPr>
        <a:xfrm>
          <a:off x="14325600" y="1393570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552" name="フローチャート: 判断 551">
          <a:extLst>
            <a:ext uri="{FF2B5EF4-FFF2-40B4-BE49-F238E27FC236}">
              <a16:creationId xmlns:a16="http://schemas.microsoft.com/office/drawing/2014/main" id="{00000000-0008-0000-0E00-000028020000}"/>
            </a:ext>
          </a:extLst>
        </xdr:cNvPr>
        <xdr:cNvSpPr/>
      </xdr:nvSpPr>
      <xdr:spPr>
        <a:xfrm>
          <a:off x="1357884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553" name="フローチャート: 判断 552">
          <a:extLst>
            <a:ext uri="{FF2B5EF4-FFF2-40B4-BE49-F238E27FC236}">
              <a16:creationId xmlns:a16="http://schemas.microsoft.com/office/drawing/2014/main" id="{00000000-0008-0000-0E00-000029020000}"/>
            </a:ext>
          </a:extLst>
        </xdr:cNvPr>
        <xdr:cNvSpPr/>
      </xdr:nvSpPr>
      <xdr:spPr>
        <a:xfrm>
          <a:off x="12804140" y="1391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114936</xdr:rowOff>
    </xdr:from>
    <xdr:to>
      <xdr:col>72</xdr:col>
      <xdr:colOff>38100</xdr:colOff>
      <xdr:row>82</xdr:row>
      <xdr:rowOff>45086</xdr:rowOff>
    </xdr:to>
    <xdr:sp macro="" textlink="">
      <xdr:nvSpPr>
        <xdr:cNvPr id="554" name="フローチャート: 判断 553">
          <a:extLst>
            <a:ext uri="{FF2B5EF4-FFF2-40B4-BE49-F238E27FC236}">
              <a16:creationId xmlns:a16="http://schemas.microsoft.com/office/drawing/2014/main" id="{00000000-0008-0000-0E00-00002A020000}"/>
            </a:ext>
          </a:extLst>
        </xdr:cNvPr>
        <xdr:cNvSpPr/>
      </xdr:nvSpPr>
      <xdr:spPr>
        <a:xfrm>
          <a:off x="12029440" y="136937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71120</xdr:rowOff>
    </xdr:from>
    <xdr:to>
      <xdr:col>67</xdr:col>
      <xdr:colOff>101600</xdr:colOff>
      <xdr:row>82</xdr:row>
      <xdr:rowOff>1270</xdr:rowOff>
    </xdr:to>
    <xdr:sp macro="" textlink="">
      <xdr:nvSpPr>
        <xdr:cNvPr id="555" name="フローチャート: 判断 554">
          <a:extLst>
            <a:ext uri="{FF2B5EF4-FFF2-40B4-BE49-F238E27FC236}">
              <a16:creationId xmlns:a16="http://schemas.microsoft.com/office/drawing/2014/main" id="{00000000-0008-0000-0E00-00002B020000}"/>
            </a:ext>
          </a:extLst>
        </xdr:cNvPr>
        <xdr:cNvSpPr/>
      </xdr:nvSpPr>
      <xdr:spPr>
        <a:xfrm>
          <a:off x="11231880" y="13649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00000000-0008-0000-0E00-00002C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00000000-0008-0000-0E00-00002D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0000000-0008-0000-0E00-000030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95886</xdr:rowOff>
    </xdr:from>
    <xdr:to>
      <xdr:col>85</xdr:col>
      <xdr:colOff>177800</xdr:colOff>
      <xdr:row>81</xdr:row>
      <xdr:rowOff>26036</xdr:rowOff>
    </xdr:to>
    <xdr:sp macro="" textlink="">
      <xdr:nvSpPr>
        <xdr:cNvPr id="561" name="楕円 560">
          <a:extLst>
            <a:ext uri="{FF2B5EF4-FFF2-40B4-BE49-F238E27FC236}">
              <a16:creationId xmlns:a16="http://schemas.microsoft.com/office/drawing/2014/main" id="{00000000-0008-0000-0E00-000031020000}"/>
            </a:ext>
          </a:extLst>
        </xdr:cNvPr>
        <xdr:cNvSpPr/>
      </xdr:nvSpPr>
      <xdr:spPr>
        <a:xfrm>
          <a:off x="14325600" y="1350708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118763</xdr:rowOff>
    </xdr:from>
    <xdr:ext cx="405111" cy="259045"/>
    <xdr:sp macro="" textlink="">
      <xdr:nvSpPr>
        <xdr:cNvPr id="562" name="【児童館】&#10;有形固定資産減価償却率該当値テキスト">
          <a:extLst>
            <a:ext uri="{FF2B5EF4-FFF2-40B4-BE49-F238E27FC236}">
              <a16:creationId xmlns:a16="http://schemas.microsoft.com/office/drawing/2014/main" id="{00000000-0008-0000-0E00-000032020000}"/>
            </a:ext>
          </a:extLst>
        </xdr:cNvPr>
        <xdr:cNvSpPr txBox="1"/>
      </xdr:nvSpPr>
      <xdr:spPr>
        <a:xfrm>
          <a:off x="14414500" y="1336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48261</xdr:rowOff>
    </xdr:from>
    <xdr:to>
      <xdr:col>81</xdr:col>
      <xdr:colOff>101600</xdr:colOff>
      <xdr:row>80</xdr:row>
      <xdr:rowOff>149861</xdr:rowOff>
    </xdr:to>
    <xdr:sp macro="" textlink="">
      <xdr:nvSpPr>
        <xdr:cNvPr id="563" name="楕円 562">
          <a:extLst>
            <a:ext uri="{FF2B5EF4-FFF2-40B4-BE49-F238E27FC236}">
              <a16:creationId xmlns:a16="http://schemas.microsoft.com/office/drawing/2014/main" id="{00000000-0008-0000-0E00-000033020000}"/>
            </a:ext>
          </a:extLst>
        </xdr:cNvPr>
        <xdr:cNvSpPr/>
      </xdr:nvSpPr>
      <xdr:spPr>
        <a:xfrm>
          <a:off x="13578840" y="1345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99061</xdr:rowOff>
    </xdr:from>
    <xdr:to>
      <xdr:col>85</xdr:col>
      <xdr:colOff>127000</xdr:colOff>
      <xdr:row>80</xdr:row>
      <xdr:rowOff>146686</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3629640" y="13510261"/>
          <a:ext cx="7467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636</xdr:rowOff>
    </xdr:from>
    <xdr:to>
      <xdr:col>76</xdr:col>
      <xdr:colOff>165100</xdr:colOff>
      <xdr:row>80</xdr:row>
      <xdr:rowOff>102236</xdr:rowOff>
    </xdr:to>
    <xdr:sp macro="" textlink="">
      <xdr:nvSpPr>
        <xdr:cNvPr id="565" name="楕円 564">
          <a:extLst>
            <a:ext uri="{FF2B5EF4-FFF2-40B4-BE49-F238E27FC236}">
              <a16:creationId xmlns:a16="http://schemas.microsoft.com/office/drawing/2014/main" id="{00000000-0008-0000-0E00-000035020000}"/>
            </a:ext>
          </a:extLst>
        </xdr:cNvPr>
        <xdr:cNvSpPr/>
      </xdr:nvSpPr>
      <xdr:spPr>
        <a:xfrm>
          <a:off x="12804140" y="1341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51436</xdr:rowOff>
    </xdr:from>
    <xdr:to>
      <xdr:col>81</xdr:col>
      <xdr:colOff>50800</xdr:colOff>
      <xdr:row>80</xdr:row>
      <xdr:rowOff>99061</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2854940" y="13462636"/>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107314</xdr:rowOff>
    </xdr:from>
    <xdr:to>
      <xdr:col>72</xdr:col>
      <xdr:colOff>38100</xdr:colOff>
      <xdr:row>80</xdr:row>
      <xdr:rowOff>37464</xdr:rowOff>
    </xdr:to>
    <xdr:sp macro="" textlink="">
      <xdr:nvSpPr>
        <xdr:cNvPr id="567" name="楕円 566">
          <a:extLst>
            <a:ext uri="{FF2B5EF4-FFF2-40B4-BE49-F238E27FC236}">
              <a16:creationId xmlns:a16="http://schemas.microsoft.com/office/drawing/2014/main" id="{00000000-0008-0000-0E00-000037020000}"/>
            </a:ext>
          </a:extLst>
        </xdr:cNvPr>
        <xdr:cNvSpPr/>
      </xdr:nvSpPr>
      <xdr:spPr>
        <a:xfrm>
          <a:off x="12029440" y="133508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158114</xdr:rowOff>
    </xdr:from>
    <xdr:to>
      <xdr:col>76</xdr:col>
      <xdr:colOff>114300</xdr:colOff>
      <xdr:row>80</xdr:row>
      <xdr:rowOff>51436</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2072620" y="13401674"/>
          <a:ext cx="782320" cy="6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78739</xdr:rowOff>
    </xdr:from>
    <xdr:to>
      <xdr:col>67</xdr:col>
      <xdr:colOff>101600</xdr:colOff>
      <xdr:row>80</xdr:row>
      <xdr:rowOff>8889</xdr:rowOff>
    </xdr:to>
    <xdr:sp macro="" textlink="">
      <xdr:nvSpPr>
        <xdr:cNvPr id="569" name="楕円 568">
          <a:extLst>
            <a:ext uri="{FF2B5EF4-FFF2-40B4-BE49-F238E27FC236}">
              <a16:creationId xmlns:a16="http://schemas.microsoft.com/office/drawing/2014/main" id="{00000000-0008-0000-0E00-000039020000}"/>
            </a:ext>
          </a:extLst>
        </xdr:cNvPr>
        <xdr:cNvSpPr/>
      </xdr:nvSpPr>
      <xdr:spPr>
        <a:xfrm>
          <a:off x="11231880" y="133222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129539</xdr:rowOff>
    </xdr:from>
    <xdr:to>
      <xdr:col>71</xdr:col>
      <xdr:colOff>177800</xdr:colOff>
      <xdr:row>79</xdr:row>
      <xdr:rowOff>158114</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1282680" y="13373099"/>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110507</xdr:rowOff>
    </xdr:from>
    <xdr:ext cx="405111" cy="259045"/>
    <xdr:sp macro="" textlink="">
      <xdr:nvSpPr>
        <xdr:cNvPr id="571" name="n_1aveValue【児童館】&#10;有形固定資産減価償却率">
          <a:extLst>
            <a:ext uri="{FF2B5EF4-FFF2-40B4-BE49-F238E27FC236}">
              <a16:creationId xmlns:a16="http://schemas.microsoft.com/office/drawing/2014/main" id="{00000000-0008-0000-0E00-00003B020000}"/>
            </a:ext>
          </a:extLst>
        </xdr:cNvPr>
        <xdr:cNvSpPr txBox="1"/>
      </xdr:nvSpPr>
      <xdr:spPr>
        <a:xfrm>
          <a:off x="134372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95266</xdr:rowOff>
    </xdr:from>
    <xdr:ext cx="405111" cy="259045"/>
    <xdr:sp macro="" textlink="">
      <xdr:nvSpPr>
        <xdr:cNvPr id="572" name="n_2aveValue【児童館】&#10;有形固定資産減価償却率">
          <a:extLst>
            <a:ext uri="{FF2B5EF4-FFF2-40B4-BE49-F238E27FC236}">
              <a16:creationId xmlns:a16="http://schemas.microsoft.com/office/drawing/2014/main" id="{00000000-0008-0000-0E00-00003C020000}"/>
            </a:ext>
          </a:extLst>
        </xdr:cNvPr>
        <xdr:cNvSpPr txBox="1"/>
      </xdr:nvSpPr>
      <xdr:spPr>
        <a:xfrm>
          <a:off x="12675244" y="14009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36213</xdr:rowOff>
    </xdr:from>
    <xdr:ext cx="405111" cy="259045"/>
    <xdr:sp macro="" textlink="">
      <xdr:nvSpPr>
        <xdr:cNvPr id="573" name="n_3aveValue【児童館】&#10;有形固定資産減価償却率">
          <a:extLst>
            <a:ext uri="{FF2B5EF4-FFF2-40B4-BE49-F238E27FC236}">
              <a16:creationId xmlns:a16="http://schemas.microsoft.com/office/drawing/2014/main" id="{00000000-0008-0000-0E00-00003D020000}"/>
            </a:ext>
          </a:extLst>
        </xdr:cNvPr>
        <xdr:cNvSpPr txBox="1"/>
      </xdr:nvSpPr>
      <xdr:spPr>
        <a:xfrm>
          <a:off x="11900544" y="1378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163847</xdr:rowOff>
    </xdr:from>
    <xdr:ext cx="405111" cy="259045"/>
    <xdr:sp macro="" textlink="">
      <xdr:nvSpPr>
        <xdr:cNvPr id="574" name="n_4aveValue【児童館】&#10;有形固定資産減価償却率">
          <a:extLst>
            <a:ext uri="{FF2B5EF4-FFF2-40B4-BE49-F238E27FC236}">
              <a16:creationId xmlns:a16="http://schemas.microsoft.com/office/drawing/2014/main" id="{00000000-0008-0000-0E00-00003E020000}"/>
            </a:ext>
          </a:extLst>
        </xdr:cNvPr>
        <xdr:cNvSpPr txBox="1"/>
      </xdr:nvSpPr>
      <xdr:spPr>
        <a:xfrm>
          <a:off x="11102984" y="13742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166388</xdr:rowOff>
    </xdr:from>
    <xdr:ext cx="405111" cy="259045"/>
    <xdr:sp macro="" textlink="">
      <xdr:nvSpPr>
        <xdr:cNvPr id="575" name="n_1mainValue【児童館】&#10;有形固定資産減価償却率">
          <a:extLst>
            <a:ext uri="{FF2B5EF4-FFF2-40B4-BE49-F238E27FC236}">
              <a16:creationId xmlns:a16="http://schemas.microsoft.com/office/drawing/2014/main" id="{00000000-0008-0000-0E00-00003F020000}"/>
            </a:ext>
          </a:extLst>
        </xdr:cNvPr>
        <xdr:cNvSpPr txBox="1"/>
      </xdr:nvSpPr>
      <xdr:spPr>
        <a:xfrm>
          <a:off x="13437244" y="13242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118763</xdr:rowOff>
    </xdr:from>
    <xdr:ext cx="405111" cy="259045"/>
    <xdr:sp macro="" textlink="">
      <xdr:nvSpPr>
        <xdr:cNvPr id="576" name="n_2mainValue【児童館】&#10;有形固定資産減価償却率">
          <a:extLst>
            <a:ext uri="{FF2B5EF4-FFF2-40B4-BE49-F238E27FC236}">
              <a16:creationId xmlns:a16="http://schemas.microsoft.com/office/drawing/2014/main" id="{00000000-0008-0000-0E00-000040020000}"/>
            </a:ext>
          </a:extLst>
        </xdr:cNvPr>
        <xdr:cNvSpPr txBox="1"/>
      </xdr:nvSpPr>
      <xdr:spPr>
        <a:xfrm>
          <a:off x="12675244" y="1319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53991</xdr:rowOff>
    </xdr:from>
    <xdr:ext cx="405111" cy="259045"/>
    <xdr:sp macro="" textlink="">
      <xdr:nvSpPr>
        <xdr:cNvPr id="577" name="n_3mainValue【児童館】&#10;有形固定資産減価償却率">
          <a:extLst>
            <a:ext uri="{FF2B5EF4-FFF2-40B4-BE49-F238E27FC236}">
              <a16:creationId xmlns:a16="http://schemas.microsoft.com/office/drawing/2014/main" id="{00000000-0008-0000-0E00-000041020000}"/>
            </a:ext>
          </a:extLst>
        </xdr:cNvPr>
        <xdr:cNvSpPr txBox="1"/>
      </xdr:nvSpPr>
      <xdr:spPr>
        <a:xfrm>
          <a:off x="11900544" y="13129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25416</xdr:rowOff>
    </xdr:from>
    <xdr:ext cx="405111" cy="259045"/>
    <xdr:sp macro="" textlink="">
      <xdr:nvSpPr>
        <xdr:cNvPr id="578" name="n_4mainValue【児童館】&#10;有形固定資産減価償却率">
          <a:extLst>
            <a:ext uri="{FF2B5EF4-FFF2-40B4-BE49-F238E27FC236}">
              <a16:creationId xmlns:a16="http://schemas.microsoft.com/office/drawing/2014/main" id="{00000000-0008-0000-0E00-000042020000}"/>
            </a:ext>
          </a:extLst>
        </xdr:cNvPr>
        <xdr:cNvSpPr txBox="1"/>
      </xdr:nvSpPr>
      <xdr:spPr>
        <a:xfrm>
          <a:off x="11102984" y="1310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9" name="正方形/長方形 578">
          <a:extLst>
            <a:ext uri="{FF2B5EF4-FFF2-40B4-BE49-F238E27FC236}">
              <a16:creationId xmlns:a16="http://schemas.microsoft.com/office/drawing/2014/main" id="{00000000-0008-0000-0E00-000043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0" name="正方形/長方形 579">
          <a:extLst>
            <a:ext uri="{FF2B5EF4-FFF2-40B4-BE49-F238E27FC236}">
              <a16:creationId xmlns:a16="http://schemas.microsoft.com/office/drawing/2014/main" id="{00000000-0008-0000-0E00-000044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1" name="正方形/長方形 580">
          <a:extLst>
            <a:ext uri="{FF2B5EF4-FFF2-40B4-BE49-F238E27FC236}">
              <a16:creationId xmlns:a16="http://schemas.microsoft.com/office/drawing/2014/main" id="{00000000-0008-0000-0E00-000045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2" name="正方形/長方形 581">
          <a:extLst>
            <a:ext uri="{FF2B5EF4-FFF2-40B4-BE49-F238E27FC236}">
              <a16:creationId xmlns:a16="http://schemas.microsoft.com/office/drawing/2014/main" id="{00000000-0008-0000-0E00-000046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3" name="正方形/長方形 582">
          <a:extLst>
            <a:ext uri="{FF2B5EF4-FFF2-40B4-BE49-F238E27FC236}">
              <a16:creationId xmlns:a16="http://schemas.microsoft.com/office/drawing/2014/main" id="{00000000-0008-0000-0E00-000047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4" name="正方形/長方形 583">
          <a:extLst>
            <a:ext uri="{FF2B5EF4-FFF2-40B4-BE49-F238E27FC236}">
              <a16:creationId xmlns:a16="http://schemas.microsoft.com/office/drawing/2014/main" id="{00000000-0008-0000-0E00-000048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5" name="正方形/長方形 584">
          <a:extLst>
            <a:ext uri="{FF2B5EF4-FFF2-40B4-BE49-F238E27FC236}">
              <a16:creationId xmlns:a16="http://schemas.microsoft.com/office/drawing/2014/main" id="{00000000-0008-0000-0E00-000049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6" name="正方形/長方形 585">
          <a:extLst>
            <a:ext uri="{FF2B5EF4-FFF2-40B4-BE49-F238E27FC236}">
              <a16:creationId xmlns:a16="http://schemas.microsoft.com/office/drawing/2014/main" id="{00000000-0008-0000-0E00-00004A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4" name="テキスト ボックス 593">
          <a:extLst>
            <a:ext uri="{FF2B5EF4-FFF2-40B4-BE49-F238E27FC236}">
              <a16:creationId xmlns:a16="http://schemas.microsoft.com/office/drawing/2014/main" id="{00000000-0008-0000-0E00-000052020000}"/>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児童館】&#10;一人当たり面積グラフ枠">
          <a:extLst>
            <a:ext uri="{FF2B5EF4-FFF2-40B4-BE49-F238E27FC236}">
              <a16:creationId xmlns:a16="http://schemas.microsoft.com/office/drawing/2014/main" id="{00000000-0008-0000-0E00-00005B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604" name="直線コネクタ 603">
          <a:extLst>
            <a:ext uri="{FF2B5EF4-FFF2-40B4-BE49-F238E27FC236}">
              <a16:creationId xmlns:a16="http://schemas.microsoft.com/office/drawing/2014/main" id="{00000000-0008-0000-0E00-00005C020000}"/>
            </a:ext>
          </a:extLst>
        </xdr:cNvPr>
        <xdr:cNvCxnSpPr/>
      </xdr:nvCxnSpPr>
      <xdr:spPr>
        <a:xfrm flipV="1">
          <a:off x="19509104" y="131140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605" name="【児童館】&#10;一人当たり面積最小値テキスト">
          <a:extLst>
            <a:ext uri="{FF2B5EF4-FFF2-40B4-BE49-F238E27FC236}">
              <a16:creationId xmlns:a16="http://schemas.microsoft.com/office/drawing/2014/main" id="{00000000-0008-0000-0E00-00005D020000}"/>
            </a:ext>
          </a:extLst>
        </xdr:cNvPr>
        <xdr:cNvSpPr txBox="1"/>
      </xdr:nvSpPr>
      <xdr:spPr>
        <a:xfrm>
          <a:off x="19547840"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606" name="直線コネクタ 605">
          <a:extLst>
            <a:ext uri="{FF2B5EF4-FFF2-40B4-BE49-F238E27FC236}">
              <a16:creationId xmlns:a16="http://schemas.microsoft.com/office/drawing/2014/main" id="{00000000-0008-0000-0E00-00005E020000}"/>
            </a:ext>
          </a:extLst>
        </xdr:cNvPr>
        <xdr:cNvCxnSpPr/>
      </xdr:nvCxnSpPr>
      <xdr:spPr>
        <a:xfrm>
          <a:off x="19443700" y="1456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607" name="【児童館】&#10;一人当たり面積最大値テキスト">
          <a:extLst>
            <a:ext uri="{FF2B5EF4-FFF2-40B4-BE49-F238E27FC236}">
              <a16:creationId xmlns:a16="http://schemas.microsoft.com/office/drawing/2014/main" id="{00000000-0008-0000-0E00-00005F020000}"/>
            </a:ext>
          </a:extLst>
        </xdr:cNvPr>
        <xdr:cNvSpPr txBox="1"/>
      </xdr:nvSpPr>
      <xdr:spPr>
        <a:xfrm>
          <a:off x="19547840" y="1289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a:off x="19443700" y="13114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14713</xdr:rowOff>
    </xdr:from>
    <xdr:ext cx="469744" cy="259045"/>
    <xdr:sp macro="" textlink="">
      <xdr:nvSpPr>
        <xdr:cNvPr id="609" name="【児童館】&#10;一人当たり面積平均値テキスト">
          <a:extLst>
            <a:ext uri="{FF2B5EF4-FFF2-40B4-BE49-F238E27FC236}">
              <a16:creationId xmlns:a16="http://schemas.microsoft.com/office/drawing/2014/main" id="{00000000-0008-0000-0E00-000061020000}"/>
            </a:ext>
          </a:extLst>
        </xdr:cNvPr>
        <xdr:cNvSpPr txBox="1"/>
      </xdr:nvSpPr>
      <xdr:spPr>
        <a:xfrm>
          <a:off x="19547840" y="140964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610" name="フローチャート: 判断 609">
          <a:extLst>
            <a:ext uri="{FF2B5EF4-FFF2-40B4-BE49-F238E27FC236}">
              <a16:creationId xmlns:a16="http://schemas.microsoft.com/office/drawing/2014/main" id="{00000000-0008-0000-0E00-000062020000}"/>
            </a:ext>
          </a:extLst>
        </xdr:cNvPr>
        <xdr:cNvSpPr/>
      </xdr:nvSpPr>
      <xdr:spPr>
        <a:xfrm>
          <a:off x="19458940" y="141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611" name="フローチャート: 判断 610">
          <a:extLst>
            <a:ext uri="{FF2B5EF4-FFF2-40B4-BE49-F238E27FC236}">
              <a16:creationId xmlns:a16="http://schemas.microsoft.com/office/drawing/2014/main" id="{00000000-0008-0000-0E00-000063020000}"/>
            </a:ext>
          </a:extLst>
        </xdr:cNvPr>
        <xdr:cNvSpPr/>
      </xdr:nvSpPr>
      <xdr:spPr>
        <a:xfrm>
          <a:off x="18735040" y="141180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612" name="フローチャート: 判断 611">
          <a:extLst>
            <a:ext uri="{FF2B5EF4-FFF2-40B4-BE49-F238E27FC236}">
              <a16:creationId xmlns:a16="http://schemas.microsoft.com/office/drawing/2014/main" id="{00000000-0008-0000-0E00-000064020000}"/>
            </a:ext>
          </a:extLst>
        </xdr:cNvPr>
        <xdr:cNvSpPr/>
      </xdr:nvSpPr>
      <xdr:spPr>
        <a:xfrm>
          <a:off x="1793748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613" name="フローチャート: 判断 612">
          <a:extLst>
            <a:ext uri="{FF2B5EF4-FFF2-40B4-BE49-F238E27FC236}">
              <a16:creationId xmlns:a16="http://schemas.microsoft.com/office/drawing/2014/main" id="{00000000-0008-0000-0E00-000065020000}"/>
            </a:ext>
          </a:extLst>
        </xdr:cNvPr>
        <xdr:cNvSpPr/>
      </xdr:nvSpPr>
      <xdr:spPr>
        <a:xfrm>
          <a:off x="17162780" y="1410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614" name="フローチャート: 判断 613">
          <a:extLst>
            <a:ext uri="{FF2B5EF4-FFF2-40B4-BE49-F238E27FC236}">
              <a16:creationId xmlns:a16="http://schemas.microsoft.com/office/drawing/2014/main" id="{00000000-0008-0000-0E00-000066020000}"/>
            </a:ext>
          </a:extLst>
        </xdr:cNvPr>
        <xdr:cNvSpPr/>
      </xdr:nvSpPr>
      <xdr:spPr>
        <a:xfrm>
          <a:off x="16388080" y="141017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00000000-0008-0000-0E00-000068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85271</xdr:rowOff>
    </xdr:from>
    <xdr:to>
      <xdr:col>116</xdr:col>
      <xdr:colOff>114300</xdr:colOff>
      <xdr:row>81</xdr:row>
      <xdr:rowOff>15421</xdr:rowOff>
    </xdr:to>
    <xdr:sp macro="" textlink="">
      <xdr:nvSpPr>
        <xdr:cNvPr id="620" name="楕円 619">
          <a:extLst>
            <a:ext uri="{FF2B5EF4-FFF2-40B4-BE49-F238E27FC236}">
              <a16:creationId xmlns:a16="http://schemas.microsoft.com/office/drawing/2014/main" id="{00000000-0008-0000-0E00-00006C020000}"/>
            </a:ext>
          </a:extLst>
        </xdr:cNvPr>
        <xdr:cNvSpPr/>
      </xdr:nvSpPr>
      <xdr:spPr>
        <a:xfrm>
          <a:off x="19458940" y="134964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108148</xdr:rowOff>
    </xdr:from>
    <xdr:ext cx="469744" cy="259045"/>
    <xdr:sp macro="" textlink="">
      <xdr:nvSpPr>
        <xdr:cNvPr id="621" name="【児童館】&#10;一人当たり面積該当値テキスト">
          <a:extLst>
            <a:ext uri="{FF2B5EF4-FFF2-40B4-BE49-F238E27FC236}">
              <a16:creationId xmlns:a16="http://schemas.microsoft.com/office/drawing/2014/main" id="{00000000-0008-0000-0E00-00006D020000}"/>
            </a:ext>
          </a:extLst>
        </xdr:cNvPr>
        <xdr:cNvSpPr txBox="1"/>
      </xdr:nvSpPr>
      <xdr:spPr>
        <a:xfrm>
          <a:off x="19547840" y="13351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101600</xdr:rowOff>
    </xdr:from>
    <xdr:to>
      <xdr:col>112</xdr:col>
      <xdr:colOff>38100</xdr:colOff>
      <xdr:row>81</xdr:row>
      <xdr:rowOff>31750</xdr:rowOff>
    </xdr:to>
    <xdr:sp macro="" textlink="">
      <xdr:nvSpPr>
        <xdr:cNvPr id="622" name="楕円 621">
          <a:extLst>
            <a:ext uri="{FF2B5EF4-FFF2-40B4-BE49-F238E27FC236}">
              <a16:creationId xmlns:a16="http://schemas.microsoft.com/office/drawing/2014/main" id="{00000000-0008-0000-0E00-00006E020000}"/>
            </a:ext>
          </a:extLst>
        </xdr:cNvPr>
        <xdr:cNvSpPr/>
      </xdr:nvSpPr>
      <xdr:spPr>
        <a:xfrm>
          <a:off x="18735040" y="13512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136071</xdr:rowOff>
    </xdr:from>
    <xdr:to>
      <xdr:col>116</xdr:col>
      <xdr:colOff>63500</xdr:colOff>
      <xdr:row>80</xdr:row>
      <xdr:rowOff>152400</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flipV="1">
          <a:off x="18778220" y="13547271"/>
          <a:ext cx="7315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150586</xdr:rowOff>
    </xdr:from>
    <xdr:to>
      <xdr:col>107</xdr:col>
      <xdr:colOff>101600</xdr:colOff>
      <xdr:row>81</xdr:row>
      <xdr:rowOff>80736</xdr:rowOff>
    </xdr:to>
    <xdr:sp macro="" textlink="">
      <xdr:nvSpPr>
        <xdr:cNvPr id="624" name="楕円 623">
          <a:extLst>
            <a:ext uri="{FF2B5EF4-FFF2-40B4-BE49-F238E27FC236}">
              <a16:creationId xmlns:a16="http://schemas.microsoft.com/office/drawing/2014/main" id="{00000000-0008-0000-0E00-000070020000}"/>
            </a:ext>
          </a:extLst>
        </xdr:cNvPr>
        <xdr:cNvSpPr/>
      </xdr:nvSpPr>
      <xdr:spPr>
        <a:xfrm>
          <a:off x="17937480" y="135617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152400</xdr:rowOff>
    </xdr:from>
    <xdr:to>
      <xdr:col>111</xdr:col>
      <xdr:colOff>177800</xdr:colOff>
      <xdr:row>81</xdr:row>
      <xdr:rowOff>29936</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flipV="1">
          <a:off x="17988280" y="13563600"/>
          <a:ext cx="789940" cy="4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150586</xdr:rowOff>
    </xdr:from>
    <xdr:to>
      <xdr:col>102</xdr:col>
      <xdr:colOff>165100</xdr:colOff>
      <xdr:row>81</xdr:row>
      <xdr:rowOff>80736</xdr:rowOff>
    </xdr:to>
    <xdr:sp macro="" textlink="">
      <xdr:nvSpPr>
        <xdr:cNvPr id="626" name="楕円 625">
          <a:extLst>
            <a:ext uri="{FF2B5EF4-FFF2-40B4-BE49-F238E27FC236}">
              <a16:creationId xmlns:a16="http://schemas.microsoft.com/office/drawing/2014/main" id="{00000000-0008-0000-0E00-000072020000}"/>
            </a:ext>
          </a:extLst>
        </xdr:cNvPr>
        <xdr:cNvSpPr/>
      </xdr:nvSpPr>
      <xdr:spPr>
        <a:xfrm>
          <a:off x="17162780" y="135617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29936</xdr:rowOff>
    </xdr:from>
    <xdr:to>
      <xdr:col>107</xdr:col>
      <xdr:colOff>50800</xdr:colOff>
      <xdr:row>81</xdr:row>
      <xdr:rowOff>29936</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7213580" y="1360877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166914</xdr:rowOff>
    </xdr:from>
    <xdr:to>
      <xdr:col>98</xdr:col>
      <xdr:colOff>38100</xdr:colOff>
      <xdr:row>81</xdr:row>
      <xdr:rowOff>97064</xdr:rowOff>
    </xdr:to>
    <xdr:sp macro="" textlink="">
      <xdr:nvSpPr>
        <xdr:cNvPr id="628" name="楕円 627">
          <a:extLst>
            <a:ext uri="{FF2B5EF4-FFF2-40B4-BE49-F238E27FC236}">
              <a16:creationId xmlns:a16="http://schemas.microsoft.com/office/drawing/2014/main" id="{00000000-0008-0000-0E00-000074020000}"/>
            </a:ext>
          </a:extLst>
        </xdr:cNvPr>
        <xdr:cNvSpPr/>
      </xdr:nvSpPr>
      <xdr:spPr>
        <a:xfrm>
          <a:off x="16388080" y="135781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29936</xdr:rowOff>
    </xdr:from>
    <xdr:to>
      <xdr:col>102</xdr:col>
      <xdr:colOff>114300</xdr:colOff>
      <xdr:row>81</xdr:row>
      <xdr:rowOff>46264</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flipV="1">
          <a:off x="16431260" y="13608776"/>
          <a:ext cx="78232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129013</xdr:rowOff>
    </xdr:from>
    <xdr:ext cx="469744" cy="259045"/>
    <xdr:sp macro="" textlink="">
      <xdr:nvSpPr>
        <xdr:cNvPr id="630" name="n_1aveValue【児童館】&#10;一人当たり面積">
          <a:extLst>
            <a:ext uri="{FF2B5EF4-FFF2-40B4-BE49-F238E27FC236}">
              <a16:creationId xmlns:a16="http://schemas.microsoft.com/office/drawing/2014/main" id="{00000000-0008-0000-0E00-000076020000}"/>
            </a:ext>
          </a:extLst>
        </xdr:cNvPr>
        <xdr:cNvSpPr txBox="1"/>
      </xdr:nvSpPr>
      <xdr:spPr>
        <a:xfrm>
          <a:off x="18561127" y="1421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145341</xdr:rowOff>
    </xdr:from>
    <xdr:ext cx="469744" cy="259045"/>
    <xdr:sp macro="" textlink="">
      <xdr:nvSpPr>
        <xdr:cNvPr id="631" name="n_2aveValue【児童館】&#10;一人当たり面積">
          <a:extLst>
            <a:ext uri="{FF2B5EF4-FFF2-40B4-BE49-F238E27FC236}">
              <a16:creationId xmlns:a16="http://schemas.microsoft.com/office/drawing/2014/main" id="{00000000-0008-0000-0E00-000077020000}"/>
            </a:ext>
          </a:extLst>
        </xdr:cNvPr>
        <xdr:cNvSpPr txBox="1"/>
      </xdr:nvSpPr>
      <xdr:spPr>
        <a:xfrm>
          <a:off x="17776267" y="1422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112684</xdr:rowOff>
    </xdr:from>
    <xdr:ext cx="469744" cy="259045"/>
    <xdr:sp macro="" textlink="">
      <xdr:nvSpPr>
        <xdr:cNvPr id="632" name="n_3aveValue【児童館】&#10;一人当たり面積">
          <a:extLst>
            <a:ext uri="{FF2B5EF4-FFF2-40B4-BE49-F238E27FC236}">
              <a16:creationId xmlns:a16="http://schemas.microsoft.com/office/drawing/2014/main" id="{00000000-0008-0000-0E00-000078020000}"/>
            </a:ext>
          </a:extLst>
        </xdr:cNvPr>
        <xdr:cNvSpPr txBox="1"/>
      </xdr:nvSpPr>
      <xdr:spPr>
        <a:xfrm>
          <a:off x="17001567" y="14194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112684</xdr:rowOff>
    </xdr:from>
    <xdr:ext cx="469744" cy="259045"/>
    <xdr:sp macro="" textlink="">
      <xdr:nvSpPr>
        <xdr:cNvPr id="633" name="n_4aveValue【児童館】&#10;一人当たり面積">
          <a:extLst>
            <a:ext uri="{FF2B5EF4-FFF2-40B4-BE49-F238E27FC236}">
              <a16:creationId xmlns:a16="http://schemas.microsoft.com/office/drawing/2014/main" id="{00000000-0008-0000-0E00-000079020000}"/>
            </a:ext>
          </a:extLst>
        </xdr:cNvPr>
        <xdr:cNvSpPr txBox="1"/>
      </xdr:nvSpPr>
      <xdr:spPr>
        <a:xfrm>
          <a:off x="16226867" y="14194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48277</xdr:rowOff>
    </xdr:from>
    <xdr:ext cx="469744" cy="259045"/>
    <xdr:sp macro="" textlink="">
      <xdr:nvSpPr>
        <xdr:cNvPr id="634" name="n_1mainValue【児童館】&#10;一人当たり面積">
          <a:extLst>
            <a:ext uri="{FF2B5EF4-FFF2-40B4-BE49-F238E27FC236}">
              <a16:creationId xmlns:a16="http://schemas.microsoft.com/office/drawing/2014/main" id="{00000000-0008-0000-0E00-00007A020000}"/>
            </a:ext>
          </a:extLst>
        </xdr:cNvPr>
        <xdr:cNvSpPr txBox="1"/>
      </xdr:nvSpPr>
      <xdr:spPr>
        <a:xfrm>
          <a:off x="18561127" y="1329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97263</xdr:rowOff>
    </xdr:from>
    <xdr:ext cx="469744" cy="259045"/>
    <xdr:sp macro="" textlink="">
      <xdr:nvSpPr>
        <xdr:cNvPr id="635" name="n_2mainValue【児童館】&#10;一人当たり面積">
          <a:extLst>
            <a:ext uri="{FF2B5EF4-FFF2-40B4-BE49-F238E27FC236}">
              <a16:creationId xmlns:a16="http://schemas.microsoft.com/office/drawing/2014/main" id="{00000000-0008-0000-0E00-00007B020000}"/>
            </a:ext>
          </a:extLst>
        </xdr:cNvPr>
        <xdr:cNvSpPr txBox="1"/>
      </xdr:nvSpPr>
      <xdr:spPr>
        <a:xfrm>
          <a:off x="17776267" y="1334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97263</xdr:rowOff>
    </xdr:from>
    <xdr:ext cx="469744" cy="259045"/>
    <xdr:sp macro="" textlink="">
      <xdr:nvSpPr>
        <xdr:cNvPr id="636" name="n_3mainValue【児童館】&#10;一人当たり面積">
          <a:extLst>
            <a:ext uri="{FF2B5EF4-FFF2-40B4-BE49-F238E27FC236}">
              <a16:creationId xmlns:a16="http://schemas.microsoft.com/office/drawing/2014/main" id="{00000000-0008-0000-0E00-00007C020000}"/>
            </a:ext>
          </a:extLst>
        </xdr:cNvPr>
        <xdr:cNvSpPr txBox="1"/>
      </xdr:nvSpPr>
      <xdr:spPr>
        <a:xfrm>
          <a:off x="17001567" y="1334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113591</xdr:rowOff>
    </xdr:from>
    <xdr:ext cx="469744" cy="259045"/>
    <xdr:sp macro="" textlink="">
      <xdr:nvSpPr>
        <xdr:cNvPr id="637" name="n_4mainValue【児童館】&#10;一人当たり面積">
          <a:extLst>
            <a:ext uri="{FF2B5EF4-FFF2-40B4-BE49-F238E27FC236}">
              <a16:creationId xmlns:a16="http://schemas.microsoft.com/office/drawing/2014/main" id="{00000000-0008-0000-0E00-00007D020000}"/>
            </a:ext>
          </a:extLst>
        </xdr:cNvPr>
        <xdr:cNvSpPr txBox="1"/>
      </xdr:nvSpPr>
      <xdr:spPr>
        <a:xfrm>
          <a:off x="16226867" y="1335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00000000-0008-0000-0E00-000082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00000000-0008-0000-0E00-000083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00000000-0008-0000-0E00-000084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00000000-0008-0000-0E00-000085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a:extLst>
            <a:ext uri="{FF2B5EF4-FFF2-40B4-BE49-F238E27FC236}">
              <a16:creationId xmlns:a16="http://schemas.microsoft.com/office/drawing/2014/main" id="{00000000-0008-0000-0E00-000095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flipV="1">
          <a:off x="14375764" y="16706849"/>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663" name="【公民館】&#10;有形固定資産減価償却率最小値テキスト">
          <a:extLst>
            <a:ext uri="{FF2B5EF4-FFF2-40B4-BE49-F238E27FC236}">
              <a16:creationId xmlns:a16="http://schemas.microsoft.com/office/drawing/2014/main" id="{00000000-0008-0000-0E00-000097020000}"/>
            </a:ext>
          </a:extLst>
        </xdr:cNvPr>
        <xdr:cNvSpPr txBox="1"/>
      </xdr:nvSpPr>
      <xdr:spPr>
        <a:xfrm>
          <a:off x="14414500"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a:off x="14287500" y="18116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665" name="【公民館】&#10;有形固定資産減価償却率最大値テキスト">
          <a:extLst>
            <a:ext uri="{FF2B5EF4-FFF2-40B4-BE49-F238E27FC236}">
              <a16:creationId xmlns:a16="http://schemas.microsoft.com/office/drawing/2014/main" id="{00000000-0008-0000-0E00-000099020000}"/>
            </a:ext>
          </a:extLst>
        </xdr:cNvPr>
        <xdr:cNvSpPr txBox="1"/>
      </xdr:nvSpPr>
      <xdr:spPr>
        <a:xfrm>
          <a:off x="14414500" y="16485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a:off x="14287500" y="16706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109238</xdr:rowOff>
    </xdr:from>
    <xdr:ext cx="405111" cy="259045"/>
    <xdr:sp macro="" textlink="">
      <xdr:nvSpPr>
        <xdr:cNvPr id="667" name="【公民館】&#10;有形固定資産減価償却率平均値テキスト">
          <a:extLst>
            <a:ext uri="{FF2B5EF4-FFF2-40B4-BE49-F238E27FC236}">
              <a16:creationId xmlns:a16="http://schemas.microsoft.com/office/drawing/2014/main" id="{00000000-0008-0000-0E00-00009B020000}"/>
            </a:ext>
          </a:extLst>
        </xdr:cNvPr>
        <xdr:cNvSpPr txBox="1"/>
      </xdr:nvSpPr>
      <xdr:spPr>
        <a:xfrm>
          <a:off x="14414500" y="17376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668" name="フローチャート: 判断 667">
          <a:extLst>
            <a:ext uri="{FF2B5EF4-FFF2-40B4-BE49-F238E27FC236}">
              <a16:creationId xmlns:a16="http://schemas.microsoft.com/office/drawing/2014/main" id="{00000000-0008-0000-0E00-00009C020000}"/>
            </a:ext>
          </a:extLst>
        </xdr:cNvPr>
        <xdr:cNvSpPr/>
      </xdr:nvSpPr>
      <xdr:spPr>
        <a:xfrm>
          <a:off x="14325600" y="1752092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669" name="フローチャート: 判断 668">
          <a:extLst>
            <a:ext uri="{FF2B5EF4-FFF2-40B4-BE49-F238E27FC236}">
              <a16:creationId xmlns:a16="http://schemas.microsoft.com/office/drawing/2014/main" id="{00000000-0008-0000-0E00-00009D020000}"/>
            </a:ext>
          </a:extLst>
        </xdr:cNvPr>
        <xdr:cNvSpPr/>
      </xdr:nvSpPr>
      <xdr:spPr>
        <a:xfrm>
          <a:off x="13578840" y="1749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670" name="フローチャート: 判断 669">
          <a:extLst>
            <a:ext uri="{FF2B5EF4-FFF2-40B4-BE49-F238E27FC236}">
              <a16:creationId xmlns:a16="http://schemas.microsoft.com/office/drawing/2014/main" id="{00000000-0008-0000-0E00-00009E020000}"/>
            </a:ext>
          </a:extLst>
        </xdr:cNvPr>
        <xdr:cNvSpPr/>
      </xdr:nvSpPr>
      <xdr:spPr>
        <a:xfrm>
          <a:off x="12804140" y="17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671" name="フローチャート: 判断 670">
          <a:extLst>
            <a:ext uri="{FF2B5EF4-FFF2-40B4-BE49-F238E27FC236}">
              <a16:creationId xmlns:a16="http://schemas.microsoft.com/office/drawing/2014/main" id="{00000000-0008-0000-0E00-00009F020000}"/>
            </a:ext>
          </a:extLst>
        </xdr:cNvPr>
        <xdr:cNvSpPr/>
      </xdr:nvSpPr>
      <xdr:spPr>
        <a:xfrm>
          <a:off x="12029440" y="174371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672" name="フローチャート: 判断 671">
          <a:extLst>
            <a:ext uri="{FF2B5EF4-FFF2-40B4-BE49-F238E27FC236}">
              <a16:creationId xmlns:a16="http://schemas.microsoft.com/office/drawing/2014/main" id="{00000000-0008-0000-0E00-0000A0020000}"/>
            </a:ext>
          </a:extLst>
        </xdr:cNvPr>
        <xdr:cNvSpPr/>
      </xdr:nvSpPr>
      <xdr:spPr>
        <a:xfrm>
          <a:off x="11231880" y="1744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E00-0000A1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E00-0000A2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113030</xdr:rowOff>
    </xdr:from>
    <xdr:to>
      <xdr:col>85</xdr:col>
      <xdr:colOff>177800</xdr:colOff>
      <xdr:row>106</xdr:row>
      <xdr:rowOff>43180</xdr:rowOff>
    </xdr:to>
    <xdr:sp macro="" textlink="">
      <xdr:nvSpPr>
        <xdr:cNvPr id="678" name="楕円 677">
          <a:extLst>
            <a:ext uri="{FF2B5EF4-FFF2-40B4-BE49-F238E27FC236}">
              <a16:creationId xmlns:a16="http://schemas.microsoft.com/office/drawing/2014/main" id="{00000000-0008-0000-0E00-0000A6020000}"/>
            </a:ext>
          </a:extLst>
        </xdr:cNvPr>
        <xdr:cNvSpPr/>
      </xdr:nvSpPr>
      <xdr:spPr>
        <a:xfrm>
          <a:off x="14325600" y="177152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91457</xdr:rowOff>
    </xdr:from>
    <xdr:ext cx="405111" cy="259045"/>
    <xdr:sp macro="" textlink="">
      <xdr:nvSpPr>
        <xdr:cNvPr id="679" name="【公民館】&#10;有形固定資産減価償却率該当値テキスト">
          <a:extLst>
            <a:ext uri="{FF2B5EF4-FFF2-40B4-BE49-F238E27FC236}">
              <a16:creationId xmlns:a16="http://schemas.microsoft.com/office/drawing/2014/main" id="{00000000-0008-0000-0E00-0000A7020000}"/>
            </a:ext>
          </a:extLst>
        </xdr:cNvPr>
        <xdr:cNvSpPr txBox="1"/>
      </xdr:nvSpPr>
      <xdr:spPr>
        <a:xfrm>
          <a:off x="14414500" y="1769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73025</xdr:rowOff>
    </xdr:from>
    <xdr:to>
      <xdr:col>81</xdr:col>
      <xdr:colOff>101600</xdr:colOff>
      <xdr:row>106</xdr:row>
      <xdr:rowOff>3175</xdr:rowOff>
    </xdr:to>
    <xdr:sp macro="" textlink="">
      <xdr:nvSpPr>
        <xdr:cNvPr id="680" name="楕円 679">
          <a:extLst>
            <a:ext uri="{FF2B5EF4-FFF2-40B4-BE49-F238E27FC236}">
              <a16:creationId xmlns:a16="http://schemas.microsoft.com/office/drawing/2014/main" id="{00000000-0008-0000-0E00-0000A8020000}"/>
            </a:ext>
          </a:extLst>
        </xdr:cNvPr>
        <xdr:cNvSpPr/>
      </xdr:nvSpPr>
      <xdr:spPr>
        <a:xfrm>
          <a:off x="13578840" y="17675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123825</xdr:rowOff>
    </xdr:from>
    <xdr:to>
      <xdr:col>85</xdr:col>
      <xdr:colOff>127000</xdr:colOff>
      <xdr:row>105</xdr:row>
      <xdr:rowOff>163830</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3629640" y="17726025"/>
          <a:ext cx="7467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53975</xdr:rowOff>
    </xdr:from>
    <xdr:to>
      <xdr:col>76</xdr:col>
      <xdr:colOff>165100</xdr:colOff>
      <xdr:row>105</xdr:row>
      <xdr:rowOff>155575</xdr:rowOff>
    </xdr:to>
    <xdr:sp macro="" textlink="">
      <xdr:nvSpPr>
        <xdr:cNvPr id="682" name="楕円 681">
          <a:extLst>
            <a:ext uri="{FF2B5EF4-FFF2-40B4-BE49-F238E27FC236}">
              <a16:creationId xmlns:a16="http://schemas.microsoft.com/office/drawing/2014/main" id="{00000000-0008-0000-0E00-0000AA020000}"/>
            </a:ext>
          </a:extLst>
        </xdr:cNvPr>
        <xdr:cNvSpPr/>
      </xdr:nvSpPr>
      <xdr:spPr>
        <a:xfrm>
          <a:off x="12804140" y="1765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104775</xdr:rowOff>
    </xdr:from>
    <xdr:to>
      <xdr:col>81</xdr:col>
      <xdr:colOff>50800</xdr:colOff>
      <xdr:row>105</xdr:row>
      <xdr:rowOff>123825</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2854940" y="17706975"/>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15875</xdr:rowOff>
    </xdr:from>
    <xdr:to>
      <xdr:col>72</xdr:col>
      <xdr:colOff>38100</xdr:colOff>
      <xdr:row>105</xdr:row>
      <xdr:rowOff>117475</xdr:rowOff>
    </xdr:to>
    <xdr:sp macro="" textlink="">
      <xdr:nvSpPr>
        <xdr:cNvPr id="684" name="楕円 683">
          <a:extLst>
            <a:ext uri="{FF2B5EF4-FFF2-40B4-BE49-F238E27FC236}">
              <a16:creationId xmlns:a16="http://schemas.microsoft.com/office/drawing/2014/main" id="{00000000-0008-0000-0E00-0000AC020000}"/>
            </a:ext>
          </a:extLst>
        </xdr:cNvPr>
        <xdr:cNvSpPr/>
      </xdr:nvSpPr>
      <xdr:spPr>
        <a:xfrm>
          <a:off x="12029440" y="176180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66675</xdr:rowOff>
    </xdr:from>
    <xdr:to>
      <xdr:col>76</xdr:col>
      <xdr:colOff>114300</xdr:colOff>
      <xdr:row>105</xdr:row>
      <xdr:rowOff>104775</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2072620" y="1766887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147320</xdr:rowOff>
    </xdr:from>
    <xdr:to>
      <xdr:col>67</xdr:col>
      <xdr:colOff>101600</xdr:colOff>
      <xdr:row>105</xdr:row>
      <xdr:rowOff>77470</xdr:rowOff>
    </xdr:to>
    <xdr:sp macro="" textlink="">
      <xdr:nvSpPr>
        <xdr:cNvPr id="686" name="楕円 685">
          <a:extLst>
            <a:ext uri="{FF2B5EF4-FFF2-40B4-BE49-F238E27FC236}">
              <a16:creationId xmlns:a16="http://schemas.microsoft.com/office/drawing/2014/main" id="{00000000-0008-0000-0E00-0000AE020000}"/>
            </a:ext>
          </a:extLst>
        </xdr:cNvPr>
        <xdr:cNvSpPr/>
      </xdr:nvSpPr>
      <xdr:spPr>
        <a:xfrm>
          <a:off x="11231880" y="17581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26670</xdr:rowOff>
    </xdr:from>
    <xdr:to>
      <xdr:col>71</xdr:col>
      <xdr:colOff>177800</xdr:colOff>
      <xdr:row>105</xdr:row>
      <xdr:rowOff>66675</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1282680" y="17628870"/>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688" name="n_1aveValue【公民館】&#10;有形固定資産減価償却率">
          <a:extLst>
            <a:ext uri="{FF2B5EF4-FFF2-40B4-BE49-F238E27FC236}">
              <a16:creationId xmlns:a16="http://schemas.microsoft.com/office/drawing/2014/main" id="{00000000-0008-0000-0E00-0000B0020000}"/>
            </a:ext>
          </a:extLst>
        </xdr:cNvPr>
        <xdr:cNvSpPr txBox="1"/>
      </xdr:nvSpPr>
      <xdr:spPr>
        <a:xfrm>
          <a:off x="13437244" y="1727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158766</xdr:rowOff>
    </xdr:from>
    <xdr:ext cx="405111" cy="259045"/>
    <xdr:sp macro="" textlink="">
      <xdr:nvSpPr>
        <xdr:cNvPr id="689" name="n_2aveValue【公民館】&#10;有形固定資産減価償却率">
          <a:extLst>
            <a:ext uri="{FF2B5EF4-FFF2-40B4-BE49-F238E27FC236}">
              <a16:creationId xmlns:a16="http://schemas.microsoft.com/office/drawing/2014/main" id="{00000000-0008-0000-0E00-0000B1020000}"/>
            </a:ext>
          </a:extLst>
        </xdr:cNvPr>
        <xdr:cNvSpPr txBox="1"/>
      </xdr:nvSpPr>
      <xdr:spPr>
        <a:xfrm>
          <a:off x="12675244" y="17258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116857</xdr:rowOff>
    </xdr:from>
    <xdr:ext cx="405111" cy="259045"/>
    <xdr:sp macro="" textlink="">
      <xdr:nvSpPr>
        <xdr:cNvPr id="690" name="n_3aveValue【公民館】&#10;有形固定資産減価償却率">
          <a:extLst>
            <a:ext uri="{FF2B5EF4-FFF2-40B4-BE49-F238E27FC236}">
              <a16:creationId xmlns:a16="http://schemas.microsoft.com/office/drawing/2014/main" id="{00000000-0008-0000-0E00-0000B2020000}"/>
            </a:ext>
          </a:extLst>
        </xdr:cNvPr>
        <xdr:cNvSpPr txBox="1"/>
      </xdr:nvSpPr>
      <xdr:spPr>
        <a:xfrm>
          <a:off x="11900544" y="1721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691" name="n_4aveValue【公民館】&#10;有形固定資産減価償却率">
          <a:extLst>
            <a:ext uri="{FF2B5EF4-FFF2-40B4-BE49-F238E27FC236}">
              <a16:creationId xmlns:a16="http://schemas.microsoft.com/office/drawing/2014/main" id="{00000000-0008-0000-0E00-0000B3020000}"/>
            </a:ext>
          </a:extLst>
        </xdr:cNvPr>
        <xdr:cNvSpPr txBox="1"/>
      </xdr:nvSpPr>
      <xdr:spPr>
        <a:xfrm>
          <a:off x="11102984" y="1722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165752</xdr:rowOff>
    </xdr:from>
    <xdr:ext cx="405111" cy="259045"/>
    <xdr:sp macro="" textlink="">
      <xdr:nvSpPr>
        <xdr:cNvPr id="692" name="n_1mainValue【公民館】&#10;有形固定資産減価償却率">
          <a:extLst>
            <a:ext uri="{FF2B5EF4-FFF2-40B4-BE49-F238E27FC236}">
              <a16:creationId xmlns:a16="http://schemas.microsoft.com/office/drawing/2014/main" id="{00000000-0008-0000-0E00-0000B4020000}"/>
            </a:ext>
          </a:extLst>
        </xdr:cNvPr>
        <xdr:cNvSpPr txBox="1"/>
      </xdr:nvSpPr>
      <xdr:spPr>
        <a:xfrm>
          <a:off x="13437244" y="1776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146702</xdr:rowOff>
    </xdr:from>
    <xdr:ext cx="405111" cy="259045"/>
    <xdr:sp macro="" textlink="">
      <xdr:nvSpPr>
        <xdr:cNvPr id="693" name="n_2mainValue【公民館】&#10;有形固定資産減価償却率">
          <a:extLst>
            <a:ext uri="{FF2B5EF4-FFF2-40B4-BE49-F238E27FC236}">
              <a16:creationId xmlns:a16="http://schemas.microsoft.com/office/drawing/2014/main" id="{00000000-0008-0000-0E00-0000B5020000}"/>
            </a:ext>
          </a:extLst>
        </xdr:cNvPr>
        <xdr:cNvSpPr txBox="1"/>
      </xdr:nvSpPr>
      <xdr:spPr>
        <a:xfrm>
          <a:off x="12675244" y="1774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108602</xdr:rowOff>
    </xdr:from>
    <xdr:ext cx="405111" cy="259045"/>
    <xdr:sp macro="" textlink="">
      <xdr:nvSpPr>
        <xdr:cNvPr id="694" name="n_3mainValue【公民館】&#10;有形固定資産減価償却率">
          <a:extLst>
            <a:ext uri="{FF2B5EF4-FFF2-40B4-BE49-F238E27FC236}">
              <a16:creationId xmlns:a16="http://schemas.microsoft.com/office/drawing/2014/main" id="{00000000-0008-0000-0E00-0000B6020000}"/>
            </a:ext>
          </a:extLst>
        </xdr:cNvPr>
        <xdr:cNvSpPr txBox="1"/>
      </xdr:nvSpPr>
      <xdr:spPr>
        <a:xfrm>
          <a:off x="11900544" y="17710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68597</xdr:rowOff>
    </xdr:from>
    <xdr:ext cx="405111" cy="259045"/>
    <xdr:sp macro="" textlink="">
      <xdr:nvSpPr>
        <xdr:cNvPr id="695" name="n_4mainValue【公民館】&#10;有形固定資産減価償却率">
          <a:extLst>
            <a:ext uri="{FF2B5EF4-FFF2-40B4-BE49-F238E27FC236}">
              <a16:creationId xmlns:a16="http://schemas.microsoft.com/office/drawing/2014/main" id="{00000000-0008-0000-0E00-0000B7020000}"/>
            </a:ext>
          </a:extLst>
        </xdr:cNvPr>
        <xdr:cNvSpPr txBox="1"/>
      </xdr:nvSpPr>
      <xdr:spPr>
        <a:xfrm>
          <a:off x="11102984" y="1767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00000000-0008-0000-0E00-0000B8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00000000-0008-0000-0E00-0000B9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00000000-0008-0000-0E00-0000BA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00000000-0008-0000-0E00-0000BB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00000000-0008-0000-0E00-0000BC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00000000-0008-0000-0E00-0000BD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00000000-0008-0000-0E00-0000BE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00000000-0008-0000-0E00-0000BF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a:extLst>
            <a:ext uri="{FF2B5EF4-FFF2-40B4-BE49-F238E27FC236}">
              <a16:creationId xmlns:a16="http://schemas.microsoft.com/office/drawing/2014/main" id="{00000000-0008-0000-0E00-0000CC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flipV="1">
          <a:off x="19509104" y="16761714"/>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718" name="【公民館】&#10;一人当たり面積最小値テキスト">
          <a:extLst>
            <a:ext uri="{FF2B5EF4-FFF2-40B4-BE49-F238E27FC236}">
              <a16:creationId xmlns:a16="http://schemas.microsoft.com/office/drawing/2014/main" id="{00000000-0008-0000-0E00-0000CE020000}"/>
            </a:ext>
          </a:extLst>
        </xdr:cNvPr>
        <xdr:cNvSpPr txBox="1"/>
      </xdr:nvSpPr>
      <xdr:spPr>
        <a:xfrm>
          <a:off x="19547840" y="1817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a:off x="19443700" y="18167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720" name="【公民館】&#10;一人当たり面積最大値テキスト">
          <a:extLst>
            <a:ext uri="{FF2B5EF4-FFF2-40B4-BE49-F238E27FC236}">
              <a16:creationId xmlns:a16="http://schemas.microsoft.com/office/drawing/2014/main" id="{00000000-0008-0000-0E00-0000D0020000}"/>
            </a:ext>
          </a:extLst>
        </xdr:cNvPr>
        <xdr:cNvSpPr txBox="1"/>
      </xdr:nvSpPr>
      <xdr:spPr>
        <a:xfrm>
          <a:off x="19547840" y="1654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a:off x="19443700" y="167617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36847</xdr:rowOff>
    </xdr:from>
    <xdr:ext cx="469744" cy="259045"/>
    <xdr:sp macro="" textlink="">
      <xdr:nvSpPr>
        <xdr:cNvPr id="722" name="【公民館】&#10;一人当たり面積平均値テキスト">
          <a:extLst>
            <a:ext uri="{FF2B5EF4-FFF2-40B4-BE49-F238E27FC236}">
              <a16:creationId xmlns:a16="http://schemas.microsoft.com/office/drawing/2014/main" id="{00000000-0008-0000-0E00-0000D2020000}"/>
            </a:ext>
          </a:extLst>
        </xdr:cNvPr>
        <xdr:cNvSpPr txBox="1"/>
      </xdr:nvSpPr>
      <xdr:spPr>
        <a:xfrm>
          <a:off x="19547840" y="17639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723" name="フローチャート: 判断 722">
          <a:extLst>
            <a:ext uri="{FF2B5EF4-FFF2-40B4-BE49-F238E27FC236}">
              <a16:creationId xmlns:a16="http://schemas.microsoft.com/office/drawing/2014/main" id="{00000000-0008-0000-0E00-0000D3020000}"/>
            </a:ext>
          </a:extLst>
        </xdr:cNvPr>
        <xdr:cNvSpPr/>
      </xdr:nvSpPr>
      <xdr:spPr>
        <a:xfrm>
          <a:off x="19458940" y="17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724" name="フローチャート: 判断 723">
          <a:extLst>
            <a:ext uri="{FF2B5EF4-FFF2-40B4-BE49-F238E27FC236}">
              <a16:creationId xmlns:a16="http://schemas.microsoft.com/office/drawing/2014/main" id="{00000000-0008-0000-0E00-0000D4020000}"/>
            </a:ext>
          </a:extLst>
        </xdr:cNvPr>
        <xdr:cNvSpPr/>
      </xdr:nvSpPr>
      <xdr:spPr>
        <a:xfrm>
          <a:off x="18735040" y="177792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725" name="フローチャート: 判断 724">
          <a:extLst>
            <a:ext uri="{FF2B5EF4-FFF2-40B4-BE49-F238E27FC236}">
              <a16:creationId xmlns:a16="http://schemas.microsoft.com/office/drawing/2014/main" id="{00000000-0008-0000-0E00-0000D5020000}"/>
            </a:ext>
          </a:extLst>
        </xdr:cNvPr>
        <xdr:cNvSpPr/>
      </xdr:nvSpPr>
      <xdr:spPr>
        <a:xfrm>
          <a:off x="17937480" y="1777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xdr:rowOff>
    </xdr:from>
    <xdr:to>
      <xdr:col>102</xdr:col>
      <xdr:colOff>165100</xdr:colOff>
      <xdr:row>106</xdr:row>
      <xdr:rowOff>117856</xdr:rowOff>
    </xdr:to>
    <xdr:sp macro="" textlink="">
      <xdr:nvSpPr>
        <xdr:cNvPr id="726" name="フローチャート: 判断 725">
          <a:extLst>
            <a:ext uri="{FF2B5EF4-FFF2-40B4-BE49-F238E27FC236}">
              <a16:creationId xmlns:a16="http://schemas.microsoft.com/office/drawing/2014/main" id="{00000000-0008-0000-0E00-0000D6020000}"/>
            </a:ext>
          </a:extLst>
        </xdr:cNvPr>
        <xdr:cNvSpPr/>
      </xdr:nvSpPr>
      <xdr:spPr>
        <a:xfrm>
          <a:off x="17162780" y="177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43687</xdr:rowOff>
    </xdr:from>
    <xdr:to>
      <xdr:col>98</xdr:col>
      <xdr:colOff>38100</xdr:colOff>
      <xdr:row>106</xdr:row>
      <xdr:rowOff>145287</xdr:rowOff>
    </xdr:to>
    <xdr:sp macro="" textlink="">
      <xdr:nvSpPr>
        <xdr:cNvPr id="727" name="フローチャート: 判断 726">
          <a:extLst>
            <a:ext uri="{FF2B5EF4-FFF2-40B4-BE49-F238E27FC236}">
              <a16:creationId xmlns:a16="http://schemas.microsoft.com/office/drawing/2014/main" id="{00000000-0008-0000-0E00-0000D7020000}"/>
            </a:ext>
          </a:extLst>
        </xdr:cNvPr>
        <xdr:cNvSpPr/>
      </xdr:nvSpPr>
      <xdr:spPr>
        <a:xfrm>
          <a:off x="16388080" y="178135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E00-0000D8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E00-0000D9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E00-0000DA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E00-0000DC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11685</xdr:rowOff>
    </xdr:from>
    <xdr:to>
      <xdr:col>116</xdr:col>
      <xdr:colOff>114300</xdr:colOff>
      <xdr:row>107</xdr:row>
      <xdr:rowOff>113285</xdr:rowOff>
    </xdr:to>
    <xdr:sp macro="" textlink="">
      <xdr:nvSpPr>
        <xdr:cNvPr id="733" name="楕円 732">
          <a:extLst>
            <a:ext uri="{FF2B5EF4-FFF2-40B4-BE49-F238E27FC236}">
              <a16:creationId xmlns:a16="http://schemas.microsoft.com/office/drawing/2014/main" id="{00000000-0008-0000-0E00-0000DD020000}"/>
            </a:ext>
          </a:extLst>
        </xdr:cNvPr>
        <xdr:cNvSpPr/>
      </xdr:nvSpPr>
      <xdr:spPr>
        <a:xfrm>
          <a:off x="19458940" y="1794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161562</xdr:rowOff>
    </xdr:from>
    <xdr:ext cx="469744" cy="259045"/>
    <xdr:sp macro="" textlink="">
      <xdr:nvSpPr>
        <xdr:cNvPr id="734" name="【公民館】&#10;一人当たり面積該当値テキスト">
          <a:extLst>
            <a:ext uri="{FF2B5EF4-FFF2-40B4-BE49-F238E27FC236}">
              <a16:creationId xmlns:a16="http://schemas.microsoft.com/office/drawing/2014/main" id="{00000000-0008-0000-0E00-0000DE020000}"/>
            </a:ext>
          </a:extLst>
        </xdr:cNvPr>
        <xdr:cNvSpPr txBox="1"/>
      </xdr:nvSpPr>
      <xdr:spPr>
        <a:xfrm>
          <a:off x="19547840" y="1793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13970</xdr:rowOff>
    </xdr:from>
    <xdr:to>
      <xdr:col>112</xdr:col>
      <xdr:colOff>38100</xdr:colOff>
      <xdr:row>107</xdr:row>
      <xdr:rowOff>115570</xdr:rowOff>
    </xdr:to>
    <xdr:sp macro="" textlink="">
      <xdr:nvSpPr>
        <xdr:cNvPr id="735" name="楕円 734">
          <a:extLst>
            <a:ext uri="{FF2B5EF4-FFF2-40B4-BE49-F238E27FC236}">
              <a16:creationId xmlns:a16="http://schemas.microsoft.com/office/drawing/2014/main" id="{00000000-0008-0000-0E00-0000DF020000}"/>
            </a:ext>
          </a:extLst>
        </xdr:cNvPr>
        <xdr:cNvSpPr/>
      </xdr:nvSpPr>
      <xdr:spPr>
        <a:xfrm>
          <a:off x="18735040" y="179514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62485</xdr:rowOff>
    </xdr:from>
    <xdr:to>
      <xdr:col>116</xdr:col>
      <xdr:colOff>63500</xdr:colOff>
      <xdr:row>107</xdr:row>
      <xdr:rowOff>64770</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flipV="1">
          <a:off x="18778220" y="17999965"/>
          <a:ext cx="73152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23113</xdr:rowOff>
    </xdr:from>
    <xdr:to>
      <xdr:col>107</xdr:col>
      <xdr:colOff>101600</xdr:colOff>
      <xdr:row>107</xdr:row>
      <xdr:rowOff>124713</xdr:rowOff>
    </xdr:to>
    <xdr:sp macro="" textlink="">
      <xdr:nvSpPr>
        <xdr:cNvPr id="737" name="楕円 736">
          <a:extLst>
            <a:ext uri="{FF2B5EF4-FFF2-40B4-BE49-F238E27FC236}">
              <a16:creationId xmlns:a16="http://schemas.microsoft.com/office/drawing/2014/main" id="{00000000-0008-0000-0E00-0000E1020000}"/>
            </a:ext>
          </a:extLst>
        </xdr:cNvPr>
        <xdr:cNvSpPr/>
      </xdr:nvSpPr>
      <xdr:spPr>
        <a:xfrm>
          <a:off x="17937480" y="1796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64770</xdr:rowOff>
    </xdr:from>
    <xdr:to>
      <xdr:col>111</xdr:col>
      <xdr:colOff>177800</xdr:colOff>
      <xdr:row>107</xdr:row>
      <xdr:rowOff>73913</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flipV="1">
          <a:off x="17988280" y="18002250"/>
          <a:ext cx="78994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25400</xdr:rowOff>
    </xdr:from>
    <xdr:to>
      <xdr:col>102</xdr:col>
      <xdr:colOff>165100</xdr:colOff>
      <xdr:row>107</xdr:row>
      <xdr:rowOff>127000</xdr:rowOff>
    </xdr:to>
    <xdr:sp macro="" textlink="">
      <xdr:nvSpPr>
        <xdr:cNvPr id="739" name="楕円 738">
          <a:extLst>
            <a:ext uri="{FF2B5EF4-FFF2-40B4-BE49-F238E27FC236}">
              <a16:creationId xmlns:a16="http://schemas.microsoft.com/office/drawing/2014/main" id="{00000000-0008-0000-0E00-0000E3020000}"/>
            </a:ext>
          </a:extLst>
        </xdr:cNvPr>
        <xdr:cNvSpPr/>
      </xdr:nvSpPr>
      <xdr:spPr>
        <a:xfrm>
          <a:off x="1716278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73913</xdr:rowOff>
    </xdr:from>
    <xdr:to>
      <xdr:col>107</xdr:col>
      <xdr:colOff>50800</xdr:colOff>
      <xdr:row>107</xdr:row>
      <xdr:rowOff>76200</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flipV="1">
          <a:off x="17213580" y="18011393"/>
          <a:ext cx="7747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27687</xdr:rowOff>
    </xdr:from>
    <xdr:to>
      <xdr:col>98</xdr:col>
      <xdr:colOff>38100</xdr:colOff>
      <xdr:row>107</xdr:row>
      <xdr:rowOff>129287</xdr:rowOff>
    </xdr:to>
    <xdr:sp macro="" textlink="">
      <xdr:nvSpPr>
        <xdr:cNvPr id="741" name="楕円 740">
          <a:extLst>
            <a:ext uri="{FF2B5EF4-FFF2-40B4-BE49-F238E27FC236}">
              <a16:creationId xmlns:a16="http://schemas.microsoft.com/office/drawing/2014/main" id="{00000000-0008-0000-0E00-0000E5020000}"/>
            </a:ext>
          </a:extLst>
        </xdr:cNvPr>
        <xdr:cNvSpPr/>
      </xdr:nvSpPr>
      <xdr:spPr>
        <a:xfrm>
          <a:off x="16388080" y="179651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76200</xdr:rowOff>
    </xdr:from>
    <xdr:to>
      <xdr:col>102</xdr:col>
      <xdr:colOff>114300</xdr:colOff>
      <xdr:row>107</xdr:row>
      <xdr:rowOff>78487</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flipV="1">
          <a:off x="16431260" y="18013680"/>
          <a:ext cx="78232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127525</xdr:rowOff>
    </xdr:from>
    <xdr:ext cx="469744" cy="259045"/>
    <xdr:sp macro="" textlink="">
      <xdr:nvSpPr>
        <xdr:cNvPr id="743" name="n_1aveValue【公民館】&#10;一人当たり面積">
          <a:extLst>
            <a:ext uri="{FF2B5EF4-FFF2-40B4-BE49-F238E27FC236}">
              <a16:creationId xmlns:a16="http://schemas.microsoft.com/office/drawing/2014/main" id="{00000000-0008-0000-0E00-0000E7020000}"/>
            </a:ext>
          </a:extLst>
        </xdr:cNvPr>
        <xdr:cNvSpPr txBox="1"/>
      </xdr:nvSpPr>
      <xdr:spPr>
        <a:xfrm>
          <a:off x="18561127" y="1756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127525</xdr:rowOff>
    </xdr:from>
    <xdr:ext cx="469744" cy="259045"/>
    <xdr:sp macro="" textlink="">
      <xdr:nvSpPr>
        <xdr:cNvPr id="744" name="n_2aveValue【公民館】&#10;一人当たり面積">
          <a:extLst>
            <a:ext uri="{FF2B5EF4-FFF2-40B4-BE49-F238E27FC236}">
              <a16:creationId xmlns:a16="http://schemas.microsoft.com/office/drawing/2014/main" id="{00000000-0008-0000-0E00-0000E8020000}"/>
            </a:ext>
          </a:extLst>
        </xdr:cNvPr>
        <xdr:cNvSpPr txBox="1"/>
      </xdr:nvSpPr>
      <xdr:spPr>
        <a:xfrm>
          <a:off x="17776267" y="1756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134383</xdr:rowOff>
    </xdr:from>
    <xdr:ext cx="469744" cy="259045"/>
    <xdr:sp macro="" textlink="">
      <xdr:nvSpPr>
        <xdr:cNvPr id="745" name="n_3aveValue【公民館】&#10;一人当たり面積">
          <a:extLst>
            <a:ext uri="{FF2B5EF4-FFF2-40B4-BE49-F238E27FC236}">
              <a16:creationId xmlns:a16="http://schemas.microsoft.com/office/drawing/2014/main" id="{00000000-0008-0000-0E00-0000E9020000}"/>
            </a:ext>
          </a:extLst>
        </xdr:cNvPr>
        <xdr:cNvSpPr txBox="1"/>
      </xdr:nvSpPr>
      <xdr:spPr>
        <a:xfrm>
          <a:off x="17001567" y="1756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161814</xdr:rowOff>
    </xdr:from>
    <xdr:ext cx="469744" cy="259045"/>
    <xdr:sp macro="" textlink="">
      <xdr:nvSpPr>
        <xdr:cNvPr id="746" name="n_4aveValue【公民館】&#10;一人当たり面積">
          <a:extLst>
            <a:ext uri="{FF2B5EF4-FFF2-40B4-BE49-F238E27FC236}">
              <a16:creationId xmlns:a16="http://schemas.microsoft.com/office/drawing/2014/main" id="{00000000-0008-0000-0E00-0000EA020000}"/>
            </a:ext>
          </a:extLst>
        </xdr:cNvPr>
        <xdr:cNvSpPr txBox="1"/>
      </xdr:nvSpPr>
      <xdr:spPr>
        <a:xfrm>
          <a:off x="16226867" y="17596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106697</xdr:rowOff>
    </xdr:from>
    <xdr:ext cx="469744" cy="259045"/>
    <xdr:sp macro="" textlink="">
      <xdr:nvSpPr>
        <xdr:cNvPr id="747" name="n_1mainValue【公民館】&#10;一人当たり面積">
          <a:extLst>
            <a:ext uri="{FF2B5EF4-FFF2-40B4-BE49-F238E27FC236}">
              <a16:creationId xmlns:a16="http://schemas.microsoft.com/office/drawing/2014/main" id="{00000000-0008-0000-0E00-0000EB020000}"/>
            </a:ext>
          </a:extLst>
        </xdr:cNvPr>
        <xdr:cNvSpPr txBox="1"/>
      </xdr:nvSpPr>
      <xdr:spPr>
        <a:xfrm>
          <a:off x="18561127" y="1804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115840</xdr:rowOff>
    </xdr:from>
    <xdr:ext cx="469744" cy="259045"/>
    <xdr:sp macro="" textlink="">
      <xdr:nvSpPr>
        <xdr:cNvPr id="748" name="n_2mainValue【公民館】&#10;一人当たり面積">
          <a:extLst>
            <a:ext uri="{FF2B5EF4-FFF2-40B4-BE49-F238E27FC236}">
              <a16:creationId xmlns:a16="http://schemas.microsoft.com/office/drawing/2014/main" id="{00000000-0008-0000-0E00-0000EC020000}"/>
            </a:ext>
          </a:extLst>
        </xdr:cNvPr>
        <xdr:cNvSpPr txBox="1"/>
      </xdr:nvSpPr>
      <xdr:spPr>
        <a:xfrm>
          <a:off x="17776267" y="1805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118127</xdr:rowOff>
    </xdr:from>
    <xdr:ext cx="469744" cy="259045"/>
    <xdr:sp macro="" textlink="">
      <xdr:nvSpPr>
        <xdr:cNvPr id="749" name="n_3mainValue【公民館】&#10;一人当たり面積">
          <a:extLst>
            <a:ext uri="{FF2B5EF4-FFF2-40B4-BE49-F238E27FC236}">
              <a16:creationId xmlns:a16="http://schemas.microsoft.com/office/drawing/2014/main" id="{00000000-0008-0000-0E00-0000ED020000}"/>
            </a:ext>
          </a:extLst>
        </xdr:cNvPr>
        <xdr:cNvSpPr txBox="1"/>
      </xdr:nvSpPr>
      <xdr:spPr>
        <a:xfrm>
          <a:off x="1700156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120414</xdr:rowOff>
    </xdr:from>
    <xdr:ext cx="469744" cy="259045"/>
    <xdr:sp macro="" textlink="">
      <xdr:nvSpPr>
        <xdr:cNvPr id="750" name="n_4mainValue【公民館】&#10;一人当たり面積">
          <a:extLst>
            <a:ext uri="{FF2B5EF4-FFF2-40B4-BE49-F238E27FC236}">
              <a16:creationId xmlns:a16="http://schemas.microsoft.com/office/drawing/2014/main" id="{00000000-0008-0000-0E00-0000EE020000}"/>
            </a:ext>
          </a:extLst>
        </xdr:cNvPr>
        <xdr:cNvSpPr txBox="1"/>
      </xdr:nvSpPr>
      <xdr:spPr>
        <a:xfrm>
          <a:off x="16226867" y="1805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00000000-0008-0000-0E00-0000EF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00000000-0008-0000-0E00-0000F0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類似団体と比較して、有形固定資産減価償却率が特に高い施設は保育所、</a:t>
          </a:r>
          <a:r>
            <a:rPr kumimoji="1" lang="ja-JP" altLang="en-US" sz="1100">
              <a:solidFill>
                <a:schemeClr val="dk1"/>
              </a:solidFill>
              <a:effectLst/>
              <a:latin typeface="+mn-lt"/>
              <a:ea typeface="+mn-ea"/>
              <a:cs typeface="+mn-cs"/>
            </a:rPr>
            <a:t>道路、</a:t>
          </a:r>
          <a:r>
            <a:rPr kumimoji="1" lang="ja-JP" altLang="ja-JP" sz="1100">
              <a:solidFill>
                <a:schemeClr val="dk1"/>
              </a:solidFill>
              <a:effectLst/>
              <a:latin typeface="+mn-lt"/>
              <a:ea typeface="+mn-ea"/>
              <a:cs typeface="+mn-cs"/>
            </a:rPr>
            <a:t>学校施設であり、特に低い施設は児童館である。</a:t>
          </a:r>
          <a:endParaRPr lang="ja-JP" altLang="ja-JP" sz="1400">
            <a:effectLst/>
          </a:endParaRPr>
        </a:p>
        <a:p>
          <a:r>
            <a:rPr kumimoji="1" lang="ja-JP" altLang="ja-JP" sz="1100">
              <a:solidFill>
                <a:schemeClr val="dk1"/>
              </a:solidFill>
              <a:effectLst/>
              <a:latin typeface="+mn-lt"/>
              <a:ea typeface="+mn-ea"/>
              <a:cs typeface="+mn-cs"/>
            </a:rPr>
            <a:t>道路については長寿命化計画を策定しており、予防保全の考えのもと、計画的・効率的な管理を行い、長寿命化や財政負担の平準化に取り組んでいる。</a:t>
          </a:r>
          <a:endParaRPr lang="ja-JP" altLang="ja-JP" sz="1400">
            <a:effectLst/>
          </a:endParaRPr>
        </a:p>
        <a:p>
          <a:r>
            <a:rPr kumimoji="1" lang="ja-JP" altLang="ja-JP" sz="1100">
              <a:solidFill>
                <a:schemeClr val="dk1"/>
              </a:solidFill>
              <a:effectLst/>
              <a:latin typeface="+mn-lt"/>
              <a:ea typeface="+mn-ea"/>
              <a:cs typeface="+mn-cs"/>
            </a:rPr>
            <a:t>また、保育所、学校施設についても、外壁や屋上などの大規模改修を行っており、計画的に老朽化対策に取り組んでいる。</a:t>
          </a:r>
          <a:endParaRPr lang="ja-JP" altLang="ja-JP" sz="1400">
            <a:effectLst/>
          </a:endParaRPr>
        </a:p>
        <a:p>
          <a:r>
            <a:rPr kumimoji="1" lang="ja-JP" altLang="ja-JP" sz="1100">
              <a:solidFill>
                <a:schemeClr val="dk1"/>
              </a:solidFill>
              <a:effectLst/>
              <a:latin typeface="+mn-lt"/>
              <a:ea typeface="+mn-ea"/>
              <a:cs typeface="+mn-cs"/>
            </a:rPr>
            <a:t>児童館については全体的に新しい施設であるため、減価償却率が低くなっている。</a:t>
          </a:r>
          <a:endParaRPr lang="ja-JP" altLang="ja-JP" sz="1400">
            <a:effectLst/>
          </a:endParaRPr>
        </a:p>
        <a:p>
          <a:r>
            <a:rPr kumimoji="1" lang="ja-JP" altLang="ja-JP" sz="1100">
              <a:solidFill>
                <a:schemeClr val="dk1"/>
              </a:solidFill>
              <a:effectLst/>
              <a:latin typeface="+mn-lt"/>
              <a:ea typeface="+mn-ea"/>
              <a:cs typeface="+mn-cs"/>
            </a:rPr>
            <a:t>また、児童館については一人当たり面積が類似団体より高くなっているため、維持管理にかかる経費の増加に留意しつつ、計画的な管理を行っていく。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愛知県愛西市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61,128
59,711
66.68
27,228,620
26,100,795
1,064,097
15,571,030
16,234,597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086225" y="5588726"/>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124960" y="70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020820" y="7068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124960" y="53677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020820" y="5588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124960" y="6119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036060" y="626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312160" y="62689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514600" y="624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739900" y="61600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965200" y="61469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79284</xdr:rowOff>
    </xdr:from>
    <xdr:to>
      <xdr:col>24</xdr:col>
      <xdr:colOff>114300</xdr:colOff>
      <xdr:row>38</xdr:row>
      <xdr:rowOff>9434</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036060" y="62819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57711</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124960" y="626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33564</xdr:rowOff>
    </xdr:from>
    <xdr:to>
      <xdr:col>20</xdr:col>
      <xdr:colOff>38100</xdr:colOff>
      <xdr:row>37</xdr:row>
      <xdr:rowOff>135164</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312160" y="62362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84364</xdr:rowOff>
    </xdr:from>
    <xdr:to>
      <xdr:col>24</xdr:col>
      <xdr:colOff>63500</xdr:colOff>
      <xdr:row>37</xdr:row>
      <xdr:rowOff>130084</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355340" y="6287044"/>
          <a:ext cx="7315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9072</xdr:rowOff>
    </xdr:from>
    <xdr:to>
      <xdr:col>15</xdr:col>
      <xdr:colOff>101600</xdr:colOff>
      <xdr:row>38</xdr:row>
      <xdr:rowOff>110672</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514600" y="637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84364</xdr:rowOff>
    </xdr:from>
    <xdr:to>
      <xdr:col>19</xdr:col>
      <xdr:colOff>177800</xdr:colOff>
      <xdr:row>38</xdr:row>
      <xdr:rowOff>59872</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flipV="1">
          <a:off x="2565400" y="6287044"/>
          <a:ext cx="789940" cy="14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147864</xdr:rowOff>
    </xdr:from>
    <xdr:to>
      <xdr:col>10</xdr:col>
      <xdr:colOff>165100</xdr:colOff>
      <xdr:row>38</xdr:row>
      <xdr:rowOff>78014</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739900" y="63505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27215</xdr:rowOff>
    </xdr:from>
    <xdr:to>
      <xdr:col>15</xdr:col>
      <xdr:colOff>50800</xdr:colOff>
      <xdr:row>38</xdr:row>
      <xdr:rowOff>59872</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1790700" y="6397535"/>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80917</xdr:rowOff>
    </xdr:from>
    <xdr:to>
      <xdr:col>6</xdr:col>
      <xdr:colOff>38100</xdr:colOff>
      <xdr:row>39</xdr:row>
      <xdr:rowOff>11067</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965200" y="64512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27215</xdr:rowOff>
    </xdr:from>
    <xdr:to>
      <xdr:col>10</xdr:col>
      <xdr:colOff>114300</xdr:colOff>
      <xdr:row>38</xdr:row>
      <xdr:rowOff>131717</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flipV="1">
          <a:off x="1008380" y="6397535"/>
          <a:ext cx="78232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158949</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170564" y="636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385704" y="60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71681</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611004" y="593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58619</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836304" y="592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151691</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170564" y="60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101799</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385704" y="647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69142</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611004" y="643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2194</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83630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9219565" y="5537454"/>
          <a:ext cx="0" cy="1395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9258300" y="693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9154160" y="69334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9258300" y="532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9154160" y="55374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153433</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9258300" y="6356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9192260" y="65008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8445500" y="65191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7670800" y="65283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13970</xdr:rowOff>
    </xdr:from>
    <xdr:to>
      <xdr:col>41</xdr:col>
      <xdr:colOff>101600</xdr:colOff>
      <xdr:row>39</xdr:row>
      <xdr:rowOff>115570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687324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23114</xdr:rowOff>
    </xdr:from>
    <xdr:to>
      <xdr:col>36</xdr:col>
      <xdr:colOff>165100</xdr:colOff>
      <xdr:row>39</xdr:row>
      <xdr:rowOff>124714</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098540" y="656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114554</xdr:rowOff>
    </xdr:from>
    <xdr:to>
      <xdr:col>55</xdr:col>
      <xdr:colOff>50800</xdr:colOff>
      <xdr:row>40</xdr:row>
      <xdr:rowOff>44704</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9192260" y="66525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92981</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9258300" y="663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123698</xdr:rowOff>
    </xdr:from>
    <xdr:to>
      <xdr:col>50</xdr:col>
      <xdr:colOff>165100</xdr:colOff>
      <xdr:row>40</xdr:row>
      <xdr:rowOff>53848</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8445500" y="66616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165354</xdr:rowOff>
    </xdr:from>
    <xdr:to>
      <xdr:col>55</xdr:col>
      <xdr:colOff>0</xdr:colOff>
      <xdr:row>40</xdr:row>
      <xdr:rowOff>3048</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8496300" y="6703314"/>
          <a:ext cx="7239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87122</xdr:rowOff>
    </xdr:from>
    <xdr:to>
      <xdr:col>46</xdr:col>
      <xdr:colOff>38100</xdr:colOff>
      <xdr:row>40</xdr:row>
      <xdr:rowOff>17272</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7670800" y="66250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137922</xdr:rowOff>
    </xdr:from>
    <xdr:to>
      <xdr:col>50</xdr:col>
      <xdr:colOff>114300</xdr:colOff>
      <xdr:row>40</xdr:row>
      <xdr:rowOff>3048</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7713980" y="6675882"/>
          <a:ext cx="78232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87122</xdr:rowOff>
    </xdr:from>
    <xdr:to>
      <xdr:col>41</xdr:col>
      <xdr:colOff>101600</xdr:colOff>
      <xdr:row>40</xdr:row>
      <xdr:rowOff>17272</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6873240" y="66250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137922</xdr:rowOff>
    </xdr:from>
    <xdr:to>
      <xdr:col>45</xdr:col>
      <xdr:colOff>177800</xdr:colOff>
      <xdr:row>39</xdr:row>
      <xdr:rowOff>137922</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6924040" y="667588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41402</xdr:rowOff>
    </xdr:from>
    <xdr:to>
      <xdr:col>36</xdr:col>
      <xdr:colOff>165100</xdr:colOff>
      <xdr:row>39</xdr:row>
      <xdr:rowOff>143002</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098540" y="65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92202</xdr:rowOff>
    </xdr:from>
    <xdr:to>
      <xdr:col>41</xdr:col>
      <xdr:colOff>50800</xdr:colOff>
      <xdr:row>39</xdr:row>
      <xdr:rowOff>137922</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6149340" y="6630162"/>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95521</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8271587" y="62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7509587" y="63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132097</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6712027"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141241</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5937327" y="634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44975</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8271587" y="675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8399</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7509587" y="671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8399</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6712027" y="671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134129</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5937327" y="667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086225" y="9298305"/>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124960"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020820" y="107765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124960" y="9077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020820" y="9298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124960" y="9982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03606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312160" y="100857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5146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7399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965200" y="100685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73025</xdr:rowOff>
    </xdr:from>
    <xdr:to>
      <xdr:col>24</xdr:col>
      <xdr:colOff>114300</xdr:colOff>
      <xdr:row>62</xdr:row>
      <xdr:rowOff>3175</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036060" y="10299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51452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124960" y="1027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52070</xdr:rowOff>
    </xdr:from>
    <xdr:to>
      <xdr:col>20</xdr:col>
      <xdr:colOff>38100</xdr:colOff>
      <xdr:row>61</xdr:row>
      <xdr:rowOff>153670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312160" y="102781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102870</xdr:rowOff>
    </xdr:from>
    <xdr:to>
      <xdr:col>24</xdr:col>
      <xdr:colOff>63500</xdr:colOff>
      <xdr:row>61</xdr:row>
      <xdr:rowOff>123825</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355340" y="10328910"/>
          <a:ext cx="7315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17780</xdr:rowOff>
    </xdr:from>
    <xdr:to>
      <xdr:col>15</xdr:col>
      <xdr:colOff>101600</xdr:colOff>
      <xdr:row>61</xdr:row>
      <xdr:rowOff>119380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5146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68580</xdr:rowOff>
    </xdr:from>
    <xdr:to>
      <xdr:col>19</xdr:col>
      <xdr:colOff>177800</xdr:colOff>
      <xdr:row>61</xdr:row>
      <xdr:rowOff>102870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565400" y="1029462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7399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68580</xdr:rowOff>
    </xdr:from>
    <xdr:to>
      <xdr:col>15</xdr:col>
      <xdr:colOff>50800</xdr:colOff>
      <xdr:row>61</xdr:row>
      <xdr:rowOff>68580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1790700" y="102946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4445</xdr:rowOff>
    </xdr:from>
    <xdr:to>
      <xdr:col>6</xdr:col>
      <xdr:colOff>38100</xdr:colOff>
      <xdr:row>61</xdr:row>
      <xdr:rowOff>106045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965200" y="102304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55245</xdr:rowOff>
    </xdr:from>
    <xdr:to>
      <xdr:col>10</xdr:col>
      <xdr:colOff>114300</xdr:colOff>
      <xdr:row>61</xdr:row>
      <xdr:rowOff>68580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008380" y="10281285"/>
          <a:ext cx="78232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17056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38570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61100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128287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83630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144797</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17056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110507</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38570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110507</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61100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97172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83630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9219565" y="9412605"/>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92583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9154160" y="10789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9258300" y="919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9154160" y="9412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133367</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9258300" y="10359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9192260" y="10380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8445500" y="1038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7670800" y="10377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53975</xdr:rowOff>
    </xdr:from>
    <xdr:to>
      <xdr:col>41</xdr:col>
      <xdr:colOff>101600</xdr:colOff>
      <xdr:row>61</xdr:row>
      <xdr:rowOff>155575</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687324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44450</xdr:rowOff>
    </xdr:from>
    <xdr:to>
      <xdr:col>36</xdr:col>
      <xdr:colOff>165100</xdr:colOff>
      <xdr:row>61</xdr:row>
      <xdr:rowOff>146050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09854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101600</xdr:rowOff>
    </xdr:from>
    <xdr:to>
      <xdr:col>55</xdr:col>
      <xdr:colOff>50800</xdr:colOff>
      <xdr:row>62</xdr:row>
      <xdr:rowOff>31750</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9192260" y="103276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124477</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9258300" y="101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105410</xdr:rowOff>
    </xdr:from>
    <xdr:to>
      <xdr:col>50</xdr:col>
      <xdr:colOff>165100</xdr:colOff>
      <xdr:row>62</xdr:row>
      <xdr:rowOff>35560</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8445500" y="10331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152400</xdr:rowOff>
    </xdr:from>
    <xdr:to>
      <xdr:col>55</xdr:col>
      <xdr:colOff>0</xdr:colOff>
      <xdr:row>61</xdr:row>
      <xdr:rowOff>156210</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8496300" y="10378440"/>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107315</xdr:rowOff>
    </xdr:from>
    <xdr:to>
      <xdr:col>46</xdr:col>
      <xdr:colOff>38100</xdr:colOff>
      <xdr:row>62</xdr:row>
      <xdr:rowOff>37465</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7670800" y="103333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156210</xdr:rowOff>
    </xdr:from>
    <xdr:to>
      <xdr:col>50</xdr:col>
      <xdr:colOff>114300</xdr:colOff>
      <xdr:row>61</xdr:row>
      <xdr:rowOff>158115</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7713980" y="10382250"/>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113030</xdr:rowOff>
    </xdr:from>
    <xdr:to>
      <xdr:col>41</xdr:col>
      <xdr:colOff>101600</xdr:colOff>
      <xdr:row>62</xdr:row>
      <xdr:rowOff>43180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6873240" y="10339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158115</xdr:rowOff>
    </xdr:from>
    <xdr:to>
      <xdr:col>45</xdr:col>
      <xdr:colOff>177800</xdr:colOff>
      <xdr:row>61</xdr:row>
      <xdr:rowOff>163830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6924040" y="10384155"/>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116840</xdr:rowOff>
    </xdr:from>
    <xdr:to>
      <xdr:col>36</xdr:col>
      <xdr:colOff>165100</xdr:colOff>
      <xdr:row>62</xdr:row>
      <xdr:rowOff>46990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098540" y="10342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163830</xdr:rowOff>
    </xdr:from>
    <xdr:to>
      <xdr:col>41</xdr:col>
      <xdr:colOff>50800</xdr:colOff>
      <xdr:row>61</xdr:row>
      <xdr:rowOff>167640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6149340" y="1038987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76217</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8271587" y="1046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72407</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7509587" y="1046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652</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6712027" y="1005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162577</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5937327" y="1005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52087</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8271587" y="1011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53992</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7509587" y="1011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34307</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6712027" y="104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38117</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5937327" y="1043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00000000-0008-0000-0F00-00001B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flipV="1">
          <a:off x="4086225" y="13017245"/>
          <a:ext cx="0" cy="143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00000000-0008-0000-0F00-00001D010000}"/>
            </a:ext>
          </a:extLst>
        </xdr:cNvPr>
        <xdr:cNvSpPr txBox="1"/>
      </xdr:nvSpPr>
      <xdr:spPr>
        <a:xfrm>
          <a:off x="4124960" y="1445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4020820" y="14450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00000000-0008-0000-0F00-00001F010000}"/>
            </a:ext>
          </a:extLst>
        </xdr:cNvPr>
        <xdr:cNvSpPr txBox="1"/>
      </xdr:nvSpPr>
      <xdr:spPr>
        <a:xfrm>
          <a:off x="4124960" y="12796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020820" y="130172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169181</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00000000-0008-0000-0F00-000021010000}"/>
            </a:ext>
          </a:extLst>
        </xdr:cNvPr>
        <xdr:cNvSpPr txBox="1"/>
      </xdr:nvSpPr>
      <xdr:spPr>
        <a:xfrm>
          <a:off x="4124960" y="135803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4036060" y="1359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3312160" y="135890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2514600" y="135722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163322</xdr:rowOff>
    </xdr:from>
    <xdr:to>
      <xdr:col>10</xdr:col>
      <xdr:colOff>165100</xdr:colOff>
      <xdr:row>80</xdr:row>
      <xdr:rowOff>93472</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1739900" y="134068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140463</xdr:rowOff>
    </xdr:from>
    <xdr:to>
      <xdr:col>6</xdr:col>
      <xdr:colOff>38100</xdr:colOff>
      <xdr:row>80</xdr:row>
      <xdr:rowOff>70613</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965200" y="133840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142748</xdr:rowOff>
    </xdr:from>
    <xdr:to>
      <xdr:col>24</xdr:col>
      <xdr:colOff>114300</xdr:colOff>
      <xdr:row>79</xdr:row>
      <xdr:rowOff>72898</xdr:rowOff>
    </xdr:to>
    <xdr:sp macro="" textlink="">
      <xdr:nvSpPr>
        <xdr:cNvPr id="300" name="楕円 299">
          <a:extLst>
            <a:ext uri="{FF2B5EF4-FFF2-40B4-BE49-F238E27FC236}">
              <a16:creationId xmlns:a16="http://schemas.microsoft.com/office/drawing/2014/main" id="{00000000-0008-0000-0F00-00002C010000}"/>
            </a:ext>
          </a:extLst>
        </xdr:cNvPr>
        <xdr:cNvSpPr/>
      </xdr:nvSpPr>
      <xdr:spPr>
        <a:xfrm>
          <a:off x="4036060" y="132186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165625</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00000000-0008-0000-0F00-00002D010000}"/>
            </a:ext>
          </a:extLst>
        </xdr:cNvPr>
        <xdr:cNvSpPr txBox="1"/>
      </xdr:nvSpPr>
      <xdr:spPr>
        <a:xfrm>
          <a:off x="4124960" y="13073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87885</xdr:rowOff>
    </xdr:from>
    <xdr:to>
      <xdr:col>20</xdr:col>
      <xdr:colOff>38100</xdr:colOff>
      <xdr:row>79</xdr:row>
      <xdr:rowOff>18035</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3312160" y="131638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138685</xdr:rowOff>
    </xdr:from>
    <xdr:to>
      <xdr:col>24</xdr:col>
      <xdr:colOff>63500</xdr:colOff>
      <xdr:row>79</xdr:row>
      <xdr:rowOff>22098</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3355340" y="13214605"/>
          <a:ext cx="731520" cy="5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147320</xdr:rowOff>
    </xdr:from>
    <xdr:to>
      <xdr:col>15</xdr:col>
      <xdr:colOff>101600</xdr:colOff>
      <xdr:row>80</xdr:row>
      <xdr:rowOff>77470</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2514600" y="13390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138685</xdr:rowOff>
    </xdr:from>
    <xdr:to>
      <xdr:col>19</xdr:col>
      <xdr:colOff>177800</xdr:colOff>
      <xdr:row>80</xdr:row>
      <xdr:rowOff>26670</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flipV="1">
          <a:off x="2565400" y="13214605"/>
          <a:ext cx="789940" cy="22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110744</xdr:rowOff>
    </xdr:from>
    <xdr:to>
      <xdr:col>10</xdr:col>
      <xdr:colOff>165100</xdr:colOff>
      <xdr:row>80</xdr:row>
      <xdr:rowOff>40894</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1739900" y="133543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161544</xdr:rowOff>
    </xdr:from>
    <xdr:to>
      <xdr:col>15</xdr:col>
      <xdr:colOff>50800</xdr:colOff>
      <xdr:row>80</xdr:row>
      <xdr:rowOff>26670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1790700" y="13405104"/>
          <a:ext cx="7747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126746</xdr:rowOff>
    </xdr:from>
    <xdr:to>
      <xdr:col>6</xdr:col>
      <xdr:colOff>38100</xdr:colOff>
      <xdr:row>80</xdr:row>
      <xdr:rowOff>56896</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965200" y="133703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161544</xdr:rowOff>
    </xdr:from>
    <xdr:to>
      <xdr:col>10</xdr:col>
      <xdr:colOff>114300</xdr:colOff>
      <xdr:row>80</xdr:row>
      <xdr:rowOff>6096</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flipV="1">
          <a:off x="1008380" y="13405104"/>
          <a:ext cx="78232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102888</xdr:rowOff>
    </xdr:from>
    <xdr:ext cx="405111" cy="259045"/>
    <xdr:sp macro="" textlink="">
      <xdr:nvSpPr>
        <xdr:cNvPr id="310" name="n_1aveValue【福祉施設】&#10;有形固定資産減価償却率">
          <a:extLst>
            <a:ext uri="{FF2B5EF4-FFF2-40B4-BE49-F238E27FC236}">
              <a16:creationId xmlns:a16="http://schemas.microsoft.com/office/drawing/2014/main" id="{00000000-0008-0000-0F00-000036010000}"/>
            </a:ext>
          </a:extLst>
        </xdr:cNvPr>
        <xdr:cNvSpPr txBox="1"/>
      </xdr:nvSpPr>
      <xdr:spPr>
        <a:xfrm>
          <a:off x="3170564" y="13681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82314</xdr:rowOff>
    </xdr:from>
    <xdr:ext cx="405111" cy="259045"/>
    <xdr:sp macro="" textlink="">
      <xdr:nvSpPr>
        <xdr:cNvPr id="311" name="n_2aveValue【福祉施設】&#10;有形固定資産減価償却率">
          <a:extLst>
            <a:ext uri="{FF2B5EF4-FFF2-40B4-BE49-F238E27FC236}">
              <a16:creationId xmlns:a16="http://schemas.microsoft.com/office/drawing/2014/main" id="{00000000-0008-0000-0F00-000037010000}"/>
            </a:ext>
          </a:extLst>
        </xdr:cNvPr>
        <xdr:cNvSpPr txBox="1"/>
      </xdr:nvSpPr>
      <xdr:spPr>
        <a:xfrm>
          <a:off x="2385704" y="1366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84599</xdr:rowOff>
    </xdr:from>
    <xdr:ext cx="405111" cy="259045"/>
    <xdr:sp macro="" textlink="">
      <xdr:nvSpPr>
        <xdr:cNvPr id="312" name="n_3aveValue【福祉施設】&#10;有形固定資産減価償却率">
          <a:extLst>
            <a:ext uri="{FF2B5EF4-FFF2-40B4-BE49-F238E27FC236}">
              <a16:creationId xmlns:a16="http://schemas.microsoft.com/office/drawing/2014/main" id="{00000000-0008-0000-0F00-000038010000}"/>
            </a:ext>
          </a:extLst>
        </xdr:cNvPr>
        <xdr:cNvSpPr txBox="1"/>
      </xdr:nvSpPr>
      <xdr:spPr>
        <a:xfrm>
          <a:off x="1611004" y="1349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61740</xdr:rowOff>
    </xdr:from>
    <xdr:ext cx="405111" cy="259045"/>
    <xdr:sp macro="" textlink="">
      <xdr:nvSpPr>
        <xdr:cNvPr id="313" name="n_4aveValue【福祉施設】&#10;有形固定資産減価償却率">
          <a:extLst>
            <a:ext uri="{FF2B5EF4-FFF2-40B4-BE49-F238E27FC236}">
              <a16:creationId xmlns:a16="http://schemas.microsoft.com/office/drawing/2014/main" id="{00000000-0008-0000-0F00-000039010000}"/>
            </a:ext>
          </a:extLst>
        </xdr:cNvPr>
        <xdr:cNvSpPr txBox="1"/>
      </xdr:nvSpPr>
      <xdr:spPr>
        <a:xfrm>
          <a:off x="836304" y="13472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34562</xdr:rowOff>
    </xdr:from>
    <xdr:ext cx="405111" cy="259045"/>
    <xdr:sp macro="" textlink="">
      <xdr:nvSpPr>
        <xdr:cNvPr id="314" name="n_1mainValue【福祉施設】&#10;有形固定資産減価償却率">
          <a:extLst>
            <a:ext uri="{FF2B5EF4-FFF2-40B4-BE49-F238E27FC236}">
              <a16:creationId xmlns:a16="http://schemas.microsoft.com/office/drawing/2014/main" id="{00000000-0008-0000-0F00-00003A010000}"/>
            </a:ext>
          </a:extLst>
        </xdr:cNvPr>
        <xdr:cNvSpPr txBox="1"/>
      </xdr:nvSpPr>
      <xdr:spPr>
        <a:xfrm>
          <a:off x="3170564" y="1294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93997</xdr:rowOff>
    </xdr:from>
    <xdr:ext cx="405111" cy="259045"/>
    <xdr:sp macro="" textlink="">
      <xdr:nvSpPr>
        <xdr:cNvPr id="315" name="n_2mainValue【福祉施設】&#10;有形固定資産減価償却率">
          <a:extLst>
            <a:ext uri="{FF2B5EF4-FFF2-40B4-BE49-F238E27FC236}">
              <a16:creationId xmlns:a16="http://schemas.microsoft.com/office/drawing/2014/main" id="{00000000-0008-0000-0F00-00003B010000}"/>
            </a:ext>
          </a:extLst>
        </xdr:cNvPr>
        <xdr:cNvSpPr txBox="1"/>
      </xdr:nvSpPr>
      <xdr:spPr>
        <a:xfrm>
          <a:off x="2385704" y="1316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57421</xdr:rowOff>
    </xdr:from>
    <xdr:ext cx="405111" cy="259045"/>
    <xdr:sp macro="" textlink="">
      <xdr:nvSpPr>
        <xdr:cNvPr id="316" name="n_3mainValue【福祉施設】&#10;有形固定資産減価償却率">
          <a:extLst>
            <a:ext uri="{FF2B5EF4-FFF2-40B4-BE49-F238E27FC236}">
              <a16:creationId xmlns:a16="http://schemas.microsoft.com/office/drawing/2014/main" id="{00000000-0008-0000-0F00-00003C010000}"/>
            </a:ext>
          </a:extLst>
        </xdr:cNvPr>
        <xdr:cNvSpPr txBox="1"/>
      </xdr:nvSpPr>
      <xdr:spPr>
        <a:xfrm>
          <a:off x="1611004" y="1313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73423</xdr:rowOff>
    </xdr:from>
    <xdr:ext cx="405111" cy="259045"/>
    <xdr:sp macro="" textlink="">
      <xdr:nvSpPr>
        <xdr:cNvPr id="317" name="n_4mainValue【福祉施設】&#10;有形固定資産減価償却率">
          <a:extLst>
            <a:ext uri="{FF2B5EF4-FFF2-40B4-BE49-F238E27FC236}">
              <a16:creationId xmlns:a16="http://schemas.microsoft.com/office/drawing/2014/main" id="{00000000-0008-0000-0F00-00003D010000}"/>
            </a:ext>
          </a:extLst>
        </xdr:cNvPr>
        <xdr:cNvSpPr txBox="1"/>
      </xdr:nvSpPr>
      <xdr:spPr>
        <a:xfrm>
          <a:off x="836304" y="1314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F00-000054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flipV="1">
          <a:off x="9219565" y="13258799"/>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a:extLst>
            <a:ext uri="{FF2B5EF4-FFF2-40B4-BE49-F238E27FC236}">
              <a16:creationId xmlns:a16="http://schemas.microsoft.com/office/drawing/2014/main" id="{00000000-0008-0000-0F00-000056010000}"/>
            </a:ext>
          </a:extLst>
        </xdr:cNvPr>
        <xdr:cNvSpPr txBox="1"/>
      </xdr:nvSpPr>
      <xdr:spPr>
        <a:xfrm>
          <a:off x="9258300" y="1452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9154160" y="1451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a:extLst>
            <a:ext uri="{FF2B5EF4-FFF2-40B4-BE49-F238E27FC236}">
              <a16:creationId xmlns:a16="http://schemas.microsoft.com/office/drawing/2014/main" id="{00000000-0008-0000-0F00-000058010000}"/>
            </a:ext>
          </a:extLst>
        </xdr:cNvPr>
        <xdr:cNvSpPr txBox="1"/>
      </xdr:nvSpPr>
      <xdr:spPr>
        <a:xfrm>
          <a:off x="9258300" y="1304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9154160" y="13258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64788</xdr:rowOff>
    </xdr:from>
    <xdr:ext cx="469744" cy="259045"/>
    <xdr:sp macro="" textlink="">
      <xdr:nvSpPr>
        <xdr:cNvPr id="346" name="【福祉施設】&#10;一人当たり面積平均値テキスト">
          <a:extLst>
            <a:ext uri="{FF2B5EF4-FFF2-40B4-BE49-F238E27FC236}">
              <a16:creationId xmlns:a16="http://schemas.microsoft.com/office/drawing/2014/main" id="{00000000-0008-0000-0F00-00005A010000}"/>
            </a:ext>
          </a:extLst>
        </xdr:cNvPr>
        <xdr:cNvSpPr txBox="1"/>
      </xdr:nvSpPr>
      <xdr:spPr>
        <a:xfrm>
          <a:off x="9258300" y="14146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9192260" y="14168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8445500" y="1417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7670800" y="141719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6873240" y="1406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162561</xdr:rowOff>
    </xdr:from>
    <xdr:to>
      <xdr:col>36</xdr:col>
      <xdr:colOff>165100</xdr:colOff>
      <xdr:row>84</xdr:row>
      <xdr:rowOff>92711</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6098540" y="140766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139700</xdr:rowOff>
    </xdr:from>
    <xdr:to>
      <xdr:col>55</xdr:col>
      <xdr:colOff>50800</xdr:colOff>
      <xdr:row>82</xdr:row>
      <xdr:rowOff>69850</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9192260" y="137185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162577</xdr:rowOff>
    </xdr:from>
    <xdr:ext cx="469744" cy="259045"/>
    <xdr:sp macro="" textlink="">
      <xdr:nvSpPr>
        <xdr:cNvPr id="358" name="【福祉施設】&#10;一人当たり面積該当値テキスト">
          <a:extLst>
            <a:ext uri="{FF2B5EF4-FFF2-40B4-BE49-F238E27FC236}">
              <a16:creationId xmlns:a16="http://schemas.microsoft.com/office/drawing/2014/main" id="{00000000-0008-0000-0F00-000066010000}"/>
            </a:ext>
          </a:extLst>
        </xdr:cNvPr>
        <xdr:cNvSpPr txBox="1"/>
      </xdr:nvSpPr>
      <xdr:spPr>
        <a:xfrm>
          <a:off x="9258300" y="1357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147320</xdr:rowOff>
    </xdr:from>
    <xdr:to>
      <xdr:col>50</xdr:col>
      <xdr:colOff>165100</xdr:colOff>
      <xdr:row>82</xdr:row>
      <xdr:rowOff>77470</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8445500" y="13726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19050</xdr:rowOff>
    </xdr:from>
    <xdr:to>
      <xdr:col>55</xdr:col>
      <xdr:colOff>0</xdr:colOff>
      <xdr:row>82</xdr:row>
      <xdr:rowOff>26670</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flipV="1">
          <a:off x="8496300" y="13765530"/>
          <a:ext cx="723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78739</xdr:rowOff>
    </xdr:from>
    <xdr:to>
      <xdr:col>46</xdr:col>
      <xdr:colOff>38100</xdr:colOff>
      <xdr:row>83</xdr:row>
      <xdr:rowOff>8889</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7670800" y="138252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26670</xdr:rowOff>
    </xdr:from>
    <xdr:to>
      <xdr:col>50</xdr:col>
      <xdr:colOff>114300</xdr:colOff>
      <xdr:row>82</xdr:row>
      <xdr:rowOff>129539</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7713980" y="13773150"/>
          <a:ext cx="78232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86361</xdr:rowOff>
    </xdr:from>
    <xdr:to>
      <xdr:col>41</xdr:col>
      <xdr:colOff>101600</xdr:colOff>
      <xdr:row>83</xdr:row>
      <xdr:rowOff>16511</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6873240" y="138328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129539</xdr:rowOff>
    </xdr:from>
    <xdr:to>
      <xdr:col>45</xdr:col>
      <xdr:colOff>177800</xdr:colOff>
      <xdr:row>82</xdr:row>
      <xdr:rowOff>137161</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6924040" y="13876019"/>
          <a:ext cx="78994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90170</xdr:rowOff>
    </xdr:from>
    <xdr:to>
      <xdr:col>36</xdr:col>
      <xdr:colOff>165100</xdr:colOff>
      <xdr:row>83</xdr:row>
      <xdr:rowOff>20320</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6098540" y="13836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137161</xdr:rowOff>
    </xdr:from>
    <xdr:to>
      <xdr:col>41</xdr:col>
      <xdr:colOff>50800</xdr:colOff>
      <xdr:row>82</xdr:row>
      <xdr:rowOff>140970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6149340" y="13883641"/>
          <a:ext cx="7747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67" name="n_1aveValue【福祉施設】&#10;一人当たり面積">
          <a:extLst>
            <a:ext uri="{FF2B5EF4-FFF2-40B4-BE49-F238E27FC236}">
              <a16:creationId xmlns:a16="http://schemas.microsoft.com/office/drawing/2014/main" id="{00000000-0008-0000-0F00-00006F010000}"/>
            </a:ext>
          </a:extLst>
        </xdr:cNvPr>
        <xdr:cNvSpPr txBox="1"/>
      </xdr:nvSpPr>
      <xdr:spPr>
        <a:xfrm>
          <a:off x="8271587" y="1426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11447</xdr:rowOff>
    </xdr:from>
    <xdr:ext cx="469744" cy="259045"/>
    <xdr:sp macro="" textlink="">
      <xdr:nvSpPr>
        <xdr:cNvPr id="368" name="n_2aveValue【福祉施設】&#10;一人当たり面積">
          <a:extLst>
            <a:ext uri="{FF2B5EF4-FFF2-40B4-BE49-F238E27FC236}">
              <a16:creationId xmlns:a16="http://schemas.microsoft.com/office/drawing/2014/main" id="{00000000-0008-0000-0F00-000070010000}"/>
            </a:ext>
          </a:extLst>
        </xdr:cNvPr>
        <xdr:cNvSpPr txBox="1"/>
      </xdr:nvSpPr>
      <xdr:spPr>
        <a:xfrm>
          <a:off x="7509587" y="1426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68597</xdr:rowOff>
    </xdr:from>
    <xdr:ext cx="469744" cy="259045"/>
    <xdr:sp macro="" textlink="">
      <xdr:nvSpPr>
        <xdr:cNvPr id="369" name="n_3aveValue【福祉施設】&#10;一人当たり面積">
          <a:extLst>
            <a:ext uri="{FF2B5EF4-FFF2-40B4-BE49-F238E27FC236}">
              <a16:creationId xmlns:a16="http://schemas.microsoft.com/office/drawing/2014/main" id="{00000000-0008-0000-0F00-000071010000}"/>
            </a:ext>
          </a:extLst>
        </xdr:cNvPr>
        <xdr:cNvSpPr txBox="1"/>
      </xdr:nvSpPr>
      <xdr:spPr>
        <a:xfrm>
          <a:off x="6712027" y="1415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83838</xdr:rowOff>
    </xdr:from>
    <xdr:ext cx="469744" cy="259045"/>
    <xdr:sp macro="" textlink="">
      <xdr:nvSpPr>
        <xdr:cNvPr id="370" name="n_4aveValue【福祉施設】&#10;一人当たり面積">
          <a:extLst>
            <a:ext uri="{FF2B5EF4-FFF2-40B4-BE49-F238E27FC236}">
              <a16:creationId xmlns:a16="http://schemas.microsoft.com/office/drawing/2014/main" id="{00000000-0008-0000-0F00-000072010000}"/>
            </a:ext>
          </a:extLst>
        </xdr:cNvPr>
        <xdr:cNvSpPr txBox="1"/>
      </xdr:nvSpPr>
      <xdr:spPr>
        <a:xfrm>
          <a:off x="5937327" y="1416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93997</xdr:rowOff>
    </xdr:from>
    <xdr:ext cx="469744" cy="259045"/>
    <xdr:sp macro="" textlink="">
      <xdr:nvSpPr>
        <xdr:cNvPr id="371" name="n_1mainValue【福祉施設】&#10;一人当たり面積">
          <a:extLst>
            <a:ext uri="{FF2B5EF4-FFF2-40B4-BE49-F238E27FC236}">
              <a16:creationId xmlns:a16="http://schemas.microsoft.com/office/drawing/2014/main" id="{00000000-0008-0000-0F00-000073010000}"/>
            </a:ext>
          </a:extLst>
        </xdr:cNvPr>
        <xdr:cNvSpPr txBox="1"/>
      </xdr:nvSpPr>
      <xdr:spPr>
        <a:xfrm>
          <a:off x="8271587" y="1350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25416</xdr:rowOff>
    </xdr:from>
    <xdr:ext cx="469744" cy="259045"/>
    <xdr:sp macro="" textlink="">
      <xdr:nvSpPr>
        <xdr:cNvPr id="372" name="n_2mainValue【福祉施設】&#10;一人当たり面積">
          <a:extLst>
            <a:ext uri="{FF2B5EF4-FFF2-40B4-BE49-F238E27FC236}">
              <a16:creationId xmlns:a16="http://schemas.microsoft.com/office/drawing/2014/main" id="{00000000-0008-0000-0F00-000074010000}"/>
            </a:ext>
          </a:extLst>
        </xdr:cNvPr>
        <xdr:cNvSpPr txBox="1"/>
      </xdr:nvSpPr>
      <xdr:spPr>
        <a:xfrm>
          <a:off x="7509587" y="1360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33038</xdr:rowOff>
    </xdr:from>
    <xdr:ext cx="469744" cy="259045"/>
    <xdr:sp macro="" textlink="">
      <xdr:nvSpPr>
        <xdr:cNvPr id="373" name="n_3mainValue【福祉施設】&#10;一人当たり面積">
          <a:extLst>
            <a:ext uri="{FF2B5EF4-FFF2-40B4-BE49-F238E27FC236}">
              <a16:creationId xmlns:a16="http://schemas.microsoft.com/office/drawing/2014/main" id="{00000000-0008-0000-0F00-000075010000}"/>
            </a:ext>
          </a:extLst>
        </xdr:cNvPr>
        <xdr:cNvSpPr txBox="1"/>
      </xdr:nvSpPr>
      <xdr:spPr>
        <a:xfrm>
          <a:off x="6712027" y="1361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36847</xdr:rowOff>
    </xdr:from>
    <xdr:ext cx="469744" cy="259045"/>
    <xdr:sp macro="" textlink="">
      <xdr:nvSpPr>
        <xdr:cNvPr id="374" name="n_4mainValue【福祉施設】&#10;一人当たり面積">
          <a:extLst>
            <a:ext uri="{FF2B5EF4-FFF2-40B4-BE49-F238E27FC236}">
              <a16:creationId xmlns:a16="http://schemas.microsoft.com/office/drawing/2014/main" id="{00000000-0008-0000-0F00-000076010000}"/>
            </a:ext>
          </a:extLst>
        </xdr:cNvPr>
        <xdr:cNvSpPr txBox="1"/>
      </xdr:nvSpPr>
      <xdr:spPr>
        <a:xfrm>
          <a:off x="5937327" y="1361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00000000-0008-0000-0F00-00008E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flipV="1">
          <a:off x="4086225" y="1670304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00000000-0008-0000-0F00-000090010000}"/>
            </a:ext>
          </a:extLst>
        </xdr:cNvPr>
        <xdr:cNvSpPr txBox="1"/>
      </xdr:nvSpPr>
      <xdr:spPr>
        <a:xfrm>
          <a:off x="4124960"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4020820" y="18249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00000000-0008-0000-0F00-000092010000}"/>
            </a:ext>
          </a:extLst>
        </xdr:cNvPr>
        <xdr:cNvSpPr txBox="1"/>
      </xdr:nvSpPr>
      <xdr:spPr>
        <a:xfrm>
          <a:off x="4124960" y="1648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4020820" y="16703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151147</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00000000-0008-0000-0F00-000094010000}"/>
            </a:ext>
          </a:extLst>
        </xdr:cNvPr>
        <xdr:cNvSpPr txBox="1"/>
      </xdr:nvSpPr>
      <xdr:spPr>
        <a:xfrm>
          <a:off x="4124960" y="17250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4036060" y="17395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3312160" y="173780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2514600" y="173551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1739900" y="173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67311</xdr:rowOff>
    </xdr:from>
    <xdr:to>
      <xdr:col>6</xdr:col>
      <xdr:colOff>38100</xdr:colOff>
      <xdr:row>103</xdr:row>
      <xdr:rowOff>168911</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965200" y="173342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33020</xdr:rowOff>
    </xdr:from>
    <xdr:to>
      <xdr:col>24</xdr:col>
      <xdr:colOff>114300</xdr:colOff>
      <xdr:row>105</xdr:row>
      <xdr:rowOff>134620</xdr:rowOff>
    </xdr:to>
    <xdr:sp macro="" textlink="">
      <xdr:nvSpPr>
        <xdr:cNvPr id="415" name="楕円 414">
          <a:extLst>
            <a:ext uri="{FF2B5EF4-FFF2-40B4-BE49-F238E27FC236}">
              <a16:creationId xmlns:a16="http://schemas.microsoft.com/office/drawing/2014/main" id="{00000000-0008-0000-0F00-00009F010000}"/>
            </a:ext>
          </a:extLst>
        </xdr:cNvPr>
        <xdr:cNvSpPr/>
      </xdr:nvSpPr>
      <xdr:spPr>
        <a:xfrm>
          <a:off x="4036060" y="1763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11447</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00000000-0008-0000-0F00-0000A0010000}"/>
            </a:ext>
          </a:extLst>
        </xdr:cNvPr>
        <xdr:cNvSpPr txBox="1"/>
      </xdr:nvSpPr>
      <xdr:spPr>
        <a:xfrm>
          <a:off x="4124960" y="1761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162561</xdr:rowOff>
    </xdr:from>
    <xdr:to>
      <xdr:col>20</xdr:col>
      <xdr:colOff>38100</xdr:colOff>
      <xdr:row>105</xdr:row>
      <xdr:rowOff>92711</xdr:rowOff>
    </xdr:to>
    <xdr:sp macro="" textlink="">
      <xdr:nvSpPr>
        <xdr:cNvPr id="417" name="楕円 416">
          <a:extLst>
            <a:ext uri="{FF2B5EF4-FFF2-40B4-BE49-F238E27FC236}">
              <a16:creationId xmlns:a16="http://schemas.microsoft.com/office/drawing/2014/main" id="{00000000-0008-0000-0F00-0000A1010000}"/>
            </a:ext>
          </a:extLst>
        </xdr:cNvPr>
        <xdr:cNvSpPr/>
      </xdr:nvSpPr>
      <xdr:spPr>
        <a:xfrm>
          <a:off x="3312160" y="175971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41911</xdr:rowOff>
    </xdr:from>
    <xdr:to>
      <xdr:col>24</xdr:col>
      <xdr:colOff>63500</xdr:colOff>
      <xdr:row>105</xdr:row>
      <xdr:rowOff>83820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3355340" y="17644111"/>
          <a:ext cx="73152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128270</xdr:rowOff>
    </xdr:from>
    <xdr:to>
      <xdr:col>15</xdr:col>
      <xdr:colOff>101600</xdr:colOff>
      <xdr:row>105</xdr:row>
      <xdr:rowOff>58420</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2514600" y="17562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7620</xdr:rowOff>
    </xdr:from>
    <xdr:to>
      <xdr:col>19</xdr:col>
      <xdr:colOff>177800</xdr:colOff>
      <xdr:row>105</xdr:row>
      <xdr:rowOff>41911</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2565400" y="17609820"/>
          <a:ext cx="78994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101600</xdr:rowOff>
    </xdr:from>
    <xdr:to>
      <xdr:col>10</xdr:col>
      <xdr:colOff>165100</xdr:colOff>
      <xdr:row>105</xdr:row>
      <xdr:rowOff>31750</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1739900" y="17536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152400</xdr:rowOff>
    </xdr:from>
    <xdr:to>
      <xdr:col>15</xdr:col>
      <xdr:colOff>50800</xdr:colOff>
      <xdr:row>105</xdr:row>
      <xdr:rowOff>7620</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790700" y="17586960"/>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149225</xdr:rowOff>
    </xdr:from>
    <xdr:to>
      <xdr:col>6</xdr:col>
      <xdr:colOff>38100</xdr:colOff>
      <xdr:row>105</xdr:row>
      <xdr:rowOff>79375</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965200" y="175837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152400</xdr:rowOff>
    </xdr:from>
    <xdr:to>
      <xdr:col>10</xdr:col>
      <xdr:colOff>114300</xdr:colOff>
      <xdr:row>105</xdr:row>
      <xdr:rowOff>28575</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flipV="1">
          <a:off x="1008380" y="17586960"/>
          <a:ext cx="7823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425" name="n_1aveValue【市民会館】&#10;有形固定資産減価償却率">
          <a:extLst>
            <a:ext uri="{FF2B5EF4-FFF2-40B4-BE49-F238E27FC236}">
              <a16:creationId xmlns:a16="http://schemas.microsoft.com/office/drawing/2014/main" id="{00000000-0008-0000-0F00-0000A9010000}"/>
            </a:ext>
          </a:extLst>
        </xdr:cNvPr>
        <xdr:cNvSpPr txBox="1"/>
      </xdr:nvSpPr>
      <xdr:spPr>
        <a:xfrm>
          <a:off x="317056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34941</xdr:rowOff>
    </xdr:from>
    <xdr:ext cx="405111" cy="259045"/>
    <xdr:sp macro="" textlink="">
      <xdr:nvSpPr>
        <xdr:cNvPr id="426" name="n_2aveValue【市民会館】&#10;有形固定資産減価償却率">
          <a:extLst>
            <a:ext uri="{FF2B5EF4-FFF2-40B4-BE49-F238E27FC236}">
              <a16:creationId xmlns:a16="http://schemas.microsoft.com/office/drawing/2014/main" id="{00000000-0008-0000-0F00-0000AA010000}"/>
            </a:ext>
          </a:extLst>
        </xdr:cNvPr>
        <xdr:cNvSpPr txBox="1"/>
      </xdr:nvSpPr>
      <xdr:spPr>
        <a:xfrm>
          <a:off x="2385704" y="171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166388</xdr:rowOff>
    </xdr:from>
    <xdr:ext cx="405111" cy="259045"/>
    <xdr:sp macro="" textlink="">
      <xdr:nvSpPr>
        <xdr:cNvPr id="427" name="n_3aveValue【市民会館】&#10;有形固定資産減価償却率">
          <a:extLst>
            <a:ext uri="{FF2B5EF4-FFF2-40B4-BE49-F238E27FC236}">
              <a16:creationId xmlns:a16="http://schemas.microsoft.com/office/drawing/2014/main" id="{00000000-0008-0000-0F00-0000AB010000}"/>
            </a:ext>
          </a:extLst>
        </xdr:cNvPr>
        <xdr:cNvSpPr txBox="1"/>
      </xdr:nvSpPr>
      <xdr:spPr>
        <a:xfrm>
          <a:off x="1611004" y="17098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13988</xdr:rowOff>
    </xdr:from>
    <xdr:ext cx="405111" cy="259045"/>
    <xdr:sp macro="" textlink="">
      <xdr:nvSpPr>
        <xdr:cNvPr id="428" name="n_4aveValue【市民会館】&#10;有形固定資産減価償却率">
          <a:extLst>
            <a:ext uri="{FF2B5EF4-FFF2-40B4-BE49-F238E27FC236}">
              <a16:creationId xmlns:a16="http://schemas.microsoft.com/office/drawing/2014/main" id="{00000000-0008-0000-0F00-0000AC010000}"/>
            </a:ext>
          </a:extLst>
        </xdr:cNvPr>
        <xdr:cNvSpPr txBox="1"/>
      </xdr:nvSpPr>
      <xdr:spPr>
        <a:xfrm>
          <a:off x="836304" y="17113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83838</xdr:rowOff>
    </xdr:from>
    <xdr:ext cx="405111" cy="259045"/>
    <xdr:sp macro="" textlink="">
      <xdr:nvSpPr>
        <xdr:cNvPr id="429" name="n_1mainValue【市民会館】&#10;有形固定資産減価償却率">
          <a:extLst>
            <a:ext uri="{FF2B5EF4-FFF2-40B4-BE49-F238E27FC236}">
              <a16:creationId xmlns:a16="http://schemas.microsoft.com/office/drawing/2014/main" id="{00000000-0008-0000-0F00-0000AD010000}"/>
            </a:ext>
          </a:extLst>
        </xdr:cNvPr>
        <xdr:cNvSpPr txBox="1"/>
      </xdr:nvSpPr>
      <xdr:spPr>
        <a:xfrm>
          <a:off x="3170564" y="1768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49547</xdr:rowOff>
    </xdr:from>
    <xdr:ext cx="405111" cy="259045"/>
    <xdr:sp macro="" textlink="">
      <xdr:nvSpPr>
        <xdr:cNvPr id="430" name="n_2mainValue【市民会館】&#10;有形固定資産減価償却率">
          <a:extLst>
            <a:ext uri="{FF2B5EF4-FFF2-40B4-BE49-F238E27FC236}">
              <a16:creationId xmlns:a16="http://schemas.microsoft.com/office/drawing/2014/main" id="{00000000-0008-0000-0F00-0000AE010000}"/>
            </a:ext>
          </a:extLst>
        </xdr:cNvPr>
        <xdr:cNvSpPr txBox="1"/>
      </xdr:nvSpPr>
      <xdr:spPr>
        <a:xfrm>
          <a:off x="238570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22877</xdr:rowOff>
    </xdr:from>
    <xdr:ext cx="405111" cy="259045"/>
    <xdr:sp macro="" textlink="">
      <xdr:nvSpPr>
        <xdr:cNvPr id="431" name="n_3mainValue【市民会館】&#10;有形固定資産減価償却率">
          <a:extLst>
            <a:ext uri="{FF2B5EF4-FFF2-40B4-BE49-F238E27FC236}">
              <a16:creationId xmlns:a16="http://schemas.microsoft.com/office/drawing/2014/main" id="{00000000-0008-0000-0F00-0000AF010000}"/>
            </a:ext>
          </a:extLst>
        </xdr:cNvPr>
        <xdr:cNvSpPr txBox="1"/>
      </xdr:nvSpPr>
      <xdr:spPr>
        <a:xfrm>
          <a:off x="1611004" y="1762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70502</xdr:rowOff>
    </xdr:from>
    <xdr:ext cx="405111" cy="259045"/>
    <xdr:sp macro="" textlink="">
      <xdr:nvSpPr>
        <xdr:cNvPr id="432" name="n_4mainValue【市民会館】&#10;有形固定資産減価償却率">
          <a:extLst>
            <a:ext uri="{FF2B5EF4-FFF2-40B4-BE49-F238E27FC236}">
              <a16:creationId xmlns:a16="http://schemas.microsoft.com/office/drawing/2014/main" id="{00000000-0008-0000-0F00-0000B0010000}"/>
            </a:ext>
          </a:extLst>
        </xdr:cNvPr>
        <xdr:cNvSpPr txBox="1"/>
      </xdr:nvSpPr>
      <xdr:spPr>
        <a:xfrm>
          <a:off x="836304" y="1767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00000000-0008-0000-0F00-0000C7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flipV="1">
          <a:off x="9219565" y="167716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a:extLst>
            <a:ext uri="{FF2B5EF4-FFF2-40B4-BE49-F238E27FC236}">
              <a16:creationId xmlns:a16="http://schemas.microsoft.com/office/drawing/2014/main" id="{00000000-0008-0000-0F00-0000C9010000}"/>
            </a:ext>
          </a:extLst>
        </xdr:cNvPr>
        <xdr:cNvSpPr txBox="1"/>
      </xdr:nvSpPr>
      <xdr:spPr>
        <a:xfrm>
          <a:off x="9258300"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9154160" y="1814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59" name="【市民会館】&#10;一人当たり面積最大値テキスト">
          <a:extLst>
            <a:ext uri="{FF2B5EF4-FFF2-40B4-BE49-F238E27FC236}">
              <a16:creationId xmlns:a16="http://schemas.microsoft.com/office/drawing/2014/main" id="{00000000-0008-0000-0F00-0000CB010000}"/>
            </a:ext>
          </a:extLst>
        </xdr:cNvPr>
        <xdr:cNvSpPr txBox="1"/>
      </xdr:nvSpPr>
      <xdr:spPr>
        <a:xfrm>
          <a:off x="9258300" y="1655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9154160" y="16771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78757</xdr:rowOff>
    </xdr:from>
    <xdr:ext cx="469744" cy="259045"/>
    <xdr:sp macro="" textlink="">
      <xdr:nvSpPr>
        <xdr:cNvPr id="461" name="【市民会館】&#10;一人当たり面積平均値テキスト">
          <a:extLst>
            <a:ext uri="{FF2B5EF4-FFF2-40B4-BE49-F238E27FC236}">
              <a16:creationId xmlns:a16="http://schemas.microsoft.com/office/drawing/2014/main" id="{00000000-0008-0000-0F00-0000CD010000}"/>
            </a:ext>
          </a:extLst>
        </xdr:cNvPr>
        <xdr:cNvSpPr txBox="1"/>
      </xdr:nvSpPr>
      <xdr:spPr>
        <a:xfrm>
          <a:off x="9258300" y="17513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9192260" y="17658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8445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7670800" y="176618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6873240" y="177380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170180</xdr:rowOff>
    </xdr:from>
    <xdr:to>
      <xdr:col>36</xdr:col>
      <xdr:colOff>165100</xdr:colOff>
      <xdr:row>106</xdr:row>
      <xdr:rowOff>100330</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6098540" y="17772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151130</xdr:rowOff>
    </xdr:from>
    <xdr:to>
      <xdr:col>55</xdr:col>
      <xdr:colOff>50800</xdr:colOff>
      <xdr:row>107</xdr:row>
      <xdr:rowOff>81280</xdr:rowOff>
    </xdr:to>
    <xdr:sp macro="" textlink="">
      <xdr:nvSpPr>
        <xdr:cNvPr id="472" name="楕円 471">
          <a:extLst>
            <a:ext uri="{FF2B5EF4-FFF2-40B4-BE49-F238E27FC236}">
              <a16:creationId xmlns:a16="http://schemas.microsoft.com/office/drawing/2014/main" id="{00000000-0008-0000-0F00-0000D8010000}"/>
            </a:ext>
          </a:extLst>
        </xdr:cNvPr>
        <xdr:cNvSpPr/>
      </xdr:nvSpPr>
      <xdr:spPr>
        <a:xfrm>
          <a:off x="9192260" y="17920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129557</xdr:rowOff>
    </xdr:from>
    <xdr:ext cx="469744" cy="259045"/>
    <xdr:sp macro="" textlink="">
      <xdr:nvSpPr>
        <xdr:cNvPr id="473" name="【市民会館】&#10;一人当たり面積該当値テキスト">
          <a:extLst>
            <a:ext uri="{FF2B5EF4-FFF2-40B4-BE49-F238E27FC236}">
              <a16:creationId xmlns:a16="http://schemas.microsoft.com/office/drawing/2014/main" id="{00000000-0008-0000-0F00-0000D9010000}"/>
            </a:ext>
          </a:extLst>
        </xdr:cNvPr>
        <xdr:cNvSpPr txBox="1"/>
      </xdr:nvSpPr>
      <xdr:spPr>
        <a:xfrm>
          <a:off x="9258300" y="1789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154939</xdr:rowOff>
    </xdr:from>
    <xdr:to>
      <xdr:col>50</xdr:col>
      <xdr:colOff>165100</xdr:colOff>
      <xdr:row>107</xdr:row>
      <xdr:rowOff>85089</xdr:rowOff>
    </xdr:to>
    <xdr:sp macro="" textlink="">
      <xdr:nvSpPr>
        <xdr:cNvPr id="474" name="楕円 473">
          <a:extLst>
            <a:ext uri="{FF2B5EF4-FFF2-40B4-BE49-F238E27FC236}">
              <a16:creationId xmlns:a16="http://schemas.microsoft.com/office/drawing/2014/main" id="{00000000-0008-0000-0F00-0000DA010000}"/>
            </a:ext>
          </a:extLst>
        </xdr:cNvPr>
        <xdr:cNvSpPr/>
      </xdr:nvSpPr>
      <xdr:spPr>
        <a:xfrm>
          <a:off x="8445500" y="179247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30480</xdr:rowOff>
    </xdr:from>
    <xdr:to>
      <xdr:col>55</xdr:col>
      <xdr:colOff>0</xdr:colOff>
      <xdr:row>107</xdr:row>
      <xdr:rowOff>34289</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flipV="1">
          <a:off x="8496300" y="17967960"/>
          <a:ext cx="7239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158750</xdr:rowOff>
    </xdr:from>
    <xdr:to>
      <xdr:col>46</xdr:col>
      <xdr:colOff>38100</xdr:colOff>
      <xdr:row>107</xdr:row>
      <xdr:rowOff>88900</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7670800" y="179285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34289</xdr:rowOff>
    </xdr:from>
    <xdr:to>
      <xdr:col>50</xdr:col>
      <xdr:colOff>114300</xdr:colOff>
      <xdr:row>107</xdr:row>
      <xdr:rowOff>38100</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flipV="1">
          <a:off x="7713980" y="17971769"/>
          <a:ext cx="7823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158750</xdr:rowOff>
    </xdr:from>
    <xdr:to>
      <xdr:col>41</xdr:col>
      <xdr:colOff>101600</xdr:colOff>
      <xdr:row>107</xdr:row>
      <xdr:rowOff>88900</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6873240" y="17928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38100</xdr:rowOff>
    </xdr:from>
    <xdr:to>
      <xdr:col>45</xdr:col>
      <xdr:colOff>177800</xdr:colOff>
      <xdr:row>107</xdr:row>
      <xdr:rowOff>38100</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6924040" y="1797558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162561</xdr:rowOff>
    </xdr:from>
    <xdr:to>
      <xdr:col>36</xdr:col>
      <xdr:colOff>165100</xdr:colOff>
      <xdr:row>107</xdr:row>
      <xdr:rowOff>92711</xdr:rowOff>
    </xdr:to>
    <xdr:sp macro="" textlink="">
      <xdr:nvSpPr>
        <xdr:cNvPr id="480" name="楕円 479">
          <a:extLst>
            <a:ext uri="{FF2B5EF4-FFF2-40B4-BE49-F238E27FC236}">
              <a16:creationId xmlns:a16="http://schemas.microsoft.com/office/drawing/2014/main" id="{00000000-0008-0000-0F00-0000E0010000}"/>
            </a:ext>
          </a:extLst>
        </xdr:cNvPr>
        <xdr:cNvSpPr/>
      </xdr:nvSpPr>
      <xdr:spPr>
        <a:xfrm>
          <a:off x="6098540" y="17932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38100</xdr:rowOff>
    </xdr:from>
    <xdr:to>
      <xdr:col>41</xdr:col>
      <xdr:colOff>50800</xdr:colOff>
      <xdr:row>107</xdr:row>
      <xdr:rowOff>41911</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flipV="1">
          <a:off x="6149340" y="17975580"/>
          <a:ext cx="7747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482" name="n_1aveValue【市民会館】&#10;一人当たり面積">
          <a:extLst>
            <a:ext uri="{FF2B5EF4-FFF2-40B4-BE49-F238E27FC236}">
              <a16:creationId xmlns:a16="http://schemas.microsoft.com/office/drawing/2014/main" id="{00000000-0008-0000-0F00-0000E2010000}"/>
            </a:ext>
          </a:extLst>
        </xdr:cNvPr>
        <xdr:cNvSpPr txBox="1"/>
      </xdr:nvSpPr>
      <xdr:spPr>
        <a:xfrm>
          <a:off x="8271587" y="1743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6366</xdr:rowOff>
    </xdr:from>
    <xdr:ext cx="469744" cy="259045"/>
    <xdr:sp macro="" textlink="">
      <xdr:nvSpPr>
        <xdr:cNvPr id="483" name="n_2aveValue【市民会館】&#10;一人当たり面積">
          <a:extLst>
            <a:ext uri="{FF2B5EF4-FFF2-40B4-BE49-F238E27FC236}">
              <a16:creationId xmlns:a16="http://schemas.microsoft.com/office/drawing/2014/main" id="{00000000-0008-0000-0F00-0000E3010000}"/>
            </a:ext>
          </a:extLst>
        </xdr:cNvPr>
        <xdr:cNvSpPr txBox="1"/>
      </xdr:nvSpPr>
      <xdr:spPr>
        <a:xfrm>
          <a:off x="7509587" y="1744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82566</xdr:rowOff>
    </xdr:from>
    <xdr:ext cx="469744" cy="259045"/>
    <xdr:sp macro="" textlink="">
      <xdr:nvSpPr>
        <xdr:cNvPr id="484" name="n_3aveValue【市民会館】&#10;一人当たり面積">
          <a:extLst>
            <a:ext uri="{FF2B5EF4-FFF2-40B4-BE49-F238E27FC236}">
              <a16:creationId xmlns:a16="http://schemas.microsoft.com/office/drawing/2014/main" id="{00000000-0008-0000-0F00-0000E4010000}"/>
            </a:ext>
          </a:extLst>
        </xdr:cNvPr>
        <xdr:cNvSpPr txBox="1"/>
      </xdr:nvSpPr>
      <xdr:spPr>
        <a:xfrm>
          <a:off x="6712027" y="1751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116857</xdr:rowOff>
    </xdr:from>
    <xdr:ext cx="469744" cy="259045"/>
    <xdr:sp macro="" textlink="">
      <xdr:nvSpPr>
        <xdr:cNvPr id="485" name="n_4aveValue【市民会館】&#10;一人当たり面積">
          <a:extLst>
            <a:ext uri="{FF2B5EF4-FFF2-40B4-BE49-F238E27FC236}">
              <a16:creationId xmlns:a16="http://schemas.microsoft.com/office/drawing/2014/main" id="{00000000-0008-0000-0F00-0000E5010000}"/>
            </a:ext>
          </a:extLst>
        </xdr:cNvPr>
        <xdr:cNvSpPr txBox="1"/>
      </xdr:nvSpPr>
      <xdr:spPr>
        <a:xfrm>
          <a:off x="5937327" y="1755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76216</xdr:rowOff>
    </xdr:from>
    <xdr:ext cx="469744" cy="259045"/>
    <xdr:sp macro="" textlink="">
      <xdr:nvSpPr>
        <xdr:cNvPr id="486" name="n_1mainValue【市民会館】&#10;一人当たり面積">
          <a:extLst>
            <a:ext uri="{FF2B5EF4-FFF2-40B4-BE49-F238E27FC236}">
              <a16:creationId xmlns:a16="http://schemas.microsoft.com/office/drawing/2014/main" id="{00000000-0008-0000-0F00-0000E6010000}"/>
            </a:ext>
          </a:extLst>
        </xdr:cNvPr>
        <xdr:cNvSpPr txBox="1"/>
      </xdr:nvSpPr>
      <xdr:spPr>
        <a:xfrm>
          <a:off x="8271587" y="1801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80027</xdr:rowOff>
    </xdr:from>
    <xdr:ext cx="469744" cy="259045"/>
    <xdr:sp macro="" textlink="">
      <xdr:nvSpPr>
        <xdr:cNvPr id="487" name="n_2mainValue【市民会館】&#10;一人当たり面積">
          <a:extLst>
            <a:ext uri="{FF2B5EF4-FFF2-40B4-BE49-F238E27FC236}">
              <a16:creationId xmlns:a16="http://schemas.microsoft.com/office/drawing/2014/main" id="{00000000-0008-0000-0F00-0000E7010000}"/>
            </a:ext>
          </a:extLst>
        </xdr:cNvPr>
        <xdr:cNvSpPr txBox="1"/>
      </xdr:nvSpPr>
      <xdr:spPr>
        <a:xfrm>
          <a:off x="7509587" y="1801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80027</xdr:rowOff>
    </xdr:from>
    <xdr:ext cx="469744" cy="259045"/>
    <xdr:sp macro="" textlink="">
      <xdr:nvSpPr>
        <xdr:cNvPr id="488" name="n_3mainValue【市民会館】&#10;一人当たり面積">
          <a:extLst>
            <a:ext uri="{FF2B5EF4-FFF2-40B4-BE49-F238E27FC236}">
              <a16:creationId xmlns:a16="http://schemas.microsoft.com/office/drawing/2014/main" id="{00000000-0008-0000-0F00-0000E8010000}"/>
            </a:ext>
          </a:extLst>
        </xdr:cNvPr>
        <xdr:cNvSpPr txBox="1"/>
      </xdr:nvSpPr>
      <xdr:spPr>
        <a:xfrm>
          <a:off x="6712027" y="1801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83838</xdr:rowOff>
    </xdr:from>
    <xdr:ext cx="469744" cy="259045"/>
    <xdr:sp macro="" textlink="">
      <xdr:nvSpPr>
        <xdr:cNvPr id="489" name="n_4mainValue【市民会館】&#10;一人当たり面積">
          <a:extLst>
            <a:ext uri="{FF2B5EF4-FFF2-40B4-BE49-F238E27FC236}">
              <a16:creationId xmlns:a16="http://schemas.microsoft.com/office/drawing/2014/main" id="{00000000-0008-0000-0F00-0000E9010000}"/>
            </a:ext>
          </a:extLst>
        </xdr:cNvPr>
        <xdr:cNvSpPr txBox="1"/>
      </xdr:nvSpPr>
      <xdr:spPr>
        <a:xfrm>
          <a:off x="5937327" y="1802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00000000-0008-0000-0F00-00000202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flipV="1">
          <a:off x="14375764" y="5749834"/>
          <a:ext cx="0" cy="126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00000000-0008-0000-0F00-000004020000}"/>
            </a:ext>
          </a:extLst>
        </xdr:cNvPr>
        <xdr:cNvSpPr txBox="1"/>
      </xdr:nvSpPr>
      <xdr:spPr>
        <a:xfrm>
          <a:off x="14414500" y="70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4287500" y="70147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00000000-0008-0000-0F00-000006020000}"/>
            </a:ext>
          </a:extLst>
        </xdr:cNvPr>
        <xdr:cNvSpPr txBox="1"/>
      </xdr:nvSpPr>
      <xdr:spPr>
        <a:xfrm>
          <a:off x="14414500" y="5532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4287500" y="57498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125021</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00000000-0008-0000-0F00-000008020000}"/>
            </a:ext>
          </a:extLst>
        </xdr:cNvPr>
        <xdr:cNvSpPr txBox="1"/>
      </xdr:nvSpPr>
      <xdr:spPr>
        <a:xfrm>
          <a:off x="14414500" y="6327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4325600" y="647246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3578840" y="64463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2804140" y="64838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23767</xdr:rowOff>
    </xdr:from>
    <xdr:to>
      <xdr:col>72</xdr:col>
      <xdr:colOff>38100</xdr:colOff>
      <xdr:row>38</xdr:row>
      <xdr:rowOff>125367</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2029440" y="63940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58057</xdr:rowOff>
    </xdr:from>
    <xdr:to>
      <xdr:col>67</xdr:col>
      <xdr:colOff>101600</xdr:colOff>
      <xdr:row>38</xdr:row>
      <xdr:rowOff>159657</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1231880" y="642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126637</xdr:rowOff>
    </xdr:from>
    <xdr:to>
      <xdr:col>85</xdr:col>
      <xdr:colOff>177800</xdr:colOff>
      <xdr:row>39</xdr:row>
      <xdr:rowOff>56787</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4325600" y="649695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105064</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00000000-0008-0000-0F00-000014020000}"/>
            </a:ext>
          </a:extLst>
        </xdr:cNvPr>
        <xdr:cNvSpPr txBox="1"/>
      </xdr:nvSpPr>
      <xdr:spPr>
        <a:xfrm>
          <a:off x="14414500" y="6475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87449</xdr:rowOff>
    </xdr:from>
    <xdr:to>
      <xdr:col>81</xdr:col>
      <xdr:colOff>101600</xdr:colOff>
      <xdr:row>39</xdr:row>
      <xdr:rowOff>17599</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3578840" y="64577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138249</xdr:rowOff>
    </xdr:from>
    <xdr:to>
      <xdr:col>85</xdr:col>
      <xdr:colOff>127000</xdr:colOff>
      <xdr:row>39</xdr:row>
      <xdr:rowOff>5987</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3629640" y="6508569"/>
          <a:ext cx="746760" cy="3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280414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99060</xdr:rowOff>
    </xdr:from>
    <xdr:to>
      <xdr:col>81</xdr:col>
      <xdr:colOff>50800</xdr:colOff>
      <xdr:row>38</xdr:row>
      <xdr:rowOff>138249</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2854940" y="6469380"/>
          <a:ext cx="7747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9072</xdr:rowOff>
    </xdr:from>
    <xdr:to>
      <xdr:col>72</xdr:col>
      <xdr:colOff>38100</xdr:colOff>
      <xdr:row>38</xdr:row>
      <xdr:rowOff>110672</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2029440" y="63793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59872</xdr:rowOff>
    </xdr:from>
    <xdr:to>
      <xdr:col>76</xdr:col>
      <xdr:colOff>114300</xdr:colOff>
      <xdr:row>38</xdr:row>
      <xdr:rowOff>99060</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2072620" y="6430192"/>
          <a:ext cx="78232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141333</xdr:rowOff>
    </xdr:from>
    <xdr:to>
      <xdr:col>67</xdr:col>
      <xdr:colOff>101600</xdr:colOff>
      <xdr:row>38</xdr:row>
      <xdr:rowOff>71482</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1231880" y="6344013"/>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20683</xdr:rowOff>
    </xdr:from>
    <xdr:to>
      <xdr:col>71</xdr:col>
      <xdr:colOff>177800</xdr:colOff>
      <xdr:row>38</xdr:row>
      <xdr:rowOff>59872</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1282680" y="6391003"/>
          <a:ext cx="78994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22696</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3437244" y="6225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34851</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26752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116494</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1900544" y="6486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150784</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1102984" y="6521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8726</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3437244" y="654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166387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26752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127199</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1900544" y="616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110298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00000000-0008-0000-0F00-00003B02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flipV="1">
          <a:off x="19509104" y="5803342"/>
          <a:ext cx="0" cy="1273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3" name="【一般廃棄物処理施設】&#10;一人当たり有形固定資産（償却資産）額最小値テキスト">
          <a:extLst>
            <a:ext uri="{FF2B5EF4-FFF2-40B4-BE49-F238E27FC236}">
              <a16:creationId xmlns:a16="http://schemas.microsoft.com/office/drawing/2014/main" id="{00000000-0008-0000-0F00-00003D020000}"/>
            </a:ext>
          </a:extLst>
        </xdr:cNvPr>
        <xdr:cNvSpPr txBox="1"/>
      </xdr:nvSpPr>
      <xdr:spPr>
        <a:xfrm>
          <a:off x="19547840" y="7081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19443700" y="70772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00000000-0008-0000-0F00-00003F020000}"/>
            </a:ext>
          </a:extLst>
        </xdr:cNvPr>
        <xdr:cNvSpPr txBox="1"/>
      </xdr:nvSpPr>
      <xdr:spPr>
        <a:xfrm>
          <a:off x="19547840" y="558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19443700" y="58033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168471</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00000000-0008-0000-0F00-000041020000}"/>
            </a:ext>
          </a:extLst>
        </xdr:cNvPr>
        <xdr:cNvSpPr txBox="1"/>
      </xdr:nvSpPr>
      <xdr:spPr>
        <a:xfrm>
          <a:off x="19547840" y="6538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19458940" y="6683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18735040" y="66834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17937480" y="670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143579</xdr:rowOff>
    </xdr:from>
    <xdr:to>
      <xdr:col>102</xdr:col>
      <xdr:colOff>165100</xdr:colOff>
      <xdr:row>40</xdr:row>
      <xdr:rowOff>73729</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17162780" y="66815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161710</xdr:rowOff>
    </xdr:from>
    <xdr:to>
      <xdr:col>98</xdr:col>
      <xdr:colOff>38100</xdr:colOff>
      <xdr:row>40</xdr:row>
      <xdr:rowOff>91860</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6388080" y="66996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58703</xdr:rowOff>
    </xdr:from>
    <xdr:to>
      <xdr:col>116</xdr:col>
      <xdr:colOff>114300</xdr:colOff>
      <xdr:row>41</xdr:row>
      <xdr:rowOff>160303</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19458940" y="693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145080</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00000000-0008-0000-0F00-00004D020000}"/>
            </a:ext>
          </a:extLst>
        </xdr:cNvPr>
        <xdr:cNvSpPr txBox="1"/>
      </xdr:nvSpPr>
      <xdr:spPr>
        <a:xfrm>
          <a:off x="19547840" y="685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59511</xdr:rowOff>
    </xdr:from>
    <xdr:to>
      <xdr:col>112</xdr:col>
      <xdr:colOff>38100</xdr:colOff>
      <xdr:row>41</xdr:row>
      <xdr:rowOff>161111</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18735040" y="69327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109503</xdr:rowOff>
    </xdr:from>
    <xdr:to>
      <xdr:col>116</xdr:col>
      <xdr:colOff>63500</xdr:colOff>
      <xdr:row>41</xdr:row>
      <xdr:rowOff>110311</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flipV="1">
          <a:off x="18778220" y="6982743"/>
          <a:ext cx="731520" cy="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60536</xdr:rowOff>
    </xdr:from>
    <xdr:to>
      <xdr:col>107</xdr:col>
      <xdr:colOff>101600</xdr:colOff>
      <xdr:row>41</xdr:row>
      <xdr:rowOff>162136</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17937480" y="693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110311</xdr:rowOff>
    </xdr:from>
    <xdr:to>
      <xdr:col>111</xdr:col>
      <xdr:colOff>177800</xdr:colOff>
      <xdr:row>41</xdr:row>
      <xdr:rowOff>111336</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flipV="1">
          <a:off x="17988280" y="6983551"/>
          <a:ext cx="789940" cy="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61141</xdr:rowOff>
    </xdr:from>
    <xdr:to>
      <xdr:col>102</xdr:col>
      <xdr:colOff>165100</xdr:colOff>
      <xdr:row>41</xdr:row>
      <xdr:rowOff>162741</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17162780" y="693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111336</xdr:rowOff>
    </xdr:from>
    <xdr:to>
      <xdr:col>107</xdr:col>
      <xdr:colOff>50800</xdr:colOff>
      <xdr:row>41</xdr:row>
      <xdr:rowOff>111941</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flipV="1">
          <a:off x="17213580" y="6984576"/>
          <a:ext cx="774700" cy="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61519</xdr:rowOff>
    </xdr:from>
    <xdr:to>
      <xdr:col>98</xdr:col>
      <xdr:colOff>38100</xdr:colOff>
      <xdr:row>41</xdr:row>
      <xdr:rowOff>163119</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16388080" y="69347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111941</xdr:rowOff>
    </xdr:from>
    <xdr:to>
      <xdr:col>102</xdr:col>
      <xdr:colOff>114300</xdr:colOff>
      <xdr:row>41</xdr:row>
      <xdr:rowOff>112319</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flipV="1">
          <a:off x="16431260" y="6985181"/>
          <a:ext cx="782320" cy="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92172</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18528811" y="646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120580</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17766811" y="649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90256</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6969251" y="646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108387</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6194551" y="647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152238</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8528811" y="702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153263</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17766811" y="702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153868</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6969251" y="702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154246</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6194551" y="702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00000000-0008-0000-0F00-000076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flipV="1">
          <a:off x="14375764" y="9331234"/>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2" name="【保健センター・保健所】&#10;有形固定資産減価償却率最小値テキスト">
          <a:extLst>
            <a:ext uri="{FF2B5EF4-FFF2-40B4-BE49-F238E27FC236}">
              <a16:creationId xmlns:a16="http://schemas.microsoft.com/office/drawing/2014/main" id="{00000000-0008-0000-0F00-000078020000}"/>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34" name="【保健センター・保健所】&#10;有形固定資産減価償却率最大値テキスト">
          <a:extLst>
            <a:ext uri="{FF2B5EF4-FFF2-40B4-BE49-F238E27FC236}">
              <a16:creationId xmlns:a16="http://schemas.microsoft.com/office/drawing/2014/main" id="{00000000-0008-0000-0F00-00007A020000}"/>
            </a:ext>
          </a:extLst>
        </xdr:cNvPr>
        <xdr:cNvSpPr txBox="1"/>
      </xdr:nvSpPr>
      <xdr:spPr>
        <a:xfrm>
          <a:off x="14414500" y="91102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4287500" y="9331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00000000-0008-0000-0F00-00007C020000}"/>
            </a:ext>
          </a:extLst>
        </xdr:cNvPr>
        <xdr:cNvSpPr txBox="1"/>
      </xdr:nvSpPr>
      <xdr:spPr>
        <a:xfrm>
          <a:off x="14414500" y="9941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4325600" y="1008597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3578840" y="1008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280414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66766</xdr:rowOff>
    </xdr:from>
    <xdr:to>
      <xdr:col>72</xdr:col>
      <xdr:colOff>38100</xdr:colOff>
      <xdr:row>59</xdr:row>
      <xdr:rowOff>168366</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12029440" y="99575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11231880" y="99836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110853</xdr:rowOff>
    </xdr:from>
    <xdr:to>
      <xdr:col>85</xdr:col>
      <xdr:colOff>177800</xdr:colOff>
      <xdr:row>61</xdr:row>
      <xdr:rowOff>41003</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4325600" y="1016925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89280</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00000000-0008-0000-0F00-000088020000}"/>
            </a:ext>
          </a:extLst>
        </xdr:cNvPr>
        <xdr:cNvSpPr txBox="1"/>
      </xdr:nvSpPr>
      <xdr:spPr>
        <a:xfrm>
          <a:off x="14414500" y="1014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60234</xdr:rowOff>
    </xdr:from>
    <xdr:to>
      <xdr:col>81</xdr:col>
      <xdr:colOff>101600</xdr:colOff>
      <xdr:row>60</xdr:row>
      <xdr:rowOff>161834</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1357884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111034</xdr:rowOff>
    </xdr:from>
    <xdr:to>
      <xdr:col>85</xdr:col>
      <xdr:colOff>127000</xdr:colOff>
      <xdr:row>60</xdr:row>
      <xdr:rowOff>161653</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3629640" y="10169434"/>
          <a:ext cx="74676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22678</xdr:rowOff>
    </xdr:from>
    <xdr:to>
      <xdr:col>76</xdr:col>
      <xdr:colOff>165100</xdr:colOff>
      <xdr:row>60</xdr:row>
      <xdr:rowOff>124278</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2804140" y="1008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73478</xdr:rowOff>
    </xdr:from>
    <xdr:to>
      <xdr:col>81</xdr:col>
      <xdr:colOff>50800</xdr:colOff>
      <xdr:row>60</xdr:row>
      <xdr:rowOff>111034</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2854940" y="10131878"/>
          <a:ext cx="7747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146776</xdr:rowOff>
    </xdr:from>
    <xdr:to>
      <xdr:col>72</xdr:col>
      <xdr:colOff>38100</xdr:colOff>
      <xdr:row>60</xdr:row>
      <xdr:rowOff>76926</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12029440" y="100375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26126</xdr:rowOff>
    </xdr:from>
    <xdr:to>
      <xdr:col>76</xdr:col>
      <xdr:colOff>114300</xdr:colOff>
      <xdr:row>60</xdr:row>
      <xdr:rowOff>73478</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2072620" y="10084526"/>
          <a:ext cx="78232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99423</xdr:rowOff>
    </xdr:from>
    <xdr:to>
      <xdr:col>67</xdr:col>
      <xdr:colOff>101600</xdr:colOff>
      <xdr:row>60</xdr:row>
      <xdr:rowOff>29573</xdr:rowOff>
    </xdr:to>
    <xdr:sp macro="" textlink="">
      <xdr:nvSpPr>
        <xdr:cNvPr id="655" name="楕円 654">
          <a:extLst>
            <a:ext uri="{FF2B5EF4-FFF2-40B4-BE49-F238E27FC236}">
              <a16:creationId xmlns:a16="http://schemas.microsoft.com/office/drawing/2014/main" id="{00000000-0008-0000-0F00-00008F020000}"/>
            </a:ext>
          </a:extLst>
        </xdr:cNvPr>
        <xdr:cNvSpPr/>
      </xdr:nvSpPr>
      <xdr:spPr>
        <a:xfrm>
          <a:off x="11231880" y="99901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150223</xdr:rowOff>
    </xdr:from>
    <xdr:to>
      <xdr:col>71</xdr:col>
      <xdr:colOff>177800</xdr:colOff>
      <xdr:row>60</xdr:row>
      <xdr:rowOff>26126</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1282680" y="10040983"/>
          <a:ext cx="78994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144071</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3437244" y="986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121211</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2675244" y="984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13443</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1900544" y="973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39568</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1102984" y="9762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152961</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3437244" y="1021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115405</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2675244" y="10173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68053</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1900544" y="1012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20700</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1102984" y="10079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00000000-0008-0000-0F00-0000B1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flipV="1">
          <a:off x="19509104" y="9387840"/>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00000000-0008-0000-0F00-0000B3020000}"/>
            </a:ext>
          </a:extLst>
        </xdr:cNvPr>
        <xdr:cNvSpPr txBox="1"/>
      </xdr:nvSpPr>
      <xdr:spPr>
        <a:xfrm>
          <a:off x="19547840" y="1084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9443700" y="10837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00000000-0008-0000-0F00-0000B5020000}"/>
            </a:ext>
          </a:extLst>
        </xdr:cNvPr>
        <xdr:cNvSpPr txBox="1"/>
      </xdr:nvSpPr>
      <xdr:spPr>
        <a:xfrm>
          <a:off x="1954784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944370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148970</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00000000-0008-0000-0F00-0000B7020000}"/>
            </a:ext>
          </a:extLst>
        </xdr:cNvPr>
        <xdr:cNvSpPr txBox="1"/>
      </xdr:nvSpPr>
      <xdr:spPr>
        <a:xfrm>
          <a:off x="19547840" y="10207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96" name="フローチャート: 判断 695">
          <a:extLst>
            <a:ext uri="{FF2B5EF4-FFF2-40B4-BE49-F238E27FC236}">
              <a16:creationId xmlns:a16="http://schemas.microsoft.com/office/drawing/2014/main" id="{00000000-0008-0000-0F00-0000B8020000}"/>
            </a:ext>
          </a:extLst>
        </xdr:cNvPr>
        <xdr:cNvSpPr/>
      </xdr:nvSpPr>
      <xdr:spPr>
        <a:xfrm>
          <a:off x="19458940" y="103521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18735040" y="103739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17937480" y="10373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17235</xdr:rowOff>
    </xdr:from>
    <xdr:to>
      <xdr:col>102</xdr:col>
      <xdr:colOff>165100</xdr:colOff>
      <xdr:row>61</xdr:row>
      <xdr:rowOff>118835</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17162780" y="102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28122</xdr:rowOff>
    </xdr:from>
    <xdr:to>
      <xdr:col>98</xdr:col>
      <xdr:colOff>38100</xdr:colOff>
      <xdr:row>61</xdr:row>
      <xdr:rowOff>129722</xdr:rowOff>
    </xdr:to>
    <xdr:sp macro="" textlink="">
      <xdr:nvSpPr>
        <xdr:cNvPr id="700" name="フローチャート: 判断 699">
          <a:extLst>
            <a:ext uri="{FF2B5EF4-FFF2-40B4-BE49-F238E27FC236}">
              <a16:creationId xmlns:a16="http://schemas.microsoft.com/office/drawing/2014/main" id="{00000000-0008-0000-0F00-0000BC020000}"/>
            </a:ext>
          </a:extLst>
        </xdr:cNvPr>
        <xdr:cNvSpPr/>
      </xdr:nvSpPr>
      <xdr:spPr>
        <a:xfrm>
          <a:off x="16388080" y="102541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907</xdr:rowOff>
    </xdr:from>
    <xdr:to>
      <xdr:col>116</xdr:col>
      <xdr:colOff>114300</xdr:colOff>
      <xdr:row>63</xdr:row>
      <xdr:rowOff>102507</xdr:rowOff>
    </xdr:to>
    <xdr:sp macro="" textlink="">
      <xdr:nvSpPr>
        <xdr:cNvPr id="706" name="楕円 705">
          <a:extLst>
            <a:ext uri="{FF2B5EF4-FFF2-40B4-BE49-F238E27FC236}">
              <a16:creationId xmlns:a16="http://schemas.microsoft.com/office/drawing/2014/main" id="{00000000-0008-0000-0F00-0000C2020000}"/>
            </a:ext>
          </a:extLst>
        </xdr:cNvPr>
        <xdr:cNvSpPr/>
      </xdr:nvSpPr>
      <xdr:spPr>
        <a:xfrm>
          <a:off x="19458940" y="1056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150784</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00000000-0008-0000-0F00-0000C3020000}"/>
            </a:ext>
          </a:extLst>
        </xdr:cNvPr>
        <xdr:cNvSpPr txBox="1"/>
      </xdr:nvSpPr>
      <xdr:spPr>
        <a:xfrm>
          <a:off x="19547840" y="1054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11793</xdr:rowOff>
    </xdr:from>
    <xdr:to>
      <xdr:col>112</xdr:col>
      <xdr:colOff>38100</xdr:colOff>
      <xdr:row>63</xdr:row>
      <xdr:rowOff>113393</xdr:rowOff>
    </xdr:to>
    <xdr:sp macro="" textlink="">
      <xdr:nvSpPr>
        <xdr:cNvPr id="708" name="楕円 707">
          <a:extLst>
            <a:ext uri="{FF2B5EF4-FFF2-40B4-BE49-F238E27FC236}">
              <a16:creationId xmlns:a16="http://schemas.microsoft.com/office/drawing/2014/main" id="{00000000-0008-0000-0F00-0000C4020000}"/>
            </a:ext>
          </a:extLst>
        </xdr:cNvPr>
        <xdr:cNvSpPr/>
      </xdr:nvSpPr>
      <xdr:spPr>
        <a:xfrm>
          <a:off x="18735040" y="105731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51707</xdr:rowOff>
    </xdr:from>
    <xdr:to>
      <xdr:col>116</xdr:col>
      <xdr:colOff>63500</xdr:colOff>
      <xdr:row>63</xdr:row>
      <xdr:rowOff>62593</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flipV="1">
          <a:off x="18778220" y="10613027"/>
          <a:ext cx="73152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52615</xdr:rowOff>
    </xdr:from>
    <xdr:to>
      <xdr:col>107</xdr:col>
      <xdr:colOff>101600</xdr:colOff>
      <xdr:row>62</xdr:row>
      <xdr:rowOff>154215</xdr:rowOff>
    </xdr:to>
    <xdr:sp macro="" textlink="">
      <xdr:nvSpPr>
        <xdr:cNvPr id="710" name="楕円 709">
          <a:extLst>
            <a:ext uri="{FF2B5EF4-FFF2-40B4-BE49-F238E27FC236}">
              <a16:creationId xmlns:a16="http://schemas.microsoft.com/office/drawing/2014/main" id="{00000000-0008-0000-0F00-0000C6020000}"/>
            </a:ext>
          </a:extLst>
        </xdr:cNvPr>
        <xdr:cNvSpPr/>
      </xdr:nvSpPr>
      <xdr:spPr>
        <a:xfrm>
          <a:off x="17937480" y="1044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103415</xdr:rowOff>
    </xdr:from>
    <xdr:to>
      <xdr:col>111</xdr:col>
      <xdr:colOff>177800</xdr:colOff>
      <xdr:row>63</xdr:row>
      <xdr:rowOff>62593</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17988280" y="10497095"/>
          <a:ext cx="789940" cy="12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52615</xdr:rowOff>
    </xdr:from>
    <xdr:to>
      <xdr:col>102</xdr:col>
      <xdr:colOff>165100</xdr:colOff>
      <xdr:row>62</xdr:row>
      <xdr:rowOff>154215</xdr:rowOff>
    </xdr:to>
    <xdr:sp macro="" textlink="">
      <xdr:nvSpPr>
        <xdr:cNvPr id="712" name="楕円 711">
          <a:extLst>
            <a:ext uri="{FF2B5EF4-FFF2-40B4-BE49-F238E27FC236}">
              <a16:creationId xmlns:a16="http://schemas.microsoft.com/office/drawing/2014/main" id="{00000000-0008-0000-0F00-0000C8020000}"/>
            </a:ext>
          </a:extLst>
        </xdr:cNvPr>
        <xdr:cNvSpPr/>
      </xdr:nvSpPr>
      <xdr:spPr>
        <a:xfrm>
          <a:off x="17162780" y="1044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103415</xdr:rowOff>
    </xdr:from>
    <xdr:to>
      <xdr:col>107</xdr:col>
      <xdr:colOff>50800</xdr:colOff>
      <xdr:row>62</xdr:row>
      <xdr:rowOff>103415</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17213580" y="1049709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52615</xdr:rowOff>
    </xdr:from>
    <xdr:to>
      <xdr:col>98</xdr:col>
      <xdr:colOff>38100</xdr:colOff>
      <xdr:row>62</xdr:row>
      <xdr:rowOff>154215</xdr:rowOff>
    </xdr:to>
    <xdr:sp macro="" textlink="">
      <xdr:nvSpPr>
        <xdr:cNvPr id="714" name="楕円 713">
          <a:extLst>
            <a:ext uri="{FF2B5EF4-FFF2-40B4-BE49-F238E27FC236}">
              <a16:creationId xmlns:a16="http://schemas.microsoft.com/office/drawing/2014/main" id="{00000000-0008-0000-0F00-0000CA020000}"/>
            </a:ext>
          </a:extLst>
        </xdr:cNvPr>
        <xdr:cNvSpPr/>
      </xdr:nvSpPr>
      <xdr:spPr>
        <a:xfrm>
          <a:off x="16388080" y="104462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103415</xdr:rowOff>
    </xdr:from>
    <xdr:to>
      <xdr:col>102</xdr:col>
      <xdr:colOff>114300</xdr:colOff>
      <xdr:row>62</xdr:row>
      <xdr:rowOff>103415</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16431260" y="1049709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716" name="n_1aveValue【保健センター・保健所】&#10;一人当たり面積">
          <a:extLst>
            <a:ext uri="{FF2B5EF4-FFF2-40B4-BE49-F238E27FC236}">
              <a16:creationId xmlns:a16="http://schemas.microsoft.com/office/drawing/2014/main" id="{00000000-0008-0000-0F00-0000CC020000}"/>
            </a:ext>
          </a:extLst>
        </xdr:cNvPr>
        <xdr:cNvSpPr txBox="1"/>
      </xdr:nvSpPr>
      <xdr:spPr>
        <a:xfrm>
          <a:off x="18561127" y="1015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94542</xdr:rowOff>
    </xdr:from>
    <xdr:ext cx="469744" cy="259045"/>
    <xdr:sp macro="" textlink="">
      <xdr:nvSpPr>
        <xdr:cNvPr id="717" name="n_2aveValue【保健センター・保健所】&#10;一人当たり面積">
          <a:extLst>
            <a:ext uri="{FF2B5EF4-FFF2-40B4-BE49-F238E27FC236}">
              <a16:creationId xmlns:a16="http://schemas.microsoft.com/office/drawing/2014/main" id="{00000000-0008-0000-0F00-0000CD020000}"/>
            </a:ext>
          </a:extLst>
        </xdr:cNvPr>
        <xdr:cNvSpPr txBox="1"/>
      </xdr:nvSpPr>
      <xdr:spPr>
        <a:xfrm>
          <a:off x="17776267" y="1015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135362</xdr:rowOff>
    </xdr:from>
    <xdr:ext cx="469744" cy="259045"/>
    <xdr:sp macro="" textlink="">
      <xdr:nvSpPr>
        <xdr:cNvPr id="718" name="n_3aveValue【保健センター・保健所】&#10;一人当たり面積">
          <a:extLst>
            <a:ext uri="{FF2B5EF4-FFF2-40B4-BE49-F238E27FC236}">
              <a16:creationId xmlns:a16="http://schemas.microsoft.com/office/drawing/2014/main" id="{00000000-0008-0000-0F00-0000CE020000}"/>
            </a:ext>
          </a:extLst>
        </xdr:cNvPr>
        <xdr:cNvSpPr txBox="1"/>
      </xdr:nvSpPr>
      <xdr:spPr>
        <a:xfrm>
          <a:off x="17001567" y="1002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146249</xdr:rowOff>
    </xdr:from>
    <xdr:ext cx="469744" cy="259045"/>
    <xdr:sp macro="" textlink="">
      <xdr:nvSpPr>
        <xdr:cNvPr id="719" name="n_4aveValue【保健センター・保健所】&#10;一人当たり面積">
          <a:extLst>
            <a:ext uri="{FF2B5EF4-FFF2-40B4-BE49-F238E27FC236}">
              <a16:creationId xmlns:a16="http://schemas.microsoft.com/office/drawing/2014/main" id="{00000000-0008-0000-0F00-0000CF020000}"/>
            </a:ext>
          </a:extLst>
        </xdr:cNvPr>
        <xdr:cNvSpPr txBox="1"/>
      </xdr:nvSpPr>
      <xdr:spPr>
        <a:xfrm>
          <a:off x="16226867" y="1003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104520</xdr:rowOff>
    </xdr:from>
    <xdr:ext cx="469744" cy="259045"/>
    <xdr:sp macro="" textlink="">
      <xdr:nvSpPr>
        <xdr:cNvPr id="720" name="n_1mainValue【保健センター・保健所】&#10;一人当たり面積">
          <a:extLst>
            <a:ext uri="{FF2B5EF4-FFF2-40B4-BE49-F238E27FC236}">
              <a16:creationId xmlns:a16="http://schemas.microsoft.com/office/drawing/2014/main" id="{00000000-0008-0000-0F00-0000D0020000}"/>
            </a:ext>
          </a:extLst>
        </xdr:cNvPr>
        <xdr:cNvSpPr txBox="1"/>
      </xdr:nvSpPr>
      <xdr:spPr>
        <a:xfrm>
          <a:off x="18561127" y="10665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145342</xdr:rowOff>
    </xdr:from>
    <xdr:ext cx="469744" cy="259045"/>
    <xdr:sp macro="" textlink="">
      <xdr:nvSpPr>
        <xdr:cNvPr id="721" name="n_2mainValue【保健センター・保健所】&#10;一人当たり面積">
          <a:extLst>
            <a:ext uri="{FF2B5EF4-FFF2-40B4-BE49-F238E27FC236}">
              <a16:creationId xmlns:a16="http://schemas.microsoft.com/office/drawing/2014/main" id="{00000000-0008-0000-0F00-0000D1020000}"/>
            </a:ext>
          </a:extLst>
        </xdr:cNvPr>
        <xdr:cNvSpPr txBox="1"/>
      </xdr:nvSpPr>
      <xdr:spPr>
        <a:xfrm>
          <a:off x="17776267" y="1053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145342</xdr:rowOff>
    </xdr:from>
    <xdr:ext cx="469744" cy="259045"/>
    <xdr:sp macro="" textlink="">
      <xdr:nvSpPr>
        <xdr:cNvPr id="722" name="n_3mainValue【保健センター・保健所】&#10;一人当たり面積">
          <a:extLst>
            <a:ext uri="{FF2B5EF4-FFF2-40B4-BE49-F238E27FC236}">
              <a16:creationId xmlns:a16="http://schemas.microsoft.com/office/drawing/2014/main" id="{00000000-0008-0000-0F00-0000D2020000}"/>
            </a:ext>
          </a:extLst>
        </xdr:cNvPr>
        <xdr:cNvSpPr txBox="1"/>
      </xdr:nvSpPr>
      <xdr:spPr>
        <a:xfrm>
          <a:off x="17001567" y="1053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145342</xdr:rowOff>
    </xdr:from>
    <xdr:ext cx="469744" cy="259045"/>
    <xdr:sp macro="" textlink="">
      <xdr:nvSpPr>
        <xdr:cNvPr id="723" name="n_4mainValue【保健センター・保健所】&#10;一人当たり面積">
          <a:extLst>
            <a:ext uri="{FF2B5EF4-FFF2-40B4-BE49-F238E27FC236}">
              <a16:creationId xmlns:a16="http://schemas.microsoft.com/office/drawing/2014/main" id="{00000000-0008-0000-0F00-0000D3020000}"/>
            </a:ext>
          </a:extLst>
        </xdr:cNvPr>
        <xdr:cNvSpPr txBox="1"/>
      </xdr:nvSpPr>
      <xdr:spPr>
        <a:xfrm>
          <a:off x="16226867" y="1053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00000000-0008-0000-0F00-0000EB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flipV="1">
          <a:off x="14375764" y="13134975"/>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749" name="【消防施設】&#10;有形固定資産減価償却率最小値テキスト">
          <a:extLst>
            <a:ext uri="{FF2B5EF4-FFF2-40B4-BE49-F238E27FC236}">
              <a16:creationId xmlns:a16="http://schemas.microsoft.com/office/drawing/2014/main" id="{00000000-0008-0000-0F00-0000ED020000}"/>
            </a:ext>
          </a:extLst>
        </xdr:cNvPr>
        <xdr:cNvSpPr txBox="1"/>
      </xdr:nvSpPr>
      <xdr:spPr>
        <a:xfrm>
          <a:off x="14414500" y="1450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4287500" y="14500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00000000-0008-0000-0F00-0000EF020000}"/>
            </a:ext>
          </a:extLst>
        </xdr:cNvPr>
        <xdr:cNvSpPr txBox="1"/>
      </xdr:nvSpPr>
      <xdr:spPr>
        <a:xfrm>
          <a:off x="14414500" y="12914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4287500" y="13134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95902</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00000000-0008-0000-0F00-0000F1020000}"/>
            </a:ext>
          </a:extLst>
        </xdr:cNvPr>
        <xdr:cNvSpPr txBox="1"/>
      </xdr:nvSpPr>
      <xdr:spPr>
        <a:xfrm>
          <a:off x="14414500" y="13674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4" name="フローチャート: 判断 753">
          <a:extLst>
            <a:ext uri="{FF2B5EF4-FFF2-40B4-BE49-F238E27FC236}">
              <a16:creationId xmlns:a16="http://schemas.microsoft.com/office/drawing/2014/main" id="{00000000-0008-0000-0F00-0000F2020000}"/>
            </a:ext>
          </a:extLst>
        </xdr:cNvPr>
        <xdr:cNvSpPr/>
      </xdr:nvSpPr>
      <xdr:spPr>
        <a:xfrm>
          <a:off x="14325600" y="138195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5" name="フローチャート: 判断 754">
          <a:extLst>
            <a:ext uri="{FF2B5EF4-FFF2-40B4-BE49-F238E27FC236}">
              <a16:creationId xmlns:a16="http://schemas.microsoft.com/office/drawing/2014/main" id="{00000000-0008-0000-0F00-0000F3020000}"/>
            </a:ext>
          </a:extLst>
        </xdr:cNvPr>
        <xdr:cNvSpPr/>
      </xdr:nvSpPr>
      <xdr:spPr>
        <a:xfrm>
          <a:off x="13578840" y="1380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56" name="フローチャート: 判断 755">
          <a:extLst>
            <a:ext uri="{FF2B5EF4-FFF2-40B4-BE49-F238E27FC236}">
              <a16:creationId xmlns:a16="http://schemas.microsoft.com/office/drawing/2014/main" id="{00000000-0008-0000-0F00-0000F4020000}"/>
            </a:ext>
          </a:extLst>
        </xdr:cNvPr>
        <xdr:cNvSpPr/>
      </xdr:nvSpPr>
      <xdr:spPr>
        <a:xfrm>
          <a:off x="12804140" y="1376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757" name="フローチャート: 判断 756">
          <a:extLst>
            <a:ext uri="{FF2B5EF4-FFF2-40B4-BE49-F238E27FC236}">
              <a16:creationId xmlns:a16="http://schemas.microsoft.com/office/drawing/2014/main" id="{00000000-0008-0000-0F00-0000F5020000}"/>
            </a:ext>
          </a:extLst>
        </xdr:cNvPr>
        <xdr:cNvSpPr/>
      </xdr:nvSpPr>
      <xdr:spPr>
        <a:xfrm>
          <a:off x="12029440" y="13710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758" name="フローチャート: 判断 757">
          <a:extLst>
            <a:ext uri="{FF2B5EF4-FFF2-40B4-BE49-F238E27FC236}">
              <a16:creationId xmlns:a16="http://schemas.microsoft.com/office/drawing/2014/main" id="{00000000-0008-0000-0F00-0000F6020000}"/>
            </a:ext>
          </a:extLst>
        </xdr:cNvPr>
        <xdr:cNvSpPr/>
      </xdr:nvSpPr>
      <xdr:spPr>
        <a:xfrm>
          <a:off x="11231880" y="13689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27305</xdr:rowOff>
    </xdr:from>
    <xdr:to>
      <xdr:col>85</xdr:col>
      <xdr:colOff>177800</xdr:colOff>
      <xdr:row>84</xdr:row>
      <xdr:rowOff>128905</xdr:rowOff>
    </xdr:to>
    <xdr:sp macro="" textlink="">
      <xdr:nvSpPr>
        <xdr:cNvPr id="764" name="楕円 763">
          <a:extLst>
            <a:ext uri="{FF2B5EF4-FFF2-40B4-BE49-F238E27FC236}">
              <a16:creationId xmlns:a16="http://schemas.microsoft.com/office/drawing/2014/main" id="{00000000-0008-0000-0F00-0000FC020000}"/>
            </a:ext>
          </a:extLst>
        </xdr:cNvPr>
        <xdr:cNvSpPr/>
      </xdr:nvSpPr>
      <xdr:spPr>
        <a:xfrm>
          <a:off x="14325600" y="1410906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5732</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00000000-0008-0000-0F00-0000FD020000}"/>
            </a:ext>
          </a:extLst>
        </xdr:cNvPr>
        <xdr:cNvSpPr txBox="1"/>
      </xdr:nvSpPr>
      <xdr:spPr>
        <a:xfrm>
          <a:off x="14414500" y="1408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154939</xdr:rowOff>
    </xdr:from>
    <xdr:to>
      <xdr:col>81</xdr:col>
      <xdr:colOff>101600</xdr:colOff>
      <xdr:row>84</xdr:row>
      <xdr:rowOff>85089</xdr:rowOff>
    </xdr:to>
    <xdr:sp macro="" textlink="">
      <xdr:nvSpPr>
        <xdr:cNvPr id="766" name="楕円 765">
          <a:extLst>
            <a:ext uri="{FF2B5EF4-FFF2-40B4-BE49-F238E27FC236}">
              <a16:creationId xmlns:a16="http://schemas.microsoft.com/office/drawing/2014/main" id="{00000000-0008-0000-0F00-0000FE020000}"/>
            </a:ext>
          </a:extLst>
        </xdr:cNvPr>
        <xdr:cNvSpPr/>
      </xdr:nvSpPr>
      <xdr:spPr>
        <a:xfrm>
          <a:off x="13578840" y="140690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34289</xdr:rowOff>
    </xdr:from>
    <xdr:to>
      <xdr:col>85</xdr:col>
      <xdr:colOff>127000</xdr:colOff>
      <xdr:row>84</xdr:row>
      <xdr:rowOff>78105</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3629640" y="14116049"/>
          <a:ext cx="74676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113030</xdr:rowOff>
    </xdr:from>
    <xdr:to>
      <xdr:col>76</xdr:col>
      <xdr:colOff>165100</xdr:colOff>
      <xdr:row>84</xdr:row>
      <xdr:rowOff>43180</xdr:rowOff>
    </xdr:to>
    <xdr:sp macro="" textlink="">
      <xdr:nvSpPr>
        <xdr:cNvPr id="768" name="楕円 767">
          <a:extLst>
            <a:ext uri="{FF2B5EF4-FFF2-40B4-BE49-F238E27FC236}">
              <a16:creationId xmlns:a16="http://schemas.microsoft.com/office/drawing/2014/main" id="{00000000-0008-0000-0F00-000000030000}"/>
            </a:ext>
          </a:extLst>
        </xdr:cNvPr>
        <xdr:cNvSpPr/>
      </xdr:nvSpPr>
      <xdr:spPr>
        <a:xfrm>
          <a:off x="12804140" y="14027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163830</xdr:rowOff>
    </xdr:from>
    <xdr:to>
      <xdr:col>81</xdr:col>
      <xdr:colOff>50800</xdr:colOff>
      <xdr:row>84</xdr:row>
      <xdr:rowOff>34289</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2854940" y="14077950"/>
          <a:ext cx="774700" cy="3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76836</xdr:rowOff>
    </xdr:from>
    <xdr:to>
      <xdr:col>72</xdr:col>
      <xdr:colOff>38100</xdr:colOff>
      <xdr:row>84</xdr:row>
      <xdr:rowOff>6986</xdr:rowOff>
    </xdr:to>
    <xdr:sp macro="" textlink="">
      <xdr:nvSpPr>
        <xdr:cNvPr id="770" name="楕円 769">
          <a:extLst>
            <a:ext uri="{FF2B5EF4-FFF2-40B4-BE49-F238E27FC236}">
              <a16:creationId xmlns:a16="http://schemas.microsoft.com/office/drawing/2014/main" id="{00000000-0008-0000-0F00-000002030000}"/>
            </a:ext>
          </a:extLst>
        </xdr:cNvPr>
        <xdr:cNvSpPr/>
      </xdr:nvSpPr>
      <xdr:spPr>
        <a:xfrm>
          <a:off x="12029440" y="139909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127636</xdr:rowOff>
    </xdr:from>
    <xdr:to>
      <xdr:col>76</xdr:col>
      <xdr:colOff>114300</xdr:colOff>
      <xdr:row>83</xdr:row>
      <xdr:rowOff>163830</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2072620" y="14041756"/>
          <a:ext cx="78232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36830</xdr:rowOff>
    </xdr:from>
    <xdr:to>
      <xdr:col>67</xdr:col>
      <xdr:colOff>101600</xdr:colOff>
      <xdr:row>83</xdr:row>
      <xdr:rowOff>138430</xdr:rowOff>
    </xdr:to>
    <xdr:sp macro="" textlink="">
      <xdr:nvSpPr>
        <xdr:cNvPr id="772" name="楕円 771">
          <a:extLst>
            <a:ext uri="{FF2B5EF4-FFF2-40B4-BE49-F238E27FC236}">
              <a16:creationId xmlns:a16="http://schemas.microsoft.com/office/drawing/2014/main" id="{00000000-0008-0000-0F00-000004030000}"/>
            </a:ext>
          </a:extLst>
        </xdr:cNvPr>
        <xdr:cNvSpPr/>
      </xdr:nvSpPr>
      <xdr:spPr>
        <a:xfrm>
          <a:off x="1123188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87630</xdr:rowOff>
    </xdr:from>
    <xdr:to>
      <xdr:col>71</xdr:col>
      <xdr:colOff>177800</xdr:colOff>
      <xdr:row>83</xdr:row>
      <xdr:rowOff>127636</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11282680" y="14001750"/>
          <a:ext cx="78994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652</xdr:rowOff>
    </xdr:from>
    <xdr:ext cx="405111" cy="259045"/>
    <xdr:sp macro="" textlink="">
      <xdr:nvSpPr>
        <xdr:cNvPr id="774" name="n_1aveValue【消防施設】&#10;有形固定資産減価償却率">
          <a:extLst>
            <a:ext uri="{FF2B5EF4-FFF2-40B4-BE49-F238E27FC236}">
              <a16:creationId xmlns:a16="http://schemas.microsoft.com/office/drawing/2014/main" id="{00000000-0008-0000-0F00-000006030000}"/>
            </a:ext>
          </a:extLst>
        </xdr:cNvPr>
        <xdr:cNvSpPr txBox="1"/>
      </xdr:nvSpPr>
      <xdr:spPr>
        <a:xfrm>
          <a:off x="13437244" y="1357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137813</xdr:rowOff>
    </xdr:from>
    <xdr:ext cx="405111" cy="259045"/>
    <xdr:sp macro="" textlink="">
      <xdr:nvSpPr>
        <xdr:cNvPr id="775" name="n_2aveValue【消防施設】&#10;有形固定資産減価償却率">
          <a:extLst>
            <a:ext uri="{FF2B5EF4-FFF2-40B4-BE49-F238E27FC236}">
              <a16:creationId xmlns:a16="http://schemas.microsoft.com/office/drawing/2014/main" id="{00000000-0008-0000-0F00-000007030000}"/>
            </a:ext>
          </a:extLst>
        </xdr:cNvPr>
        <xdr:cNvSpPr txBox="1"/>
      </xdr:nvSpPr>
      <xdr:spPr>
        <a:xfrm>
          <a:off x="12675244" y="1354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78757</xdr:rowOff>
    </xdr:from>
    <xdr:ext cx="405111" cy="259045"/>
    <xdr:sp macro="" textlink="">
      <xdr:nvSpPr>
        <xdr:cNvPr id="776" name="n_3aveValue【消防施設】&#10;有形固定資産減価償却率">
          <a:extLst>
            <a:ext uri="{FF2B5EF4-FFF2-40B4-BE49-F238E27FC236}">
              <a16:creationId xmlns:a16="http://schemas.microsoft.com/office/drawing/2014/main" id="{00000000-0008-0000-0F00-000008030000}"/>
            </a:ext>
          </a:extLst>
        </xdr:cNvPr>
        <xdr:cNvSpPr txBox="1"/>
      </xdr:nvSpPr>
      <xdr:spPr>
        <a:xfrm>
          <a:off x="119005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777" name="n_4aveValue【消防施設】&#10;有形固定資産減価償却率">
          <a:extLst>
            <a:ext uri="{FF2B5EF4-FFF2-40B4-BE49-F238E27FC236}">
              <a16:creationId xmlns:a16="http://schemas.microsoft.com/office/drawing/2014/main" id="{00000000-0008-0000-0F00-000009030000}"/>
            </a:ext>
          </a:extLst>
        </xdr:cNvPr>
        <xdr:cNvSpPr txBox="1"/>
      </xdr:nvSpPr>
      <xdr:spPr>
        <a:xfrm>
          <a:off x="11102984" y="1346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76216</xdr:rowOff>
    </xdr:from>
    <xdr:ext cx="405111" cy="259045"/>
    <xdr:sp macro="" textlink="">
      <xdr:nvSpPr>
        <xdr:cNvPr id="778" name="n_1mainValue【消防施設】&#10;有形固定資産減価償却率">
          <a:extLst>
            <a:ext uri="{FF2B5EF4-FFF2-40B4-BE49-F238E27FC236}">
              <a16:creationId xmlns:a16="http://schemas.microsoft.com/office/drawing/2014/main" id="{00000000-0008-0000-0F00-00000A030000}"/>
            </a:ext>
          </a:extLst>
        </xdr:cNvPr>
        <xdr:cNvSpPr txBox="1"/>
      </xdr:nvSpPr>
      <xdr:spPr>
        <a:xfrm>
          <a:off x="13437244" y="14157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34307</xdr:rowOff>
    </xdr:from>
    <xdr:ext cx="405111" cy="259045"/>
    <xdr:sp macro="" textlink="">
      <xdr:nvSpPr>
        <xdr:cNvPr id="779" name="n_2mainValue【消防施設】&#10;有形固定資産減価償却率">
          <a:extLst>
            <a:ext uri="{FF2B5EF4-FFF2-40B4-BE49-F238E27FC236}">
              <a16:creationId xmlns:a16="http://schemas.microsoft.com/office/drawing/2014/main" id="{00000000-0008-0000-0F00-00000B030000}"/>
            </a:ext>
          </a:extLst>
        </xdr:cNvPr>
        <xdr:cNvSpPr txBox="1"/>
      </xdr:nvSpPr>
      <xdr:spPr>
        <a:xfrm>
          <a:off x="12675244" y="1411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169563</xdr:rowOff>
    </xdr:from>
    <xdr:ext cx="405111" cy="259045"/>
    <xdr:sp macro="" textlink="">
      <xdr:nvSpPr>
        <xdr:cNvPr id="780" name="n_3mainValue【消防施設】&#10;有形固定資産減価償却率">
          <a:extLst>
            <a:ext uri="{FF2B5EF4-FFF2-40B4-BE49-F238E27FC236}">
              <a16:creationId xmlns:a16="http://schemas.microsoft.com/office/drawing/2014/main" id="{00000000-0008-0000-0F00-00000C030000}"/>
            </a:ext>
          </a:extLst>
        </xdr:cNvPr>
        <xdr:cNvSpPr txBox="1"/>
      </xdr:nvSpPr>
      <xdr:spPr>
        <a:xfrm>
          <a:off x="11900544" y="1408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129557</xdr:rowOff>
    </xdr:from>
    <xdr:ext cx="405111" cy="259045"/>
    <xdr:sp macro="" textlink="">
      <xdr:nvSpPr>
        <xdr:cNvPr id="781" name="n_4mainValue【消防施設】&#10;有形固定資産減価償却率">
          <a:extLst>
            <a:ext uri="{FF2B5EF4-FFF2-40B4-BE49-F238E27FC236}">
              <a16:creationId xmlns:a16="http://schemas.microsoft.com/office/drawing/2014/main" id="{00000000-0008-0000-0F00-00000D030000}"/>
            </a:ext>
          </a:extLst>
        </xdr:cNvPr>
        <xdr:cNvSpPr txBox="1"/>
      </xdr:nvSpPr>
      <xdr:spPr>
        <a:xfrm>
          <a:off x="1110298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00000000-0008-0000-0F00-00001603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609344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1569484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609344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569484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a16="http://schemas.microsoft.com/office/drawing/2014/main" id="{00000000-0008-0000-0F00-00002003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flipV="1">
          <a:off x="19509104" y="13085445"/>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2" name="【消防施設】&#10;一人当たり面積最小値テキスト">
          <a:extLst>
            <a:ext uri="{FF2B5EF4-FFF2-40B4-BE49-F238E27FC236}">
              <a16:creationId xmlns:a16="http://schemas.microsoft.com/office/drawing/2014/main" id="{00000000-0008-0000-0F00-000022030000}"/>
            </a:ext>
          </a:extLst>
        </xdr:cNvPr>
        <xdr:cNvSpPr txBox="1"/>
      </xdr:nvSpPr>
      <xdr:spPr>
        <a:xfrm>
          <a:off x="19547840" y="1430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19443700" y="143046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804" name="【消防施設】&#10;一人当たり面積最大値テキスト">
          <a:extLst>
            <a:ext uri="{FF2B5EF4-FFF2-40B4-BE49-F238E27FC236}">
              <a16:creationId xmlns:a16="http://schemas.microsoft.com/office/drawing/2014/main" id="{00000000-0008-0000-0F00-000024030000}"/>
            </a:ext>
          </a:extLst>
        </xdr:cNvPr>
        <xdr:cNvSpPr txBox="1"/>
      </xdr:nvSpPr>
      <xdr:spPr>
        <a:xfrm>
          <a:off x="19547840" y="1286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a:off x="19443700" y="130854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95902</xdr:rowOff>
    </xdr:from>
    <xdr:ext cx="469744" cy="259045"/>
    <xdr:sp macro="" textlink="">
      <xdr:nvSpPr>
        <xdr:cNvPr id="806" name="【消防施設】&#10;一人当たり面積平均値テキスト">
          <a:extLst>
            <a:ext uri="{FF2B5EF4-FFF2-40B4-BE49-F238E27FC236}">
              <a16:creationId xmlns:a16="http://schemas.microsoft.com/office/drawing/2014/main" id="{00000000-0008-0000-0F00-000026030000}"/>
            </a:ext>
          </a:extLst>
        </xdr:cNvPr>
        <xdr:cNvSpPr txBox="1"/>
      </xdr:nvSpPr>
      <xdr:spPr>
        <a:xfrm>
          <a:off x="19547840" y="13674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807" name="フローチャート: 判断 806">
          <a:extLst>
            <a:ext uri="{FF2B5EF4-FFF2-40B4-BE49-F238E27FC236}">
              <a16:creationId xmlns:a16="http://schemas.microsoft.com/office/drawing/2014/main" id="{00000000-0008-0000-0F00-000027030000}"/>
            </a:ext>
          </a:extLst>
        </xdr:cNvPr>
        <xdr:cNvSpPr/>
      </xdr:nvSpPr>
      <xdr:spPr>
        <a:xfrm>
          <a:off x="19458940" y="1381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08" name="フローチャート: 判断 807">
          <a:extLst>
            <a:ext uri="{FF2B5EF4-FFF2-40B4-BE49-F238E27FC236}">
              <a16:creationId xmlns:a16="http://schemas.microsoft.com/office/drawing/2014/main" id="{00000000-0008-0000-0F00-000028030000}"/>
            </a:ext>
          </a:extLst>
        </xdr:cNvPr>
        <xdr:cNvSpPr/>
      </xdr:nvSpPr>
      <xdr:spPr>
        <a:xfrm>
          <a:off x="18735040" y="13802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809" name="フローチャート: 判断 808">
          <a:extLst>
            <a:ext uri="{FF2B5EF4-FFF2-40B4-BE49-F238E27FC236}">
              <a16:creationId xmlns:a16="http://schemas.microsoft.com/office/drawing/2014/main" id="{00000000-0008-0000-0F00-000029030000}"/>
            </a:ext>
          </a:extLst>
        </xdr:cNvPr>
        <xdr:cNvSpPr/>
      </xdr:nvSpPr>
      <xdr:spPr>
        <a:xfrm>
          <a:off x="17937480" y="1378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130175</xdr:rowOff>
    </xdr:from>
    <xdr:to>
      <xdr:col>102</xdr:col>
      <xdr:colOff>165100</xdr:colOff>
      <xdr:row>82</xdr:row>
      <xdr:rowOff>60325</xdr:rowOff>
    </xdr:to>
    <xdr:sp macro="" textlink="">
      <xdr:nvSpPr>
        <xdr:cNvPr id="810" name="フローチャート: 判断 809">
          <a:extLst>
            <a:ext uri="{FF2B5EF4-FFF2-40B4-BE49-F238E27FC236}">
              <a16:creationId xmlns:a16="http://schemas.microsoft.com/office/drawing/2014/main" id="{00000000-0008-0000-0F00-00002A030000}"/>
            </a:ext>
          </a:extLst>
        </xdr:cNvPr>
        <xdr:cNvSpPr/>
      </xdr:nvSpPr>
      <xdr:spPr>
        <a:xfrm>
          <a:off x="17162780" y="137090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135889</xdr:rowOff>
    </xdr:from>
    <xdr:to>
      <xdr:col>98</xdr:col>
      <xdr:colOff>38100</xdr:colOff>
      <xdr:row>82</xdr:row>
      <xdr:rowOff>66039</xdr:rowOff>
    </xdr:to>
    <xdr:sp macro="" textlink="">
      <xdr:nvSpPr>
        <xdr:cNvPr id="811" name="フローチャート: 判断 810">
          <a:extLst>
            <a:ext uri="{FF2B5EF4-FFF2-40B4-BE49-F238E27FC236}">
              <a16:creationId xmlns:a16="http://schemas.microsoft.com/office/drawing/2014/main" id="{00000000-0008-0000-0F00-00002B030000}"/>
            </a:ext>
          </a:extLst>
        </xdr:cNvPr>
        <xdr:cNvSpPr/>
      </xdr:nvSpPr>
      <xdr:spPr>
        <a:xfrm>
          <a:off x="16388080" y="137147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50164</xdr:rowOff>
    </xdr:from>
    <xdr:to>
      <xdr:col>116</xdr:col>
      <xdr:colOff>114300</xdr:colOff>
      <xdr:row>83</xdr:row>
      <xdr:rowOff>151764</xdr:rowOff>
    </xdr:to>
    <xdr:sp macro="" textlink="">
      <xdr:nvSpPr>
        <xdr:cNvPr id="817" name="楕円 816">
          <a:extLst>
            <a:ext uri="{FF2B5EF4-FFF2-40B4-BE49-F238E27FC236}">
              <a16:creationId xmlns:a16="http://schemas.microsoft.com/office/drawing/2014/main" id="{00000000-0008-0000-0F00-000031030000}"/>
            </a:ext>
          </a:extLst>
        </xdr:cNvPr>
        <xdr:cNvSpPr/>
      </xdr:nvSpPr>
      <xdr:spPr>
        <a:xfrm>
          <a:off x="19458940" y="1396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28591</xdr:rowOff>
    </xdr:from>
    <xdr:ext cx="469744" cy="259045"/>
    <xdr:sp macro="" textlink="">
      <xdr:nvSpPr>
        <xdr:cNvPr id="818" name="【消防施設】&#10;一人当たり面積該当値テキスト">
          <a:extLst>
            <a:ext uri="{FF2B5EF4-FFF2-40B4-BE49-F238E27FC236}">
              <a16:creationId xmlns:a16="http://schemas.microsoft.com/office/drawing/2014/main" id="{00000000-0008-0000-0F00-000032030000}"/>
            </a:ext>
          </a:extLst>
        </xdr:cNvPr>
        <xdr:cNvSpPr txBox="1"/>
      </xdr:nvSpPr>
      <xdr:spPr>
        <a:xfrm>
          <a:off x="19547840" y="1394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50164</xdr:rowOff>
    </xdr:from>
    <xdr:to>
      <xdr:col>112</xdr:col>
      <xdr:colOff>38100</xdr:colOff>
      <xdr:row>83</xdr:row>
      <xdr:rowOff>151764</xdr:rowOff>
    </xdr:to>
    <xdr:sp macro="" textlink="">
      <xdr:nvSpPr>
        <xdr:cNvPr id="819" name="楕円 818">
          <a:extLst>
            <a:ext uri="{FF2B5EF4-FFF2-40B4-BE49-F238E27FC236}">
              <a16:creationId xmlns:a16="http://schemas.microsoft.com/office/drawing/2014/main" id="{00000000-0008-0000-0F00-000033030000}"/>
            </a:ext>
          </a:extLst>
        </xdr:cNvPr>
        <xdr:cNvSpPr/>
      </xdr:nvSpPr>
      <xdr:spPr>
        <a:xfrm>
          <a:off x="18735040" y="139642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100964</xdr:rowOff>
    </xdr:from>
    <xdr:to>
      <xdr:col>116</xdr:col>
      <xdr:colOff>63500</xdr:colOff>
      <xdr:row>83</xdr:row>
      <xdr:rowOff>100964</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a:off x="18778220" y="1401508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55880</xdr:rowOff>
    </xdr:from>
    <xdr:to>
      <xdr:col>107</xdr:col>
      <xdr:colOff>101600</xdr:colOff>
      <xdr:row>83</xdr:row>
      <xdr:rowOff>157480</xdr:rowOff>
    </xdr:to>
    <xdr:sp macro="" textlink="">
      <xdr:nvSpPr>
        <xdr:cNvPr id="821" name="楕円 820">
          <a:extLst>
            <a:ext uri="{FF2B5EF4-FFF2-40B4-BE49-F238E27FC236}">
              <a16:creationId xmlns:a16="http://schemas.microsoft.com/office/drawing/2014/main" id="{00000000-0008-0000-0F00-000035030000}"/>
            </a:ext>
          </a:extLst>
        </xdr:cNvPr>
        <xdr:cNvSpPr/>
      </xdr:nvSpPr>
      <xdr:spPr>
        <a:xfrm>
          <a:off x="1793748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100964</xdr:rowOff>
    </xdr:from>
    <xdr:to>
      <xdr:col>111</xdr:col>
      <xdr:colOff>177800</xdr:colOff>
      <xdr:row>83</xdr:row>
      <xdr:rowOff>106680</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flipV="1">
          <a:off x="17988280" y="14015084"/>
          <a:ext cx="78994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55880</xdr:rowOff>
    </xdr:from>
    <xdr:to>
      <xdr:col>102</xdr:col>
      <xdr:colOff>165100</xdr:colOff>
      <xdr:row>83</xdr:row>
      <xdr:rowOff>157480</xdr:rowOff>
    </xdr:to>
    <xdr:sp macro="" textlink="">
      <xdr:nvSpPr>
        <xdr:cNvPr id="823" name="楕円 822">
          <a:extLst>
            <a:ext uri="{FF2B5EF4-FFF2-40B4-BE49-F238E27FC236}">
              <a16:creationId xmlns:a16="http://schemas.microsoft.com/office/drawing/2014/main" id="{00000000-0008-0000-0F00-000037030000}"/>
            </a:ext>
          </a:extLst>
        </xdr:cNvPr>
        <xdr:cNvSpPr/>
      </xdr:nvSpPr>
      <xdr:spPr>
        <a:xfrm>
          <a:off x="1716278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106680</xdr:rowOff>
    </xdr:from>
    <xdr:to>
      <xdr:col>107</xdr:col>
      <xdr:colOff>50800</xdr:colOff>
      <xdr:row>83</xdr:row>
      <xdr:rowOff>106680</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a:off x="17213580" y="140208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61595</xdr:rowOff>
    </xdr:from>
    <xdr:to>
      <xdr:col>98</xdr:col>
      <xdr:colOff>38100</xdr:colOff>
      <xdr:row>83</xdr:row>
      <xdr:rowOff>163195</xdr:rowOff>
    </xdr:to>
    <xdr:sp macro="" textlink="">
      <xdr:nvSpPr>
        <xdr:cNvPr id="825" name="楕円 824">
          <a:extLst>
            <a:ext uri="{FF2B5EF4-FFF2-40B4-BE49-F238E27FC236}">
              <a16:creationId xmlns:a16="http://schemas.microsoft.com/office/drawing/2014/main" id="{00000000-0008-0000-0F00-000039030000}"/>
            </a:ext>
          </a:extLst>
        </xdr:cNvPr>
        <xdr:cNvSpPr/>
      </xdr:nvSpPr>
      <xdr:spPr>
        <a:xfrm>
          <a:off x="16388080" y="139757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106680</xdr:rowOff>
    </xdr:from>
    <xdr:to>
      <xdr:col>102</xdr:col>
      <xdr:colOff>114300</xdr:colOff>
      <xdr:row>83</xdr:row>
      <xdr:rowOff>112395</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flipV="1">
          <a:off x="16431260" y="14020800"/>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2557</xdr:rowOff>
    </xdr:from>
    <xdr:ext cx="469744" cy="259045"/>
    <xdr:sp macro="" textlink="">
      <xdr:nvSpPr>
        <xdr:cNvPr id="827" name="n_1aveValue【消防施設】&#10;一人当たり面積">
          <a:extLst>
            <a:ext uri="{FF2B5EF4-FFF2-40B4-BE49-F238E27FC236}">
              <a16:creationId xmlns:a16="http://schemas.microsoft.com/office/drawing/2014/main" id="{00000000-0008-0000-0F00-00003B030000}"/>
            </a:ext>
          </a:extLst>
        </xdr:cNvPr>
        <xdr:cNvSpPr txBox="1"/>
      </xdr:nvSpPr>
      <xdr:spPr>
        <a:xfrm>
          <a:off x="18561127"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156863</xdr:rowOff>
    </xdr:from>
    <xdr:ext cx="469744" cy="259045"/>
    <xdr:sp macro="" textlink="">
      <xdr:nvSpPr>
        <xdr:cNvPr id="828" name="n_2aveValue【消防施設】&#10;一人当たり面積">
          <a:extLst>
            <a:ext uri="{FF2B5EF4-FFF2-40B4-BE49-F238E27FC236}">
              <a16:creationId xmlns:a16="http://schemas.microsoft.com/office/drawing/2014/main" id="{00000000-0008-0000-0F00-00003C030000}"/>
            </a:ext>
          </a:extLst>
        </xdr:cNvPr>
        <xdr:cNvSpPr txBox="1"/>
      </xdr:nvSpPr>
      <xdr:spPr>
        <a:xfrm>
          <a:off x="17776267" y="1356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76852</xdr:rowOff>
    </xdr:from>
    <xdr:ext cx="469744" cy="259045"/>
    <xdr:sp macro="" textlink="">
      <xdr:nvSpPr>
        <xdr:cNvPr id="829" name="n_3aveValue【消防施設】&#10;一人当たり面積">
          <a:extLst>
            <a:ext uri="{FF2B5EF4-FFF2-40B4-BE49-F238E27FC236}">
              <a16:creationId xmlns:a16="http://schemas.microsoft.com/office/drawing/2014/main" id="{00000000-0008-0000-0F00-00003D030000}"/>
            </a:ext>
          </a:extLst>
        </xdr:cNvPr>
        <xdr:cNvSpPr txBox="1"/>
      </xdr:nvSpPr>
      <xdr:spPr>
        <a:xfrm>
          <a:off x="17001567" y="1348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82566</xdr:rowOff>
    </xdr:from>
    <xdr:ext cx="469744" cy="259045"/>
    <xdr:sp macro="" textlink="">
      <xdr:nvSpPr>
        <xdr:cNvPr id="830" name="n_4aveValue【消防施設】&#10;一人当たり面積">
          <a:extLst>
            <a:ext uri="{FF2B5EF4-FFF2-40B4-BE49-F238E27FC236}">
              <a16:creationId xmlns:a16="http://schemas.microsoft.com/office/drawing/2014/main" id="{00000000-0008-0000-0F00-00003E030000}"/>
            </a:ext>
          </a:extLst>
        </xdr:cNvPr>
        <xdr:cNvSpPr txBox="1"/>
      </xdr:nvSpPr>
      <xdr:spPr>
        <a:xfrm>
          <a:off x="16226867" y="1349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142891</xdr:rowOff>
    </xdr:from>
    <xdr:ext cx="469744" cy="259045"/>
    <xdr:sp macro="" textlink="">
      <xdr:nvSpPr>
        <xdr:cNvPr id="831" name="n_1mainValue【消防施設】&#10;一人当たり面積">
          <a:extLst>
            <a:ext uri="{FF2B5EF4-FFF2-40B4-BE49-F238E27FC236}">
              <a16:creationId xmlns:a16="http://schemas.microsoft.com/office/drawing/2014/main" id="{00000000-0008-0000-0F00-00003F030000}"/>
            </a:ext>
          </a:extLst>
        </xdr:cNvPr>
        <xdr:cNvSpPr txBox="1"/>
      </xdr:nvSpPr>
      <xdr:spPr>
        <a:xfrm>
          <a:off x="18561127" y="1405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148607</xdr:rowOff>
    </xdr:from>
    <xdr:ext cx="469744" cy="259045"/>
    <xdr:sp macro="" textlink="">
      <xdr:nvSpPr>
        <xdr:cNvPr id="832" name="n_2mainValue【消防施設】&#10;一人当たり面積">
          <a:extLst>
            <a:ext uri="{FF2B5EF4-FFF2-40B4-BE49-F238E27FC236}">
              <a16:creationId xmlns:a16="http://schemas.microsoft.com/office/drawing/2014/main" id="{00000000-0008-0000-0F00-000040030000}"/>
            </a:ext>
          </a:extLst>
        </xdr:cNvPr>
        <xdr:cNvSpPr txBox="1"/>
      </xdr:nvSpPr>
      <xdr:spPr>
        <a:xfrm>
          <a:off x="1777626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148607</xdr:rowOff>
    </xdr:from>
    <xdr:ext cx="469744" cy="259045"/>
    <xdr:sp macro="" textlink="">
      <xdr:nvSpPr>
        <xdr:cNvPr id="833" name="n_3mainValue【消防施設】&#10;一人当たり面積">
          <a:extLst>
            <a:ext uri="{FF2B5EF4-FFF2-40B4-BE49-F238E27FC236}">
              <a16:creationId xmlns:a16="http://schemas.microsoft.com/office/drawing/2014/main" id="{00000000-0008-0000-0F00-000041030000}"/>
            </a:ext>
          </a:extLst>
        </xdr:cNvPr>
        <xdr:cNvSpPr txBox="1"/>
      </xdr:nvSpPr>
      <xdr:spPr>
        <a:xfrm>
          <a:off x="1700156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154322</xdr:rowOff>
    </xdr:from>
    <xdr:ext cx="469744" cy="259045"/>
    <xdr:sp macro="" textlink="">
      <xdr:nvSpPr>
        <xdr:cNvPr id="834" name="n_4mainValue【消防施設】&#10;一人当たり面積">
          <a:extLst>
            <a:ext uri="{FF2B5EF4-FFF2-40B4-BE49-F238E27FC236}">
              <a16:creationId xmlns:a16="http://schemas.microsoft.com/office/drawing/2014/main" id="{00000000-0008-0000-0F00-000042030000}"/>
            </a:ext>
          </a:extLst>
        </xdr:cNvPr>
        <xdr:cNvSpPr txBox="1"/>
      </xdr:nvSpPr>
      <xdr:spPr>
        <a:xfrm>
          <a:off x="16226867" y="1406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00000000-0008-0000-0F00-00004303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00000000-0008-0000-0F00-00004403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00000000-0008-0000-0F00-00004503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00000000-0008-0000-0F00-00004603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00000000-0008-0000-0F00-00004703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a:extLst>
            <a:ext uri="{FF2B5EF4-FFF2-40B4-BE49-F238E27FC236}">
              <a16:creationId xmlns:a16="http://schemas.microsoft.com/office/drawing/2014/main" id="{00000000-0008-0000-0F00-00005903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a16="http://schemas.microsoft.com/office/drawing/2014/main" id="{00000000-0008-0000-0F00-00005B03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flipV="1">
          <a:off x="14375764" y="16900616"/>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1" name="【庁舎】&#10;有形固定資産減価償却率最小値テキスト">
          <a:extLst>
            <a:ext uri="{FF2B5EF4-FFF2-40B4-BE49-F238E27FC236}">
              <a16:creationId xmlns:a16="http://schemas.microsoft.com/office/drawing/2014/main" id="{00000000-0008-0000-0F00-00005D030000}"/>
            </a:ext>
          </a:extLst>
        </xdr:cNvPr>
        <xdr:cNvSpPr txBox="1"/>
      </xdr:nvSpPr>
      <xdr:spPr>
        <a:xfrm>
          <a:off x="14414500" y="1831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2" name="直線コネクタ 861">
          <a:extLst>
            <a:ext uri="{FF2B5EF4-FFF2-40B4-BE49-F238E27FC236}">
              <a16:creationId xmlns:a16="http://schemas.microsoft.com/office/drawing/2014/main" id="{00000000-0008-0000-0F00-00005E030000}"/>
            </a:ext>
          </a:extLst>
        </xdr:cNvPr>
        <xdr:cNvCxnSpPr/>
      </xdr:nvCxnSpPr>
      <xdr:spPr>
        <a:xfrm>
          <a:off x="14287500" y="18306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3" name="【庁舎】&#10;有形固定資産減価償却率最大値テキスト">
          <a:extLst>
            <a:ext uri="{FF2B5EF4-FFF2-40B4-BE49-F238E27FC236}">
              <a16:creationId xmlns:a16="http://schemas.microsoft.com/office/drawing/2014/main" id="{00000000-0008-0000-0F00-00005F030000}"/>
            </a:ext>
          </a:extLst>
        </xdr:cNvPr>
        <xdr:cNvSpPr txBox="1"/>
      </xdr:nvSpPr>
      <xdr:spPr>
        <a:xfrm>
          <a:off x="14414500" y="16679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4" name="直線コネクタ 863">
          <a:extLst>
            <a:ext uri="{FF2B5EF4-FFF2-40B4-BE49-F238E27FC236}">
              <a16:creationId xmlns:a16="http://schemas.microsoft.com/office/drawing/2014/main" id="{00000000-0008-0000-0F00-000060030000}"/>
            </a:ext>
          </a:extLst>
        </xdr:cNvPr>
        <xdr:cNvCxnSpPr/>
      </xdr:nvCxnSpPr>
      <xdr:spPr>
        <a:xfrm>
          <a:off x="14287500" y="169006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163847</xdr:rowOff>
    </xdr:from>
    <xdr:ext cx="405111" cy="259045"/>
    <xdr:sp macro="" textlink="">
      <xdr:nvSpPr>
        <xdr:cNvPr id="865" name="【庁舎】&#10;有形固定資産減価償却率平均値テキスト">
          <a:extLst>
            <a:ext uri="{FF2B5EF4-FFF2-40B4-BE49-F238E27FC236}">
              <a16:creationId xmlns:a16="http://schemas.microsoft.com/office/drawing/2014/main" id="{00000000-0008-0000-0F00-000061030000}"/>
            </a:ext>
          </a:extLst>
        </xdr:cNvPr>
        <xdr:cNvSpPr txBox="1"/>
      </xdr:nvSpPr>
      <xdr:spPr>
        <a:xfrm>
          <a:off x="14414500" y="17430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6" name="フローチャート: 判断 865">
          <a:extLst>
            <a:ext uri="{FF2B5EF4-FFF2-40B4-BE49-F238E27FC236}">
              <a16:creationId xmlns:a16="http://schemas.microsoft.com/office/drawing/2014/main" id="{00000000-0008-0000-0F00-000062030000}"/>
            </a:ext>
          </a:extLst>
        </xdr:cNvPr>
        <xdr:cNvSpPr/>
      </xdr:nvSpPr>
      <xdr:spPr>
        <a:xfrm>
          <a:off x="14325600" y="1744853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67" name="フローチャート: 判断 866">
          <a:extLst>
            <a:ext uri="{FF2B5EF4-FFF2-40B4-BE49-F238E27FC236}">
              <a16:creationId xmlns:a16="http://schemas.microsoft.com/office/drawing/2014/main" id="{00000000-0008-0000-0F00-000063030000}"/>
            </a:ext>
          </a:extLst>
        </xdr:cNvPr>
        <xdr:cNvSpPr/>
      </xdr:nvSpPr>
      <xdr:spPr>
        <a:xfrm>
          <a:off x="13578840" y="1745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68" name="フローチャート: 判断 867">
          <a:extLst>
            <a:ext uri="{FF2B5EF4-FFF2-40B4-BE49-F238E27FC236}">
              <a16:creationId xmlns:a16="http://schemas.microsoft.com/office/drawing/2014/main" id="{00000000-0008-0000-0F00-000064030000}"/>
            </a:ext>
          </a:extLst>
        </xdr:cNvPr>
        <xdr:cNvSpPr/>
      </xdr:nvSpPr>
      <xdr:spPr>
        <a:xfrm>
          <a:off x="1280414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869" name="フローチャート: 判断 868">
          <a:extLst>
            <a:ext uri="{FF2B5EF4-FFF2-40B4-BE49-F238E27FC236}">
              <a16:creationId xmlns:a16="http://schemas.microsoft.com/office/drawing/2014/main" id="{00000000-0008-0000-0F00-000065030000}"/>
            </a:ext>
          </a:extLst>
        </xdr:cNvPr>
        <xdr:cNvSpPr/>
      </xdr:nvSpPr>
      <xdr:spPr>
        <a:xfrm>
          <a:off x="12029440" y="174098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macro="" textlink="">
      <xdr:nvSpPr>
        <xdr:cNvPr id="870" name="フローチャート: 判断 869">
          <a:extLst>
            <a:ext uri="{FF2B5EF4-FFF2-40B4-BE49-F238E27FC236}">
              <a16:creationId xmlns:a16="http://schemas.microsoft.com/office/drawing/2014/main" id="{00000000-0008-0000-0F00-000066030000}"/>
            </a:ext>
          </a:extLst>
        </xdr:cNvPr>
        <xdr:cNvSpPr/>
      </xdr:nvSpPr>
      <xdr:spPr>
        <a:xfrm>
          <a:off x="11231880" y="173902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F00-000067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F00-000068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F00-000069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F00-00006A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F00-00006B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40095</xdr:rowOff>
    </xdr:from>
    <xdr:to>
      <xdr:col>85</xdr:col>
      <xdr:colOff>177800</xdr:colOff>
      <xdr:row>103</xdr:row>
      <xdr:rowOff>141695</xdr:rowOff>
    </xdr:to>
    <xdr:sp macro="" textlink="">
      <xdr:nvSpPr>
        <xdr:cNvPr id="876" name="楕円 875">
          <a:extLst>
            <a:ext uri="{FF2B5EF4-FFF2-40B4-BE49-F238E27FC236}">
              <a16:creationId xmlns:a16="http://schemas.microsoft.com/office/drawing/2014/main" id="{00000000-0008-0000-0F00-00006C030000}"/>
            </a:ext>
          </a:extLst>
        </xdr:cNvPr>
        <xdr:cNvSpPr/>
      </xdr:nvSpPr>
      <xdr:spPr>
        <a:xfrm>
          <a:off x="14325600" y="1730701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62972</xdr:rowOff>
    </xdr:from>
    <xdr:ext cx="405111" cy="259045"/>
    <xdr:sp macro="" textlink="">
      <xdr:nvSpPr>
        <xdr:cNvPr id="877" name="【庁舎】&#10;有形固定資産減価償却率該当値テキスト">
          <a:extLst>
            <a:ext uri="{FF2B5EF4-FFF2-40B4-BE49-F238E27FC236}">
              <a16:creationId xmlns:a16="http://schemas.microsoft.com/office/drawing/2014/main" id="{00000000-0008-0000-0F00-00006D030000}"/>
            </a:ext>
          </a:extLst>
        </xdr:cNvPr>
        <xdr:cNvSpPr txBox="1"/>
      </xdr:nvSpPr>
      <xdr:spPr>
        <a:xfrm>
          <a:off x="14414500" y="1716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907</xdr:rowOff>
    </xdr:from>
    <xdr:to>
      <xdr:col>81</xdr:col>
      <xdr:colOff>101600</xdr:colOff>
      <xdr:row>103</xdr:row>
      <xdr:rowOff>102507</xdr:rowOff>
    </xdr:to>
    <xdr:sp macro="" textlink="">
      <xdr:nvSpPr>
        <xdr:cNvPr id="878" name="楕円 877">
          <a:extLst>
            <a:ext uri="{FF2B5EF4-FFF2-40B4-BE49-F238E27FC236}">
              <a16:creationId xmlns:a16="http://schemas.microsoft.com/office/drawing/2014/main" id="{00000000-0008-0000-0F00-00006E030000}"/>
            </a:ext>
          </a:extLst>
        </xdr:cNvPr>
        <xdr:cNvSpPr/>
      </xdr:nvSpPr>
      <xdr:spPr>
        <a:xfrm>
          <a:off x="13578840" y="1726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51707</xdr:rowOff>
    </xdr:from>
    <xdr:to>
      <xdr:col>85</xdr:col>
      <xdr:colOff>127000</xdr:colOff>
      <xdr:row>103</xdr:row>
      <xdr:rowOff>90895</xdr:rowOff>
    </xdr:to>
    <xdr:cxnSp macro="">
      <xdr:nvCxnSpPr>
        <xdr:cNvPr id="879" name="直線コネクタ 878">
          <a:extLst>
            <a:ext uri="{FF2B5EF4-FFF2-40B4-BE49-F238E27FC236}">
              <a16:creationId xmlns:a16="http://schemas.microsoft.com/office/drawing/2014/main" id="{00000000-0008-0000-0F00-00006F030000}"/>
            </a:ext>
          </a:extLst>
        </xdr:cNvPr>
        <xdr:cNvCxnSpPr/>
      </xdr:nvCxnSpPr>
      <xdr:spPr>
        <a:xfrm>
          <a:off x="13629640" y="17318627"/>
          <a:ext cx="74676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129902</xdr:rowOff>
    </xdr:from>
    <xdr:to>
      <xdr:col>76</xdr:col>
      <xdr:colOff>165100</xdr:colOff>
      <xdr:row>103</xdr:row>
      <xdr:rowOff>60052</xdr:rowOff>
    </xdr:to>
    <xdr:sp macro="" textlink="">
      <xdr:nvSpPr>
        <xdr:cNvPr id="880" name="楕円 879">
          <a:extLst>
            <a:ext uri="{FF2B5EF4-FFF2-40B4-BE49-F238E27FC236}">
              <a16:creationId xmlns:a16="http://schemas.microsoft.com/office/drawing/2014/main" id="{00000000-0008-0000-0F00-000070030000}"/>
            </a:ext>
          </a:extLst>
        </xdr:cNvPr>
        <xdr:cNvSpPr/>
      </xdr:nvSpPr>
      <xdr:spPr>
        <a:xfrm>
          <a:off x="12804140" y="172291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9252</xdr:rowOff>
    </xdr:from>
    <xdr:to>
      <xdr:col>81</xdr:col>
      <xdr:colOff>50800</xdr:colOff>
      <xdr:row>103</xdr:row>
      <xdr:rowOff>51707</xdr:rowOff>
    </xdr:to>
    <xdr:cxnSp macro="">
      <xdr:nvCxnSpPr>
        <xdr:cNvPr id="881" name="直線コネクタ 880">
          <a:extLst>
            <a:ext uri="{FF2B5EF4-FFF2-40B4-BE49-F238E27FC236}">
              <a16:creationId xmlns:a16="http://schemas.microsoft.com/office/drawing/2014/main" id="{00000000-0008-0000-0F00-000071030000}"/>
            </a:ext>
          </a:extLst>
        </xdr:cNvPr>
        <xdr:cNvCxnSpPr/>
      </xdr:nvCxnSpPr>
      <xdr:spPr>
        <a:xfrm>
          <a:off x="12854940" y="17276172"/>
          <a:ext cx="7747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87449</xdr:rowOff>
    </xdr:from>
    <xdr:to>
      <xdr:col>72</xdr:col>
      <xdr:colOff>38100</xdr:colOff>
      <xdr:row>103</xdr:row>
      <xdr:rowOff>17599</xdr:rowOff>
    </xdr:to>
    <xdr:sp macro="" textlink="">
      <xdr:nvSpPr>
        <xdr:cNvPr id="882" name="楕円 881">
          <a:extLst>
            <a:ext uri="{FF2B5EF4-FFF2-40B4-BE49-F238E27FC236}">
              <a16:creationId xmlns:a16="http://schemas.microsoft.com/office/drawing/2014/main" id="{00000000-0008-0000-0F00-000072030000}"/>
            </a:ext>
          </a:extLst>
        </xdr:cNvPr>
        <xdr:cNvSpPr/>
      </xdr:nvSpPr>
      <xdr:spPr>
        <a:xfrm>
          <a:off x="12029440" y="171867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138249</xdr:rowOff>
    </xdr:from>
    <xdr:to>
      <xdr:col>76</xdr:col>
      <xdr:colOff>114300</xdr:colOff>
      <xdr:row>103</xdr:row>
      <xdr:rowOff>9252</xdr:rowOff>
    </xdr:to>
    <xdr:cxnSp macro="">
      <xdr:nvCxnSpPr>
        <xdr:cNvPr id="883" name="直線コネクタ 882">
          <a:extLst>
            <a:ext uri="{FF2B5EF4-FFF2-40B4-BE49-F238E27FC236}">
              <a16:creationId xmlns:a16="http://schemas.microsoft.com/office/drawing/2014/main" id="{00000000-0008-0000-0F00-000073030000}"/>
            </a:ext>
          </a:extLst>
        </xdr:cNvPr>
        <xdr:cNvCxnSpPr/>
      </xdr:nvCxnSpPr>
      <xdr:spPr>
        <a:xfrm>
          <a:off x="12072620" y="17237529"/>
          <a:ext cx="782320" cy="3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46627</xdr:rowOff>
    </xdr:from>
    <xdr:to>
      <xdr:col>67</xdr:col>
      <xdr:colOff>101600</xdr:colOff>
      <xdr:row>102</xdr:row>
      <xdr:rowOff>148227</xdr:rowOff>
    </xdr:to>
    <xdr:sp macro="" textlink="">
      <xdr:nvSpPr>
        <xdr:cNvPr id="884" name="楕円 883">
          <a:extLst>
            <a:ext uri="{FF2B5EF4-FFF2-40B4-BE49-F238E27FC236}">
              <a16:creationId xmlns:a16="http://schemas.microsoft.com/office/drawing/2014/main" id="{00000000-0008-0000-0F00-000074030000}"/>
            </a:ext>
          </a:extLst>
        </xdr:cNvPr>
        <xdr:cNvSpPr/>
      </xdr:nvSpPr>
      <xdr:spPr>
        <a:xfrm>
          <a:off x="11231880" y="1714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97427</xdr:rowOff>
    </xdr:from>
    <xdr:to>
      <xdr:col>71</xdr:col>
      <xdr:colOff>177800</xdr:colOff>
      <xdr:row>102</xdr:row>
      <xdr:rowOff>138249</xdr:rowOff>
    </xdr:to>
    <xdr:cxnSp macro="">
      <xdr:nvCxnSpPr>
        <xdr:cNvPr id="885" name="直線コネクタ 884">
          <a:extLst>
            <a:ext uri="{FF2B5EF4-FFF2-40B4-BE49-F238E27FC236}">
              <a16:creationId xmlns:a16="http://schemas.microsoft.com/office/drawing/2014/main" id="{00000000-0008-0000-0F00-000075030000}"/>
            </a:ext>
          </a:extLst>
        </xdr:cNvPr>
        <xdr:cNvCxnSpPr/>
      </xdr:nvCxnSpPr>
      <xdr:spPr>
        <a:xfrm>
          <a:off x="11282680" y="17196707"/>
          <a:ext cx="78994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109963</xdr:rowOff>
    </xdr:from>
    <xdr:ext cx="405111" cy="259045"/>
    <xdr:sp macro="" textlink="">
      <xdr:nvSpPr>
        <xdr:cNvPr id="886" name="n_1aveValue【庁舎】&#10;有形固定資産減価償却率">
          <a:extLst>
            <a:ext uri="{FF2B5EF4-FFF2-40B4-BE49-F238E27FC236}">
              <a16:creationId xmlns:a16="http://schemas.microsoft.com/office/drawing/2014/main" id="{00000000-0008-0000-0F00-000076030000}"/>
            </a:ext>
          </a:extLst>
        </xdr:cNvPr>
        <xdr:cNvSpPr txBox="1"/>
      </xdr:nvSpPr>
      <xdr:spPr>
        <a:xfrm>
          <a:off x="13437244" y="17544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887" name="n_2aveValue【庁舎】&#10;有形固定資産減価償却率">
          <a:extLst>
            <a:ext uri="{FF2B5EF4-FFF2-40B4-BE49-F238E27FC236}">
              <a16:creationId xmlns:a16="http://schemas.microsoft.com/office/drawing/2014/main" id="{00000000-0008-0000-0F00-000077030000}"/>
            </a:ext>
          </a:extLst>
        </xdr:cNvPr>
        <xdr:cNvSpPr txBox="1"/>
      </xdr:nvSpPr>
      <xdr:spPr>
        <a:xfrm>
          <a:off x="12675244" y="1754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64243</xdr:rowOff>
    </xdr:from>
    <xdr:ext cx="405111" cy="259045"/>
    <xdr:sp macro="" textlink="">
      <xdr:nvSpPr>
        <xdr:cNvPr id="888" name="n_3aveValue【庁舎】&#10;有形固定資産減価償却率">
          <a:extLst>
            <a:ext uri="{FF2B5EF4-FFF2-40B4-BE49-F238E27FC236}">
              <a16:creationId xmlns:a16="http://schemas.microsoft.com/office/drawing/2014/main" id="{00000000-0008-0000-0F00-000078030000}"/>
            </a:ext>
          </a:extLst>
        </xdr:cNvPr>
        <xdr:cNvSpPr txBox="1"/>
      </xdr:nvSpPr>
      <xdr:spPr>
        <a:xfrm>
          <a:off x="11900544" y="17498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44648</xdr:rowOff>
    </xdr:from>
    <xdr:ext cx="405111" cy="259045"/>
    <xdr:sp macro="" textlink="">
      <xdr:nvSpPr>
        <xdr:cNvPr id="889" name="n_4aveValue【庁舎】&#10;有形固定資産減価償却率">
          <a:extLst>
            <a:ext uri="{FF2B5EF4-FFF2-40B4-BE49-F238E27FC236}">
              <a16:creationId xmlns:a16="http://schemas.microsoft.com/office/drawing/2014/main" id="{00000000-0008-0000-0F00-000079030000}"/>
            </a:ext>
          </a:extLst>
        </xdr:cNvPr>
        <xdr:cNvSpPr txBox="1"/>
      </xdr:nvSpPr>
      <xdr:spPr>
        <a:xfrm>
          <a:off x="11102984" y="17479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119034</xdr:rowOff>
    </xdr:from>
    <xdr:ext cx="405111" cy="259045"/>
    <xdr:sp macro="" textlink="">
      <xdr:nvSpPr>
        <xdr:cNvPr id="890" name="n_1mainValue【庁舎】&#10;有形固定資産減価償却率">
          <a:extLst>
            <a:ext uri="{FF2B5EF4-FFF2-40B4-BE49-F238E27FC236}">
              <a16:creationId xmlns:a16="http://schemas.microsoft.com/office/drawing/2014/main" id="{00000000-0008-0000-0F00-00007A030000}"/>
            </a:ext>
          </a:extLst>
        </xdr:cNvPr>
        <xdr:cNvSpPr txBox="1"/>
      </xdr:nvSpPr>
      <xdr:spPr>
        <a:xfrm>
          <a:off x="13437244" y="17050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76579</xdr:rowOff>
    </xdr:from>
    <xdr:ext cx="405111" cy="259045"/>
    <xdr:sp macro="" textlink="">
      <xdr:nvSpPr>
        <xdr:cNvPr id="891" name="n_2mainValue【庁舎】&#10;有形固定資産減価償却率">
          <a:extLst>
            <a:ext uri="{FF2B5EF4-FFF2-40B4-BE49-F238E27FC236}">
              <a16:creationId xmlns:a16="http://schemas.microsoft.com/office/drawing/2014/main" id="{00000000-0008-0000-0F00-00007B030000}"/>
            </a:ext>
          </a:extLst>
        </xdr:cNvPr>
        <xdr:cNvSpPr txBox="1"/>
      </xdr:nvSpPr>
      <xdr:spPr>
        <a:xfrm>
          <a:off x="12675244" y="17008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34126</xdr:rowOff>
    </xdr:from>
    <xdr:ext cx="405111" cy="259045"/>
    <xdr:sp macro="" textlink="">
      <xdr:nvSpPr>
        <xdr:cNvPr id="892" name="n_3mainValue【庁舎】&#10;有形固定資産減価償却率">
          <a:extLst>
            <a:ext uri="{FF2B5EF4-FFF2-40B4-BE49-F238E27FC236}">
              <a16:creationId xmlns:a16="http://schemas.microsoft.com/office/drawing/2014/main" id="{00000000-0008-0000-0F00-00007C030000}"/>
            </a:ext>
          </a:extLst>
        </xdr:cNvPr>
        <xdr:cNvSpPr txBox="1"/>
      </xdr:nvSpPr>
      <xdr:spPr>
        <a:xfrm>
          <a:off x="11900544" y="16965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164754</xdr:rowOff>
    </xdr:from>
    <xdr:ext cx="405111" cy="259045"/>
    <xdr:sp macro="" textlink="">
      <xdr:nvSpPr>
        <xdr:cNvPr id="893" name="n_4mainValue【庁舎】&#10;有形固定資産減価償却率">
          <a:extLst>
            <a:ext uri="{FF2B5EF4-FFF2-40B4-BE49-F238E27FC236}">
              <a16:creationId xmlns:a16="http://schemas.microsoft.com/office/drawing/2014/main" id="{00000000-0008-0000-0F00-00007D030000}"/>
            </a:ext>
          </a:extLst>
        </xdr:cNvPr>
        <xdr:cNvSpPr txBox="1"/>
      </xdr:nvSpPr>
      <xdr:spPr>
        <a:xfrm>
          <a:off x="11102984" y="1692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00000000-0008-0000-0F00-00007E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00000000-0008-0000-0F00-000080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00000000-0008-0000-0F00-000081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00000000-0008-0000-0F00-000086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00000000-0008-0000-0F00-000087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4" name="テキスト ボックス 903">
          <a:extLst>
            <a:ext uri="{FF2B5EF4-FFF2-40B4-BE49-F238E27FC236}">
              <a16:creationId xmlns:a16="http://schemas.microsoft.com/office/drawing/2014/main" id="{00000000-0008-0000-0F00-000088030000}"/>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5" name="直線コネクタ 904">
          <a:extLst>
            <a:ext uri="{FF2B5EF4-FFF2-40B4-BE49-F238E27FC236}">
              <a16:creationId xmlns:a16="http://schemas.microsoft.com/office/drawing/2014/main" id="{00000000-0008-0000-0F00-00008903000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8" name="テキスト ボックス 907">
          <a:extLst>
            <a:ext uri="{FF2B5EF4-FFF2-40B4-BE49-F238E27FC236}">
              <a16:creationId xmlns:a16="http://schemas.microsoft.com/office/drawing/2014/main" id="{00000000-0008-0000-0F00-00008C03000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0" name="テキスト ボックス 909">
          <a:extLst>
            <a:ext uri="{FF2B5EF4-FFF2-40B4-BE49-F238E27FC236}">
              <a16:creationId xmlns:a16="http://schemas.microsoft.com/office/drawing/2014/main" id="{00000000-0008-0000-0F00-00008E03000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2" name="テキスト ボックス 911">
          <a:extLst>
            <a:ext uri="{FF2B5EF4-FFF2-40B4-BE49-F238E27FC236}">
              <a16:creationId xmlns:a16="http://schemas.microsoft.com/office/drawing/2014/main" id="{00000000-0008-0000-0F00-000090030000}"/>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4" name="テキスト ボックス 913">
          <a:extLst>
            <a:ext uri="{FF2B5EF4-FFF2-40B4-BE49-F238E27FC236}">
              <a16:creationId xmlns:a16="http://schemas.microsoft.com/office/drawing/2014/main" id="{00000000-0008-0000-0F00-000092030000}"/>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6" name="テキスト ボックス 915">
          <a:extLst>
            <a:ext uri="{FF2B5EF4-FFF2-40B4-BE49-F238E27FC236}">
              <a16:creationId xmlns:a16="http://schemas.microsoft.com/office/drawing/2014/main" id="{00000000-0008-0000-0F00-00009403000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00000000-0008-0000-0F00-000095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00000000-0008-0000-0F00-000096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00000000-0008-0000-0F00-000097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920" name="直線コネクタ 919">
          <a:extLst>
            <a:ext uri="{FF2B5EF4-FFF2-40B4-BE49-F238E27FC236}">
              <a16:creationId xmlns:a16="http://schemas.microsoft.com/office/drawing/2014/main" id="{00000000-0008-0000-0F00-000098030000}"/>
            </a:ext>
          </a:extLst>
        </xdr:cNvPr>
        <xdr:cNvCxnSpPr/>
      </xdr:nvCxnSpPr>
      <xdr:spPr>
        <a:xfrm flipV="1">
          <a:off x="19509104" y="16787949"/>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921" name="【庁舎】&#10;一人当たり面積最小値テキスト">
          <a:extLst>
            <a:ext uri="{FF2B5EF4-FFF2-40B4-BE49-F238E27FC236}">
              <a16:creationId xmlns:a16="http://schemas.microsoft.com/office/drawing/2014/main" id="{00000000-0008-0000-0F00-000099030000}"/>
            </a:ext>
          </a:extLst>
        </xdr:cNvPr>
        <xdr:cNvSpPr txBox="1"/>
      </xdr:nvSpPr>
      <xdr:spPr>
        <a:xfrm>
          <a:off x="19547840" y="1830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922" name="直線コネクタ 921">
          <a:extLst>
            <a:ext uri="{FF2B5EF4-FFF2-40B4-BE49-F238E27FC236}">
              <a16:creationId xmlns:a16="http://schemas.microsoft.com/office/drawing/2014/main" id="{00000000-0008-0000-0F00-00009A030000}"/>
            </a:ext>
          </a:extLst>
        </xdr:cNvPr>
        <xdr:cNvCxnSpPr/>
      </xdr:nvCxnSpPr>
      <xdr:spPr>
        <a:xfrm>
          <a:off x="194437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923" name="【庁舎】&#10;一人当たり面積最大値テキスト">
          <a:extLst>
            <a:ext uri="{FF2B5EF4-FFF2-40B4-BE49-F238E27FC236}">
              <a16:creationId xmlns:a16="http://schemas.microsoft.com/office/drawing/2014/main" id="{00000000-0008-0000-0F00-00009B030000}"/>
            </a:ext>
          </a:extLst>
        </xdr:cNvPr>
        <xdr:cNvSpPr txBox="1"/>
      </xdr:nvSpPr>
      <xdr:spPr>
        <a:xfrm>
          <a:off x="19547840" y="1657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924" name="直線コネクタ 923">
          <a:extLst>
            <a:ext uri="{FF2B5EF4-FFF2-40B4-BE49-F238E27FC236}">
              <a16:creationId xmlns:a16="http://schemas.microsoft.com/office/drawing/2014/main" id="{00000000-0008-0000-0F00-00009C030000}"/>
            </a:ext>
          </a:extLst>
        </xdr:cNvPr>
        <xdr:cNvCxnSpPr/>
      </xdr:nvCxnSpPr>
      <xdr:spPr>
        <a:xfrm>
          <a:off x="19443700" y="167879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20156</xdr:rowOff>
    </xdr:from>
    <xdr:ext cx="469744" cy="259045"/>
    <xdr:sp macro="" textlink="">
      <xdr:nvSpPr>
        <xdr:cNvPr id="925" name="【庁舎】&#10;一人当たり面積平均値テキスト">
          <a:extLst>
            <a:ext uri="{FF2B5EF4-FFF2-40B4-BE49-F238E27FC236}">
              <a16:creationId xmlns:a16="http://schemas.microsoft.com/office/drawing/2014/main" id="{00000000-0008-0000-0F00-00009D030000}"/>
            </a:ext>
          </a:extLst>
        </xdr:cNvPr>
        <xdr:cNvSpPr txBox="1"/>
      </xdr:nvSpPr>
      <xdr:spPr>
        <a:xfrm>
          <a:off x="19547840" y="17789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926" name="フローチャート: 判断 925">
          <a:extLst>
            <a:ext uri="{FF2B5EF4-FFF2-40B4-BE49-F238E27FC236}">
              <a16:creationId xmlns:a16="http://schemas.microsoft.com/office/drawing/2014/main" id="{00000000-0008-0000-0F00-00009E030000}"/>
            </a:ext>
          </a:extLst>
        </xdr:cNvPr>
        <xdr:cNvSpPr/>
      </xdr:nvSpPr>
      <xdr:spPr>
        <a:xfrm>
          <a:off x="19458940" y="178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927" name="フローチャート: 判断 926">
          <a:extLst>
            <a:ext uri="{FF2B5EF4-FFF2-40B4-BE49-F238E27FC236}">
              <a16:creationId xmlns:a16="http://schemas.microsoft.com/office/drawing/2014/main" id="{00000000-0008-0000-0F00-00009F030000}"/>
            </a:ext>
          </a:extLst>
        </xdr:cNvPr>
        <xdr:cNvSpPr/>
      </xdr:nvSpPr>
      <xdr:spPr>
        <a:xfrm>
          <a:off x="18735040" y="178442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928" name="フローチャート: 判断 927">
          <a:extLst>
            <a:ext uri="{FF2B5EF4-FFF2-40B4-BE49-F238E27FC236}">
              <a16:creationId xmlns:a16="http://schemas.microsoft.com/office/drawing/2014/main" id="{00000000-0008-0000-0F00-0000A0030000}"/>
            </a:ext>
          </a:extLst>
        </xdr:cNvPr>
        <xdr:cNvSpPr/>
      </xdr:nvSpPr>
      <xdr:spPr>
        <a:xfrm>
          <a:off x="17937480" y="178474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98879</xdr:rowOff>
    </xdr:from>
    <xdr:to>
      <xdr:col>102</xdr:col>
      <xdr:colOff>165100</xdr:colOff>
      <xdr:row>106</xdr:row>
      <xdr:rowOff>29029</xdr:rowOff>
    </xdr:to>
    <xdr:sp macro="" textlink="">
      <xdr:nvSpPr>
        <xdr:cNvPr id="929" name="フローチャート: 判断 928">
          <a:extLst>
            <a:ext uri="{FF2B5EF4-FFF2-40B4-BE49-F238E27FC236}">
              <a16:creationId xmlns:a16="http://schemas.microsoft.com/office/drawing/2014/main" id="{00000000-0008-0000-0F00-0000A1030000}"/>
            </a:ext>
          </a:extLst>
        </xdr:cNvPr>
        <xdr:cNvSpPr/>
      </xdr:nvSpPr>
      <xdr:spPr>
        <a:xfrm>
          <a:off x="17162780" y="177010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92348</xdr:rowOff>
    </xdr:from>
    <xdr:to>
      <xdr:col>98</xdr:col>
      <xdr:colOff>38100</xdr:colOff>
      <xdr:row>106</xdr:row>
      <xdr:rowOff>22498</xdr:rowOff>
    </xdr:to>
    <xdr:sp macro="" textlink="">
      <xdr:nvSpPr>
        <xdr:cNvPr id="930" name="フローチャート: 判断 929">
          <a:extLst>
            <a:ext uri="{FF2B5EF4-FFF2-40B4-BE49-F238E27FC236}">
              <a16:creationId xmlns:a16="http://schemas.microsoft.com/office/drawing/2014/main" id="{00000000-0008-0000-0F00-0000A2030000}"/>
            </a:ext>
          </a:extLst>
        </xdr:cNvPr>
        <xdr:cNvSpPr/>
      </xdr:nvSpPr>
      <xdr:spPr>
        <a:xfrm>
          <a:off x="16388080" y="176945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F00-0000A3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F00-0000A4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F00-0000A5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F00-0000A6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F00-0000A7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76019</xdr:rowOff>
    </xdr:from>
    <xdr:to>
      <xdr:col>116</xdr:col>
      <xdr:colOff>114300</xdr:colOff>
      <xdr:row>106</xdr:row>
      <xdr:rowOff>6169</xdr:rowOff>
    </xdr:to>
    <xdr:sp macro="" textlink="">
      <xdr:nvSpPr>
        <xdr:cNvPr id="936" name="楕円 935">
          <a:extLst>
            <a:ext uri="{FF2B5EF4-FFF2-40B4-BE49-F238E27FC236}">
              <a16:creationId xmlns:a16="http://schemas.microsoft.com/office/drawing/2014/main" id="{00000000-0008-0000-0F00-0000A8030000}"/>
            </a:ext>
          </a:extLst>
        </xdr:cNvPr>
        <xdr:cNvSpPr/>
      </xdr:nvSpPr>
      <xdr:spPr>
        <a:xfrm>
          <a:off x="19458940" y="176782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98896</xdr:rowOff>
    </xdr:from>
    <xdr:ext cx="469744" cy="259045"/>
    <xdr:sp macro="" textlink="">
      <xdr:nvSpPr>
        <xdr:cNvPr id="937" name="【庁舎】&#10;一人当たり面積該当値テキスト">
          <a:extLst>
            <a:ext uri="{FF2B5EF4-FFF2-40B4-BE49-F238E27FC236}">
              <a16:creationId xmlns:a16="http://schemas.microsoft.com/office/drawing/2014/main" id="{00000000-0008-0000-0F00-0000A9030000}"/>
            </a:ext>
          </a:extLst>
        </xdr:cNvPr>
        <xdr:cNvSpPr txBox="1"/>
      </xdr:nvSpPr>
      <xdr:spPr>
        <a:xfrm>
          <a:off x="19547840" y="175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82550</xdr:rowOff>
    </xdr:from>
    <xdr:to>
      <xdr:col>112</xdr:col>
      <xdr:colOff>38100</xdr:colOff>
      <xdr:row>106</xdr:row>
      <xdr:rowOff>12700</xdr:rowOff>
    </xdr:to>
    <xdr:sp macro="" textlink="">
      <xdr:nvSpPr>
        <xdr:cNvPr id="938" name="楕円 937">
          <a:extLst>
            <a:ext uri="{FF2B5EF4-FFF2-40B4-BE49-F238E27FC236}">
              <a16:creationId xmlns:a16="http://schemas.microsoft.com/office/drawing/2014/main" id="{00000000-0008-0000-0F00-0000AA030000}"/>
            </a:ext>
          </a:extLst>
        </xdr:cNvPr>
        <xdr:cNvSpPr/>
      </xdr:nvSpPr>
      <xdr:spPr>
        <a:xfrm>
          <a:off x="18735040" y="176847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126819</xdr:rowOff>
    </xdr:from>
    <xdr:to>
      <xdr:col>116</xdr:col>
      <xdr:colOff>63500</xdr:colOff>
      <xdr:row>105</xdr:row>
      <xdr:rowOff>133350</xdr:rowOff>
    </xdr:to>
    <xdr:cxnSp macro="">
      <xdr:nvCxnSpPr>
        <xdr:cNvPr id="939" name="直線コネクタ 938">
          <a:extLst>
            <a:ext uri="{FF2B5EF4-FFF2-40B4-BE49-F238E27FC236}">
              <a16:creationId xmlns:a16="http://schemas.microsoft.com/office/drawing/2014/main" id="{00000000-0008-0000-0F00-0000AB030000}"/>
            </a:ext>
          </a:extLst>
        </xdr:cNvPr>
        <xdr:cNvCxnSpPr/>
      </xdr:nvCxnSpPr>
      <xdr:spPr>
        <a:xfrm flipV="1">
          <a:off x="18778220" y="17729019"/>
          <a:ext cx="7315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89081</xdr:rowOff>
    </xdr:from>
    <xdr:to>
      <xdr:col>107</xdr:col>
      <xdr:colOff>101600</xdr:colOff>
      <xdr:row>106</xdr:row>
      <xdr:rowOff>19231</xdr:rowOff>
    </xdr:to>
    <xdr:sp macro="" textlink="">
      <xdr:nvSpPr>
        <xdr:cNvPr id="940" name="楕円 939">
          <a:extLst>
            <a:ext uri="{FF2B5EF4-FFF2-40B4-BE49-F238E27FC236}">
              <a16:creationId xmlns:a16="http://schemas.microsoft.com/office/drawing/2014/main" id="{00000000-0008-0000-0F00-0000AC030000}"/>
            </a:ext>
          </a:extLst>
        </xdr:cNvPr>
        <xdr:cNvSpPr/>
      </xdr:nvSpPr>
      <xdr:spPr>
        <a:xfrm>
          <a:off x="17937480" y="176912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133350</xdr:rowOff>
    </xdr:from>
    <xdr:to>
      <xdr:col>111</xdr:col>
      <xdr:colOff>177800</xdr:colOff>
      <xdr:row>105</xdr:row>
      <xdr:rowOff>139881</xdr:rowOff>
    </xdr:to>
    <xdr:cxnSp macro="">
      <xdr:nvCxnSpPr>
        <xdr:cNvPr id="941" name="直線コネクタ 940">
          <a:extLst>
            <a:ext uri="{FF2B5EF4-FFF2-40B4-BE49-F238E27FC236}">
              <a16:creationId xmlns:a16="http://schemas.microsoft.com/office/drawing/2014/main" id="{00000000-0008-0000-0F00-0000AD030000}"/>
            </a:ext>
          </a:extLst>
        </xdr:cNvPr>
        <xdr:cNvCxnSpPr/>
      </xdr:nvCxnSpPr>
      <xdr:spPr>
        <a:xfrm flipV="1">
          <a:off x="17988280" y="17735550"/>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942" name="楕円 941">
          <a:extLst>
            <a:ext uri="{FF2B5EF4-FFF2-40B4-BE49-F238E27FC236}">
              <a16:creationId xmlns:a16="http://schemas.microsoft.com/office/drawing/2014/main" id="{00000000-0008-0000-0F00-0000AE030000}"/>
            </a:ext>
          </a:extLst>
        </xdr:cNvPr>
        <xdr:cNvSpPr/>
      </xdr:nvSpPr>
      <xdr:spPr>
        <a:xfrm>
          <a:off x="17162780" y="176978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139881</xdr:rowOff>
    </xdr:from>
    <xdr:to>
      <xdr:col>107</xdr:col>
      <xdr:colOff>50800</xdr:colOff>
      <xdr:row>105</xdr:row>
      <xdr:rowOff>146413</xdr:rowOff>
    </xdr:to>
    <xdr:cxnSp macro="">
      <xdr:nvCxnSpPr>
        <xdr:cNvPr id="943" name="直線コネクタ 942">
          <a:extLst>
            <a:ext uri="{FF2B5EF4-FFF2-40B4-BE49-F238E27FC236}">
              <a16:creationId xmlns:a16="http://schemas.microsoft.com/office/drawing/2014/main" id="{00000000-0008-0000-0F00-0000AF030000}"/>
            </a:ext>
          </a:extLst>
        </xdr:cNvPr>
        <xdr:cNvCxnSpPr/>
      </xdr:nvCxnSpPr>
      <xdr:spPr>
        <a:xfrm flipV="1">
          <a:off x="17213580" y="17742081"/>
          <a:ext cx="7747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102144</xdr:rowOff>
    </xdr:from>
    <xdr:to>
      <xdr:col>98</xdr:col>
      <xdr:colOff>38100</xdr:colOff>
      <xdr:row>106</xdr:row>
      <xdr:rowOff>32294</xdr:rowOff>
    </xdr:to>
    <xdr:sp macro="" textlink="">
      <xdr:nvSpPr>
        <xdr:cNvPr id="944" name="楕円 943">
          <a:extLst>
            <a:ext uri="{FF2B5EF4-FFF2-40B4-BE49-F238E27FC236}">
              <a16:creationId xmlns:a16="http://schemas.microsoft.com/office/drawing/2014/main" id="{00000000-0008-0000-0F00-0000B0030000}"/>
            </a:ext>
          </a:extLst>
        </xdr:cNvPr>
        <xdr:cNvSpPr/>
      </xdr:nvSpPr>
      <xdr:spPr>
        <a:xfrm>
          <a:off x="16388080" y="177043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146413</xdr:rowOff>
    </xdr:from>
    <xdr:to>
      <xdr:col>102</xdr:col>
      <xdr:colOff>114300</xdr:colOff>
      <xdr:row>105</xdr:row>
      <xdr:rowOff>152944</xdr:rowOff>
    </xdr:to>
    <xdr:cxnSp macro="">
      <xdr:nvCxnSpPr>
        <xdr:cNvPr id="945" name="直線コネクタ 944">
          <a:extLst>
            <a:ext uri="{FF2B5EF4-FFF2-40B4-BE49-F238E27FC236}">
              <a16:creationId xmlns:a16="http://schemas.microsoft.com/office/drawing/2014/main" id="{00000000-0008-0000-0F00-0000B1030000}"/>
            </a:ext>
          </a:extLst>
        </xdr:cNvPr>
        <xdr:cNvCxnSpPr/>
      </xdr:nvCxnSpPr>
      <xdr:spPr>
        <a:xfrm flipV="1">
          <a:off x="16431260" y="17748613"/>
          <a:ext cx="7823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167113</xdr:rowOff>
    </xdr:from>
    <xdr:ext cx="469744" cy="259045"/>
    <xdr:sp macro="" textlink="">
      <xdr:nvSpPr>
        <xdr:cNvPr id="946" name="n_1aveValue【庁舎】&#10;一人当たり面積">
          <a:extLst>
            <a:ext uri="{FF2B5EF4-FFF2-40B4-BE49-F238E27FC236}">
              <a16:creationId xmlns:a16="http://schemas.microsoft.com/office/drawing/2014/main" id="{00000000-0008-0000-0F00-0000B2030000}"/>
            </a:ext>
          </a:extLst>
        </xdr:cNvPr>
        <xdr:cNvSpPr txBox="1"/>
      </xdr:nvSpPr>
      <xdr:spPr>
        <a:xfrm>
          <a:off x="18561127" y="1793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170378</xdr:rowOff>
    </xdr:from>
    <xdr:ext cx="469744" cy="259045"/>
    <xdr:sp macro="" textlink="">
      <xdr:nvSpPr>
        <xdr:cNvPr id="947" name="n_2aveValue【庁舎】&#10;一人当たり面積">
          <a:extLst>
            <a:ext uri="{FF2B5EF4-FFF2-40B4-BE49-F238E27FC236}">
              <a16:creationId xmlns:a16="http://schemas.microsoft.com/office/drawing/2014/main" id="{00000000-0008-0000-0F00-0000B3030000}"/>
            </a:ext>
          </a:extLst>
        </xdr:cNvPr>
        <xdr:cNvSpPr txBox="1"/>
      </xdr:nvSpPr>
      <xdr:spPr>
        <a:xfrm>
          <a:off x="17776267" y="1794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20156</xdr:rowOff>
    </xdr:from>
    <xdr:ext cx="469744" cy="259045"/>
    <xdr:sp macro="" textlink="">
      <xdr:nvSpPr>
        <xdr:cNvPr id="948" name="n_3aveValue【庁舎】&#10;一人当たり面積">
          <a:extLst>
            <a:ext uri="{FF2B5EF4-FFF2-40B4-BE49-F238E27FC236}">
              <a16:creationId xmlns:a16="http://schemas.microsoft.com/office/drawing/2014/main" id="{00000000-0008-0000-0F00-0000B4030000}"/>
            </a:ext>
          </a:extLst>
        </xdr:cNvPr>
        <xdr:cNvSpPr txBox="1"/>
      </xdr:nvSpPr>
      <xdr:spPr>
        <a:xfrm>
          <a:off x="17001567" y="1778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39025</xdr:rowOff>
    </xdr:from>
    <xdr:ext cx="469744" cy="259045"/>
    <xdr:sp macro="" textlink="">
      <xdr:nvSpPr>
        <xdr:cNvPr id="949" name="n_4aveValue【庁舎】&#10;一人当たり面積">
          <a:extLst>
            <a:ext uri="{FF2B5EF4-FFF2-40B4-BE49-F238E27FC236}">
              <a16:creationId xmlns:a16="http://schemas.microsoft.com/office/drawing/2014/main" id="{00000000-0008-0000-0F00-0000B5030000}"/>
            </a:ext>
          </a:extLst>
        </xdr:cNvPr>
        <xdr:cNvSpPr txBox="1"/>
      </xdr:nvSpPr>
      <xdr:spPr>
        <a:xfrm>
          <a:off x="16226867" y="1747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29227</xdr:rowOff>
    </xdr:from>
    <xdr:ext cx="469744" cy="259045"/>
    <xdr:sp macro="" textlink="">
      <xdr:nvSpPr>
        <xdr:cNvPr id="950" name="n_1mainValue【庁舎】&#10;一人当たり面積">
          <a:extLst>
            <a:ext uri="{FF2B5EF4-FFF2-40B4-BE49-F238E27FC236}">
              <a16:creationId xmlns:a16="http://schemas.microsoft.com/office/drawing/2014/main" id="{00000000-0008-0000-0F00-0000B6030000}"/>
            </a:ext>
          </a:extLst>
        </xdr:cNvPr>
        <xdr:cNvSpPr txBox="1"/>
      </xdr:nvSpPr>
      <xdr:spPr>
        <a:xfrm>
          <a:off x="18561127" y="1746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35758</xdr:rowOff>
    </xdr:from>
    <xdr:ext cx="469744" cy="259045"/>
    <xdr:sp macro="" textlink="">
      <xdr:nvSpPr>
        <xdr:cNvPr id="951" name="n_2mainValue【庁舎】&#10;一人当たり面積">
          <a:extLst>
            <a:ext uri="{FF2B5EF4-FFF2-40B4-BE49-F238E27FC236}">
              <a16:creationId xmlns:a16="http://schemas.microsoft.com/office/drawing/2014/main" id="{00000000-0008-0000-0F00-0000B7030000}"/>
            </a:ext>
          </a:extLst>
        </xdr:cNvPr>
        <xdr:cNvSpPr txBox="1"/>
      </xdr:nvSpPr>
      <xdr:spPr>
        <a:xfrm>
          <a:off x="17776267" y="1747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42290</xdr:rowOff>
    </xdr:from>
    <xdr:ext cx="469744" cy="259045"/>
    <xdr:sp macro="" textlink="">
      <xdr:nvSpPr>
        <xdr:cNvPr id="952" name="n_3mainValue【庁舎】&#10;一人当たり面積">
          <a:extLst>
            <a:ext uri="{FF2B5EF4-FFF2-40B4-BE49-F238E27FC236}">
              <a16:creationId xmlns:a16="http://schemas.microsoft.com/office/drawing/2014/main" id="{00000000-0008-0000-0F00-0000B8030000}"/>
            </a:ext>
          </a:extLst>
        </xdr:cNvPr>
        <xdr:cNvSpPr txBox="1"/>
      </xdr:nvSpPr>
      <xdr:spPr>
        <a:xfrm>
          <a:off x="17001567" y="1747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23421</xdr:rowOff>
    </xdr:from>
    <xdr:ext cx="469744" cy="259045"/>
    <xdr:sp macro="" textlink="">
      <xdr:nvSpPr>
        <xdr:cNvPr id="953" name="n_4mainValue【庁舎】&#10;一人当たり面積">
          <a:extLst>
            <a:ext uri="{FF2B5EF4-FFF2-40B4-BE49-F238E27FC236}">
              <a16:creationId xmlns:a16="http://schemas.microsoft.com/office/drawing/2014/main" id="{00000000-0008-0000-0F00-0000B9030000}"/>
            </a:ext>
          </a:extLst>
        </xdr:cNvPr>
        <xdr:cNvSpPr txBox="1"/>
      </xdr:nvSpPr>
      <xdr:spPr>
        <a:xfrm>
          <a:off x="16226867" y="1779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00000000-0008-0000-0F00-0000BA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00000000-0008-0000-0F00-0000BB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00000000-0008-0000-0F00-0000BC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類似団体と比較して、有形固定資産減価償却率が特に高い施設は、消防施設、市民会館、体育館・プールであり、特に低い施設は庁舎である。</a:t>
          </a:r>
          <a:endParaRPr lang="ja-JP" altLang="ja-JP" sz="1400">
            <a:effectLst/>
          </a:endParaRPr>
        </a:p>
        <a:p>
          <a:r>
            <a:rPr kumimoji="1" lang="ja-JP" altLang="ja-JP" sz="1100">
              <a:solidFill>
                <a:schemeClr val="dk1"/>
              </a:solidFill>
              <a:effectLst/>
              <a:latin typeface="+mn-lt"/>
              <a:ea typeface="+mn-ea"/>
              <a:cs typeface="+mn-cs"/>
            </a:rPr>
            <a:t>消防施設については庁舎改修等により、計画的に老朽化対策に取り組んでいく。</a:t>
          </a:r>
          <a:endParaRPr lang="ja-JP" altLang="ja-JP" sz="1400">
            <a:effectLst/>
          </a:endParaRPr>
        </a:p>
        <a:p>
          <a:r>
            <a:rPr kumimoji="1" lang="ja-JP" altLang="ja-JP" sz="1100">
              <a:solidFill>
                <a:schemeClr val="dk1"/>
              </a:solidFill>
              <a:effectLst/>
              <a:latin typeface="+mn-lt"/>
              <a:ea typeface="+mn-ea"/>
              <a:cs typeface="+mn-cs"/>
            </a:rPr>
            <a:t>体育館・プールについては、計画的な老朽化対策に取り組むとともに、利用率の低い施設については、廃止に向けて必要最低限の整備を行っていく。</a:t>
          </a:r>
          <a:endParaRPr lang="ja-JP" altLang="ja-JP" sz="1400">
            <a:effectLst/>
          </a:endParaRPr>
        </a:p>
        <a:p>
          <a:r>
            <a:rPr kumimoji="1" lang="ja-JP" altLang="ja-JP" sz="1100">
              <a:solidFill>
                <a:schemeClr val="dk1"/>
              </a:solidFill>
              <a:effectLst/>
              <a:latin typeface="+mn-lt"/>
              <a:ea typeface="+mn-ea"/>
              <a:cs typeface="+mn-cs"/>
            </a:rPr>
            <a:t>庁舎については、平成２６年度に新庁舎を建設したため、減価償却率は低い数値となっている。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愛知県愛西市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61,128
59,711
66.68
27,228,620
26,100,795
1,064,097
15,571,030
16,234,597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全国平均を上回っているものの、類似団体平均及び愛知県平均を下回っている。市税が歳入の</a:t>
          </a:r>
          <a:r>
            <a:rPr kumimoji="1" lang="en-US" altLang="ja-JP" sz="1100">
              <a:latin typeface="+mn-ea"/>
              <a:ea typeface="+mn-ea"/>
            </a:rPr>
            <a:t>3</a:t>
          </a:r>
          <a:r>
            <a:rPr kumimoji="1" lang="ja-JP" altLang="en-US" sz="1100">
              <a:latin typeface="+mn-ea"/>
              <a:ea typeface="+mn-ea"/>
            </a:rPr>
            <a:t>割程度を占めており、市税を含む自主財源の割合は</a:t>
          </a:r>
          <a:r>
            <a:rPr kumimoji="1" lang="en-US" altLang="ja-JP" sz="1100">
              <a:latin typeface="+mn-ea"/>
              <a:ea typeface="+mn-ea"/>
            </a:rPr>
            <a:t>4</a:t>
          </a:r>
          <a:r>
            <a:rPr kumimoji="1" lang="ja-JP" altLang="en-US" sz="1100">
              <a:latin typeface="+mn-ea"/>
              <a:ea typeface="+mn-ea"/>
            </a:rPr>
            <a:t>割程度である。引き続き企業誘致の推進及び定住促進など税収確保に努める。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28222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8716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1411</xdr:rowOff>
    </xdr:from>
    <xdr:to>
      <xdr:col>19</xdr:col>
      <xdr:colOff>133350</xdr:colOff>
      <xdr:row>43</xdr:row>
      <xdr:rowOff>14817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43</xdr:row>
      <xdr:rowOff>1411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469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57855</xdr:rowOff>
    </xdr:from>
    <xdr:to>
      <xdr:col>11</xdr:col>
      <xdr:colOff>82550</xdr:colOff>
      <xdr:row>43</xdr:row>
      <xdr:rowOff>159455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43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71261</xdr:rowOff>
    </xdr:from>
    <xdr:to>
      <xdr:col>7</xdr:col>
      <xdr:colOff>31750</xdr:colOff>
      <xdr:row>44</xdr:row>
      <xdr:rowOff>1411</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4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157638</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120949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122061</xdr:rowOff>
    </xdr:from>
    <xdr:to>
      <xdr:col>15</xdr:col>
      <xdr:colOff>133350</xdr:colOff>
      <xdr:row>43</xdr:row>
      <xdr:rowOff>52211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36988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令和</a:t>
          </a:r>
          <a:r>
            <a:rPr kumimoji="1" lang="en-US" altLang="ja-JP" sz="1100">
              <a:latin typeface="+mn-ea"/>
              <a:ea typeface="+mn-ea"/>
            </a:rPr>
            <a:t>5</a:t>
          </a:r>
          <a:r>
            <a:rPr kumimoji="1" lang="ja-JP" altLang="en-US" sz="1100">
              <a:latin typeface="+mn-ea"/>
              <a:ea typeface="+mn-ea"/>
            </a:rPr>
            <a:t>年度の経常収支比率は、固定資産税及び軽自動車税の増加により経常一般財源等は増加したものの、扶助費等の経常経費充当一般財源の増加及び臨時財政対策債の減少により、令和</a:t>
          </a:r>
          <a:r>
            <a:rPr kumimoji="1" lang="en-US" altLang="ja-JP" sz="1100">
              <a:latin typeface="+mn-ea"/>
              <a:ea typeface="+mn-ea"/>
            </a:rPr>
            <a:t>4</a:t>
          </a:r>
          <a:r>
            <a:rPr kumimoji="1" lang="ja-JP" altLang="en-US" sz="1100">
              <a:latin typeface="+mn-ea"/>
              <a:ea typeface="+mn-ea"/>
            </a:rPr>
            <a:t>年度と比較して増加している。引き続き事業の見直しによる経費削減に努めるとともに自主財源の確保に努める。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87884</xdr:rowOff>
    </xdr:from>
    <xdr:to>
      <xdr:col>23</xdr:col>
      <xdr:colOff>133350</xdr:colOff>
      <xdr:row>64</xdr:row>
      <xdr:rowOff>5588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17784"/>
          <a:ext cx="8382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25400</xdr:rowOff>
    </xdr:from>
    <xdr:to>
      <xdr:col>19</xdr:col>
      <xdr:colOff>133350</xdr:colOff>
      <xdr:row>62</xdr:row>
      <xdr:rowOff>87884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312400"/>
          <a:ext cx="889000" cy="40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25400</xdr:rowOff>
    </xdr:from>
    <xdr:to>
      <xdr:col>15</xdr:col>
      <xdr:colOff>82550</xdr:colOff>
      <xdr:row>61</xdr:row>
      <xdr:rowOff>162814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312400"/>
          <a:ext cx="8890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54356</xdr:rowOff>
    </xdr:from>
    <xdr:to>
      <xdr:col>11</xdr:col>
      <xdr:colOff>31750</xdr:colOff>
      <xdr:row>61</xdr:row>
      <xdr:rowOff>162814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341356"/>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75692</xdr:rowOff>
    </xdr:from>
    <xdr:to>
      <xdr:col>11</xdr:col>
      <xdr:colOff>82550</xdr:colOff>
      <xdr:row>63</xdr:row>
      <xdr:rowOff>5842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162069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9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58183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126238</xdr:rowOff>
    </xdr:from>
    <xdr:to>
      <xdr:col>23</xdr:col>
      <xdr:colOff>184150</xdr:colOff>
      <xdr:row>64</xdr:row>
      <xdr:rowOff>56388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98315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9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37084</xdr:rowOff>
    </xdr:from>
    <xdr:to>
      <xdr:col>19</xdr:col>
      <xdr:colOff>184150</xdr:colOff>
      <xdr:row>62</xdr:row>
      <xdr:rowOff>138684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123461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5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146050</xdr:rowOff>
    </xdr:from>
    <xdr:to>
      <xdr:col>15</xdr:col>
      <xdr:colOff>133350</xdr:colOff>
      <xdr:row>60</xdr:row>
      <xdr:rowOff>76200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60977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112014</xdr:rowOff>
    </xdr:from>
    <xdr:to>
      <xdr:col>11</xdr:col>
      <xdr:colOff>82550</xdr:colOff>
      <xdr:row>62</xdr:row>
      <xdr:rowOff>42164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52341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33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3556</xdr:rowOff>
    </xdr:from>
    <xdr:to>
      <xdr:col>7</xdr:col>
      <xdr:colOff>31750</xdr:colOff>
      <xdr:row>60</xdr:row>
      <xdr:rowOff>105156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29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115333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05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[130,092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令和</a:t>
          </a:r>
          <a:r>
            <a:rPr kumimoji="1" lang="en-US" altLang="ja-JP" sz="1100">
              <a:latin typeface="+mn-ea"/>
              <a:ea typeface="+mn-ea"/>
            </a:rPr>
            <a:t>5</a:t>
          </a:r>
          <a:r>
            <a:rPr kumimoji="1" lang="ja-JP" altLang="en-US" sz="1100">
              <a:latin typeface="+mn-ea"/>
              <a:ea typeface="+mn-ea"/>
            </a:rPr>
            <a:t>年度の人件費は、人事院勧告に伴う給与の増額などにより増加している。引き続き効率的な職員配置、業務の民間委託化等を推進し、人件費の削減に努める。</a:t>
          </a:r>
          <a:endParaRPr kumimoji="1" lang="en-US" altLang="ja-JP" sz="1100">
            <a:latin typeface="+mn-ea"/>
            <a:ea typeface="+mn-ea"/>
          </a:endParaRPr>
        </a:p>
        <a:p>
          <a:r>
            <a:rPr kumimoji="1" lang="ja-JP" altLang="en-US" sz="1100">
              <a:latin typeface="+mn-ea"/>
              <a:ea typeface="+mn-ea"/>
            </a:rPr>
            <a:t>　物件費については、個別予防接種委託料とオミクロン接種業務委託料の減少などにより令和</a:t>
          </a:r>
          <a:r>
            <a:rPr kumimoji="1" lang="en-US" altLang="ja-JP" sz="1100">
              <a:latin typeface="+mn-ea"/>
              <a:ea typeface="+mn-ea"/>
            </a:rPr>
            <a:t>4</a:t>
          </a:r>
          <a:r>
            <a:rPr kumimoji="1" lang="ja-JP" altLang="en-US" sz="1100">
              <a:latin typeface="+mn-ea"/>
              <a:ea typeface="+mn-ea"/>
            </a:rPr>
            <a:t>年度と比較して減少しているが、業務の民間委託化等を推進しているため、人件費からの移行による物件費の増加が見込まれる。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155257</xdr:rowOff>
    </xdr:from>
    <xdr:to>
      <xdr:col>23</xdr:col>
      <xdr:colOff>133350</xdr:colOff>
      <xdr:row>81</xdr:row>
      <xdr:rowOff>158779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042707"/>
          <a:ext cx="838200" cy="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64591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3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158779</xdr:rowOff>
    </xdr:from>
    <xdr:to>
      <xdr:col>19</xdr:col>
      <xdr:colOff>133350</xdr:colOff>
      <xdr:row>81</xdr:row>
      <xdr:rowOff>161844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046229"/>
          <a:ext cx="889000" cy="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10224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40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54111</xdr:rowOff>
    </xdr:from>
    <xdr:to>
      <xdr:col>15</xdr:col>
      <xdr:colOff>82550</xdr:colOff>
      <xdr:row>81</xdr:row>
      <xdr:rowOff>161844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41561"/>
          <a:ext cx="889000" cy="10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139744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21600</xdr:rowOff>
    </xdr:from>
    <xdr:to>
      <xdr:col>11</xdr:col>
      <xdr:colOff>31750</xdr:colOff>
      <xdr:row>81</xdr:row>
      <xdr:rowOff>54111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09050"/>
          <a:ext cx="889000" cy="32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140984</xdr:rowOff>
    </xdr:from>
    <xdr:to>
      <xdr:col>11</xdr:col>
      <xdr:colOff>82550</xdr:colOff>
      <xdr:row>83</xdr:row>
      <xdr:rowOff>71134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55911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86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35647</xdr:rowOff>
    </xdr:from>
    <xdr:to>
      <xdr:col>7</xdr:col>
      <xdr:colOff>31750</xdr:colOff>
      <xdr:row>82</xdr:row>
      <xdr:rowOff>137247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122024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8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104457</xdr:rowOff>
    </xdr:from>
    <xdr:to>
      <xdr:col>23</xdr:col>
      <xdr:colOff>184150</xdr:colOff>
      <xdr:row>82</xdr:row>
      <xdr:rowOff>34607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9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120984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36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107979</xdr:rowOff>
    </xdr:from>
    <xdr:to>
      <xdr:col>19</xdr:col>
      <xdr:colOff>184150</xdr:colOff>
      <xdr:row>82</xdr:row>
      <xdr:rowOff>38129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9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48306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64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111044</xdr:rowOff>
    </xdr:from>
    <xdr:to>
      <xdr:col>15</xdr:col>
      <xdr:colOff>133350</xdr:colOff>
      <xdr:row>82</xdr:row>
      <xdr:rowOff>41194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9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51371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6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3311</xdr:rowOff>
    </xdr:from>
    <xdr:to>
      <xdr:col>11</xdr:col>
      <xdr:colOff>82550</xdr:colOff>
      <xdr:row>81</xdr:row>
      <xdr:rowOff>104911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9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115088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59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142250</xdr:rowOff>
    </xdr:from>
    <xdr:to>
      <xdr:col>7</xdr:col>
      <xdr:colOff>31750</xdr:colOff>
      <xdr:row>81</xdr:row>
      <xdr:rowOff>72400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5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82577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2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年度に等級別基準職務表を見直したことで、令和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年度にかけてラスパイレス指数が上昇したが、近年は同水準で推移している。</a:t>
          </a:r>
          <a:endParaRPr lang="ja-JP" altLang="ja-JP">
            <a:effectLst/>
          </a:endParaRPr>
        </a:p>
        <a:p>
          <a:r>
            <a:rPr kumimoji="1" lang="ja-JP" altLang="ja-JP" sz="1100">
              <a:solidFill>
                <a:schemeClr val="dk1"/>
              </a:solidFill>
              <a:effectLst/>
              <a:latin typeface="+mn-lt"/>
              <a:ea typeface="+mn-ea"/>
              <a:cs typeface="+mn-cs"/>
            </a:rPr>
            <a:t>　今後は、財政状況にも配慮しつつ、成果を踏まえた昇給等による働き甲斐のある給与制度を設計し、職員の働く意欲を高めていく給与水準を維持していく必要があると考えている。</a:t>
          </a:r>
          <a:endParaRPr lang="ja-JP" altLang="ja-JP">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117929</xdr:rowOff>
    </xdr:from>
    <xdr:to>
      <xdr:col>81</xdr:col>
      <xdr:colOff>44450</xdr:colOff>
      <xdr:row>86</xdr:row>
      <xdr:rowOff>32657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91179"/>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86</xdr:row>
      <xdr:rowOff>32657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7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86</xdr:row>
      <xdr:rowOff>32657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428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85</xdr:row>
      <xdr:rowOff>169636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50158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83656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85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93634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49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93634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効率的な職員配置、人材育成と職員の意識改革、任期付職員などの採用による弾力的な人材活用、業務の民間委託化などを推進し、定員管理計画の進捗管理をしながら定員管理をしている。</a:t>
          </a:r>
          <a:endParaRPr lang="ja-JP" altLang="ja-JP">
            <a:effectLst/>
          </a:endParaRPr>
        </a:p>
        <a:p>
          <a:r>
            <a:rPr kumimoji="1" lang="ja-JP" altLang="ja-JP" sz="1100">
              <a:solidFill>
                <a:schemeClr val="dk1"/>
              </a:solidFill>
              <a:effectLst/>
              <a:latin typeface="+mn-lt"/>
              <a:ea typeface="+mn-ea"/>
              <a:cs typeface="+mn-cs"/>
            </a:rPr>
            <a:t>　近年は、グループ制導入による業務負担の平準化を進めるとともに、各課の業務量調査を行い、職員の適正配置に努めている。また、長期的に職員の年齢構成の平準化に配慮した採用を実施することによって偏りのない効率的な組織づくりを目指している。</a:t>
          </a:r>
          <a:endParaRPr lang="ja-JP" altLang="ja-JP">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133456</xdr:rowOff>
    </xdr:from>
    <xdr:to>
      <xdr:col>81</xdr:col>
      <xdr:colOff>44450</xdr:colOff>
      <xdr:row>62</xdr:row>
      <xdr:rowOff>212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91906"/>
          <a:ext cx="83820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3933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33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133456</xdr:rowOff>
    </xdr:from>
    <xdr:to>
      <xdr:col>77</xdr:col>
      <xdr:colOff>44450</xdr:colOff>
      <xdr:row>61</xdr:row>
      <xdr:rowOff>139488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591906"/>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4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127423</xdr:rowOff>
    </xdr:from>
    <xdr:to>
      <xdr:col>72</xdr:col>
      <xdr:colOff>203200</xdr:colOff>
      <xdr:row>61</xdr:row>
      <xdr:rowOff>139488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8587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100135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97261</xdr:rowOff>
    </xdr:from>
    <xdr:to>
      <xdr:col>68</xdr:col>
      <xdr:colOff>152400</xdr:colOff>
      <xdr:row>61</xdr:row>
      <xdr:rowOff>127423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55711"/>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154517</xdr:rowOff>
    </xdr:from>
    <xdr:to>
      <xdr:col>68</xdr:col>
      <xdr:colOff>203200</xdr:colOff>
      <xdr:row>63</xdr:row>
      <xdr:rowOff>84667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69444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162560</xdr:rowOff>
    </xdr:from>
    <xdr:to>
      <xdr:col>64</xdr:col>
      <xdr:colOff>152400</xdr:colOff>
      <xdr:row>63</xdr:row>
      <xdr:rowOff>92710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77487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120862</xdr:rowOff>
    </xdr:from>
    <xdr:to>
      <xdr:col>81</xdr:col>
      <xdr:colOff>95250</xdr:colOff>
      <xdr:row>62</xdr:row>
      <xdr:rowOff>51012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137389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424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82656</xdr:rowOff>
    </xdr:from>
    <xdr:to>
      <xdr:col>77</xdr:col>
      <xdr:colOff>95250</xdr:colOff>
      <xdr:row>62</xdr:row>
      <xdr:rowOff>12806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4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22983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309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88688</xdr:rowOff>
    </xdr:from>
    <xdr:to>
      <xdr:col>73</xdr:col>
      <xdr:colOff>44450</xdr:colOff>
      <xdr:row>62</xdr:row>
      <xdr:rowOff>18838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29015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31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76623</xdr:rowOff>
    </xdr:from>
    <xdr:to>
      <xdr:col>68</xdr:col>
      <xdr:colOff>203200</xdr:colOff>
      <xdr:row>62</xdr:row>
      <xdr:rowOff>6773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16950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46461</xdr:rowOff>
    </xdr:from>
    <xdr:to>
      <xdr:col>64</xdr:col>
      <xdr:colOff>152400</xdr:colOff>
      <xdr:row>61</xdr:row>
      <xdr:rowOff>148061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158238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7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a:t>
          </a:r>
          <a:r>
            <a:rPr kumimoji="1" lang="en-US" altLang="ja-JP" sz="1100">
              <a:latin typeface="+mn-ea"/>
              <a:ea typeface="+mn-ea"/>
            </a:rPr>
            <a:t>3</a:t>
          </a:r>
          <a:r>
            <a:rPr kumimoji="1" lang="ja-JP" altLang="en-US" sz="1100">
              <a:latin typeface="+mn-ea"/>
              <a:ea typeface="+mn-ea"/>
            </a:rPr>
            <a:t>か年平均で</a:t>
          </a:r>
          <a:r>
            <a:rPr kumimoji="1" lang="en-US" altLang="ja-JP" sz="1100">
              <a:latin typeface="+mn-ea"/>
              <a:ea typeface="+mn-ea"/>
            </a:rPr>
            <a:t>4.5%</a:t>
          </a:r>
          <a:r>
            <a:rPr kumimoji="1" lang="ja-JP" altLang="en-US" sz="1100">
              <a:latin typeface="+mn-ea"/>
              <a:ea typeface="+mn-ea"/>
            </a:rPr>
            <a:t>から</a:t>
          </a:r>
          <a:r>
            <a:rPr kumimoji="1" lang="en-US" altLang="ja-JP" sz="1100">
              <a:latin typeface="+mn-ea"/>
              <a:ea typeface="+mn-ea"/>
            </a:rPr>
            <a:t>4.8%</a:t>
          </a:r>
          <a:r>
            <a:rPr kumimoji="1" lang="ja-JP" altLang="en-US" sz="1100">
              <a:latin typeface="+mn-ea"/>
              <a:ea typeface="+mn-ea"/>
            </a:rPr>
            <a:t>へ増加しており、単年度でも</a:t>
          </a:r>
          <a:r>
            <a:rPr kumimoji="1" lang="en-US" altLang="ja-JP" sz="1100">
              <a:latin typeface="+mn-ea"/>
              <a:ea typeface="+mn-ea"/>
            </a:rPr>
            <a:t>4.8%</a:t>
          </a:r>
          <a:r>
            <a:rPr kumimoji="1" lang="ja-JP" altLang="en-US" sz="1100">
              <a:latin typeface="+mn-ea"/>
              <a:ea typeface="+mn-ea"/>
            </a:rPr>
            <a:t>から</a:t>
          </a:r>
          <a:r>
            <a:rPr kumimoji="1" lang="en-US" altLang="ja-JP" sz="1100">
              <a:latin typeface="+mn-ea"/>
              <a:ea typeface="+mn-ea"/>
            </a:rPr>
            <a:t>5.1%</a:t>
          </a:r>
          <a:r>
            <a:rPr kumimoji="1" lang="ja-JP" altLang="en-US" sz="1100">
              <a:latin typeface="+mn-ea"/>
              <a:ea typeface="+mn-ea"/>
            </a:rPr>
            <a:t>へ増加している。令和</a:t>
          </a:r>
          <a:r>
            <a:rPr kumimoji="1" lang="en-US" altLang="ja-JP" sz="1100">
              <a:latin typeface="+mn-ea"/>
              <a:ea typeface="+mn-ea"/>
            </a:rPr>
            <a:t>6</a:t>
          </a:r>
          <a:r>
            <a:rPr kumimoji="1" lang="ja-JP" altLang="en-US" sz="1100">
              <a:latin typeface="+mn-ea"/>
              <a:ea typeface="+mn-ea"/>
            </a:rPr>
            <a:t>年度においても、令和</a:t>
          </a:r>
          <a:r>
            <a:rPr kumimoji="1" lang="en-US" altLang="ja-JP" sz="1100">
              <a:latin typeface="+mn-ea"/>
              <a:ea typeface="+mn-ea"/>
            </a:rPr>
            <a:t>5</a:t>
          </a:r>
          <a:r>
            <a:rPr kumimoji="1" lang="ja-JP" altLang="en-US" sz="1100">
              <a:latin typeface="+mn-ea"/>
              <a:ea typeface="+mn-ea"/>
            </a:rPr>
            <a:t>年度に引き続き道の駅整備等の大規模事業による高額な借入を予定しているため、増加が見込まれる。有利な地方債メニューの選定や国県支出金を活用し、計画的な発行に努める。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8890</xdr:rowOff>
    </xdr:from>
    <xdr:to>
      <xdr:col>81</xdr:col>
      <xdr:colOff>44450</xdr:colOff>
      <xdr:row>39</xdr:row>
      <xdr:rowOff>37846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69544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142511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151384</xdr:rowOff>
    </xdr:from>
    <xdr:to>
      <xdr:col>77</xdr:col>
      <xdr:colOff>44450</xdr:colOff>
      <xdr:row>39</xdr:row>
      <xdr:rowOff>8890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66648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141732</xdr:rowOff>
    </xdr:from>
    <xdr:to>
      <xdr:col>72</xdr:col>
      <xdr:colOff>203200</xdr:colOff>
      <xdr:row>38</xdr:row>
      <xdr:rowOff>151384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65683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141732</xdr:rowOff>
    </xdr:from>
    <xdr:to>
      <xdr:col>68</xdr:col>
      <xdr:colOff>152400</xdr:colOff>
      <xdr:row>38</xdr:row>
      <xdr:rowOff>151384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65683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10431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158496</xdr:rowOff>
    </xdr:from>
    <xdr:to>
      <xdr:col>81</xdr:col>
      <xdr:colOff>95250</xdr:colOff>
      <xdr:row>39</xdr:row>
      <xdr:rowOff>88646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3573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51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129540</xdr:rowOff>
    </xdr:from>
    <xdr:to>
      <xdr:col>77</xdr:col>
      <xdr:colOff>95250</xdr:colOff>
      <xdr:row>39</xdr:row>
      <xdr:rowOff>59690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69867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41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100584</xdr:rowOff>
    </xdr:from>
    <xdr:to>
      <xdr:col>73</xdr:col>
      <xdr:colOff>44450</xdr:colOff>
      <xdr:row>39</xdr:row>
      <xdr:rowOff>30734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6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40911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38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90932</xdr:rowOff>
    </xdr:from>
    <xdr:to>
      <xdr:col>68</xdr:col>
      <xdr:colOff>203200</xdr:colOff>
      <xdr:row>39</xdr:row>
      <xdr:rowOff>21082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6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31259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37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100584</xdr:rowOff>
    </xdr:from>
    <xdr:to>
      <xdr:col>64</xdr:col>
      <xdr:colOff>152400</xdr:colOff>
      <xdr:row>39</xdr:row>
      <xdr:rowOff>30734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6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40911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38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令和</a:t>
          </a:r>
          <a:r>
            <a:rPr kumimoji="1" lang="en-US" altLang="ja-JP" sz="1100">
              <a:latin typeface="+mn-ea"/>
              <a:ea typeface="+mn-ea"/>
            </a:rPr>
            <a:t>5</a:t>
          </a:r>
          <a:r>
            <a:rPr kumimoji="1" lang="ja-JP" altLang="en-US" sz="1100">
              <a:latin typeface="+mn-ea"/>
              <a:ea typeface="+mn-ea"/>
            </a:rPr>
            <a:t>年度についても充当可能額が将来負担額を上回っている。各年度において当該年度の元金償還額を超える額の新規借入を行っていないため、将来負担額及び将来負担比率は減少している。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120546</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49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68943</xdr:rowOff>
    </xdr:from>
    <xdr:to>
      <xdr:col>73</xdr:col>
      <xdr:colOff>44450</xdr:colOff>
      <xdr:row>14</xdr:row>
      <xdr:rowOff>170543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10100</xdr:rowOff>
    </xdr:from>
    <xdr:to>
      <xdr:col>68</xdr:col>
      <xdr:colOff>203200</xdr:colOff>
      <xdr:row>15</xdr:row>
      <xdr:rowOff>111700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121877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63275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29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愛知県愛西市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61,128
59,711
66.68
27,228,620
26,100,795
1,064,097
15,571,030
16,234,597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令和</a:t>
          </a:r>
          <a:r>
            <a:rPr kumimoji="1" lang="en-US" altLang="ja-JP" sz="1100">
              <a:latin typeface="+mn-ea"/>
              <a:ea typeface="+mn-ea"/>
            </a:rPr>
            <a:t>5</a:t>
          </a:r>
          <a:r>
            <a:rPr kumimoji="1" lang="ja-JP" altLang="en-US" sz="1100">
              <a:latin typeface="+mn-ea"/>
              <a:ea typeface="+mn-ea"/>
            </a:rPr>
            <a:t>年度の人件費は、人事院勧告に伴う給与の増額などにより令和</a:t>
          </a:r>
          <a:r>
            <a:rPr kumimoji="1" lang="en-US" altLang="ja-JP" sz="1100">
              <a:latin typeface="+mn-ea"/>
              <a:ea typeface="+mn-ea"/>
            </a:rPr>
            <a:t>4</a:t>
          </a:r>
          <a:r>
            <a:rPr kumimoji="1" lang="ja-JP" altLang="en-US" sz="1100">
              <a:latin typeface="+mn-ea"/>
              <a:ea typeface="+mn-ea"/>
            </a:rPr>
            <a:t>年度と比較して増加し、経常収支比率も</a:t>
          </a:r>
          <a:r>
            <a:rPr kumimoji="1" lang="en-US" altLang="ja-JP" sz="1100">
              <a:latin typeface="+mn-ea"/>
              <a:ea typeface="+mn-ea"/>
            </a:rPr>
            <a:t>22.5%</a:t>
          </a:r>
          <a:r>
            <a:rPr kumimoji="1" lang="ja-JP" altLang="en-US" sz="1100">
              <a:latin typeface="+mn-ea"/>
              <a:ea typeface="+mn-ea"/>
            </a:rPr>
            <a:t>から</a:t>
          </a:r>
          <a:r>
            <a:rPr kumimoji="1" lang="en-US" altLang="ja-JP" sz="1100">
              <a:latin typeface="+mn-ea"/>
              <a:ea typeface="+mn-ea"/>
            </a:rPr>
            <a:t>22.8%</a:t>
          </a:r>
          <a:r>
            <a:rPr kumimoji="1" lang="ja-JP" altLang="en-US" sz="1100">
              <a:latin typeface="+mn-ea"/>
              <a:ea typeface="+mn-ea"/>
            </a:rPr>
            <a:t>へ増加している。引き続き効率的な職員配置、業務の民間委託化等を推進し、人件費の削減に努める。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86178</xdr:rowOff>
    </xdr:from>
    <xdr:to>
      <xdr:col>24</xdr:col>
      <xdr:colOff>25400</xdr:colOff>
      <xdr:row>35</xdr:row>
      <xdr:rowOff>105773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86928"/>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111958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66584</xdr:rowOff>
    </xdr:from>
    <xdr:to>
      <xdr:col>19</xdr:col>
      <xdr:colOff>187325</xdr:colOff>
      <xdr:row>35</xdr:row>
      <xdr:rowOff>86178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06733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61340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33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66584</xdr:rowOff>
    </xdr:from>
    <xdr:to>
      <xdr:col>15</xdr:col>
      <xdr:colOff>98425</xdr:colOff>
      <xdr:row>35</xdr:row>
      <xdr:rowOff>131899</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06733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79647</xdr:rowOff>
    </xdr:from>
    <xdr:to>
      <xdr:col>11</xdr:col>
      <xdr:colOff>9525</xdr:colOff>
      <xdr:row>35</xdr:row>
      <xdr:rowOff>131899</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08039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33746</xdr:rowOff>
    </xdr:from>
    <xdr:to>
      <xdr:col>11</xdr:col>
      <xdr:colOff>60325</xdr:colOff>
      <xdr:row>36</xdr:row>
      <xdr:rowOff>135346</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0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120123</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2557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54973</xdr:rowOff>
    </xdr:from>
    <xdr:to>
      <xdr:col>24</xdr:col>
      <xdr:colOff>76200</xdr:colOff>
      <xdr:row>35</xdr:row>
      <xdr:rowOff>156573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71500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35378</xdr:rowOff>
    </xdr:from>
    <xdr:to>
      <xdr:col>20</xdr:col>
      <xdr:colOff>38100</xdr:colOff>
      <xdr:row>35</xdr:row>
      <xdr:rowOff>136978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147155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0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15784</xdr:rowOff>
    </xdr:from>
    <xdr:to>
      <xdr:col>15</xdr:col>
      <xdr:colOff>149225</xdr:colOff>
      <xdr:row>35</xdr:row>
      <xdr:rowOff>117384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1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127561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8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81099</xdr:rowOff>
    </xdr:from>
    <xdr:to>
      <xdr:col>11</xdr:col>
      <xdr:colOff>60325</xdr:colOff>
      <xdr:row>36</xdr:row>
      <xdr:rowOff>11249</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21426</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5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28847</xdr:rowOff>
    </xdr:from>
    <xdr:to>
      <xdr:col>6</xdr:col>
      <xdr:colOff>171450</xdr:colOff>
      <xdr:row>35</xdr:row>
      <xdr:rowOff>130447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2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140624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9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mn-ea"/>
              <a:ea typeface="+mn-ea"/>
            </a:rPr>
            <a:t>　物件費に係る経常収支比率は</a:t>
          </a:r>
          <a:r>
            <a:rPr kumimoji="1" lang="en-US" altLang="ja-JP" sz="1100" baseline="0">
              <a:latin typeface="+mn-ea"/>
              <a:ea typeface="+mn-ea"/>
            </a:rPr>
            <a:t>19.3%</a:t>
          </a:r>
          <a:r>
            <a:rPr kumimoji="1" lang="ja-JP" altLang="en-US" sz="1100" baseline="0">
              <a:latin typeface="+mn-ea"/>
              <a:ea typeface="+mn-ea"/>
            </a:rPr>
            <a:t>と類似団体平均の</a:t>
          </a:r>
          <a:r>
            <a:rPr kumimoji="1" lang="en-US" altLang="ja-JP" sz="1100" baseline="0">
              <a:latin typeface="+mn-ea"/>
              <a:ea typeface="+mn-ea"/>
            </a:rPr>
            <a:t>16.3%</a:t>
          </a:r>
          <a:r>
            <a:rPr kumimoji="1" lang="ja-JP" altLang="en-US" sz="1100" baseline="0">
              <a:latin typeface="+mn-ea"/>
              <a:ea typeface="+mn-ea"/>
            </a:rPr>
            <a:t>を上回った。物件費については、個別予防接種委託料とオミクロン接種業務委託料の減少などにより令和</a:t>
          </a:r>
          <a:r>
            <a:rPr kumimoji="1" lang="en-US" altLang="ja-JP" sz="1100" baseline="0">
              <a:latin typeface="+mn-ea"/>
              <a:ea typeface="+mn-ea"/>
            </a:rPr>
            <a:t>4</a:t>
          </a:r>
          <a:r>
            <a:rPr kumimoji="1" lang="ja-JP" altLang="en-US" sz="1100" baseline="0">
              <a:latin typeface="+mn-ea"/>
              <a:ea typeface="+mn-ea"/>
            </a:rPr>
            <a:t>年度と比較して減少しているが、業務の民間委託化等を推進しているため、人件費からの移行による物件費の増加が見込まれる。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157480</xdr:rowOff>
    </xdr:from>
    <xdr:to>
      <xdr:col>82</xdr:col>
      <xdr:colOff>107950</xdr:colOff>
      <xdr:row>17</xdr:row>
      <xdr:rowOff>16510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006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96537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6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142240</xdr:rowOff>
    </xdr:from>
    <xdr:to>
      <xdr:col>78</xdr:col>
      <xdr:colOff>69850</xdr:colOff>
      <xdr:row>16</xdr:row>
      <xdr:rowOff>157480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85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142240</xdr:rowOff>
    </xdr:from>
    <xdr:to>
      <xdr:col>73</xdr:col>
      <xdr:colOff>180975</xdr:colOff>
      <xdr:row>16</xdr:row>
      <xdr:rowOff>157480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885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73660</xdr:rowOff>
    </xdr:from>
    <xdr:to>
      <xdr:col>69</xdr:col>
      <xdr:colOff>92075</xdr:colOff>
      <xdr:row>16</xdr:row>
      <xdr:rowOff>157480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8168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45720</xdr:rowOff>
    </xdr:from>
    <xdr:to>
      <xdr:col>69</xdr:col>
      <xdr:colOff>142875</xdr:colOff>
      <xdr:row>14</xdr:row>
      <xdr:rowOff>147320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44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157497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137160</xdr:rowOff>
    </xdr:from>
    <xdr:to>
      <xdr:col>65</xdr:col>
      <xdr:colOff>53975</xdr:colOff>
      <xdr:row>15</xdr:row>
      <xdr:rowOff>67310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77487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137160</xdr:rowOff>
    </xdr:from>
    <xdr:to>
      <xdr:col>82</xdr:col>
      <xdr:colOff>158750</xdr:colOff>
      <xdr:row>17</xdr:row>
      <xdr:rowOff>67310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109237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106680</xdr:rowOff>
    </xdr:from>
    <xdr:to>
      <xdr:col>78</xdr:col>
      <xdr:colOff>120650</xdr:colOff>
      <xdr:row>17</xdr:row>
      <xdr:rowOff>36830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21607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91440</xdr:rowOff>
    </xdr:from>
    <xdr:to>
      <xdr:col>74</xdr:col>
      <xdr:colOff>31750</xdr:colOff>
      <xdr:row>17</xdr:row>
      <xdr:rowOff>21590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6367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106680</xdr:rowOff>
    </xdr:from>
    <xdr:to>
      <xdr:col>69</xdr:col>
      <xdr:colOff>142875</xdr:colOff>
      <xdr:row>17</xdr:row>
      <xdr:rowOff>36830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21607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mn-ea"/>
              <a:ea typeface="+mn-ea"/>
            </a:rPr>
            <a:t>令和</a:t>
          </a:r>
          <a:r>
            <a:rPr kumimoji="1" lang="en-US" altLang="ja-JP" sz="1100">
              <a:latin typeface="+mn-ea"/>
              <a:ea typeface="+mn-ea"/>
            </a:rPr>
            <a:t>5</a:t>
          </a:r>
          <a:r>
            <a:rPr kumimoji="1" lang="ja-JP" altLang="en-US" sz="1100">
              <a:latin typeface="+mn-ea"/>
              <a:ea typeface="+mn-ea"/>
            </a:rPr>
            <a:t>年度の扶助費に係る経常収支比率は</a:t>
          </a:r>
          <a:r>
            <a:rPr kumimoji="1" lang="en-US" altLang="ja-JP" sz="1100">
              <a:latin typeface="+mn-ea"/>
              <a:ea typeface="+mn-ea"/>
            </a:rPr>
            <a:t>14.7%</a:t>
          </a:r>
          <a:r>
            <a:rPr kumimoji="1" lang="ja-JP" altLang="en-US" sz="1100">
              <a:latin typeface="+mn-ea"/>
              <a:ea typeface="+mn-ea"/>
            </a:rPr>
            <a:t>と類似団体平均の</a:t>
          </a:r>
          <a:r>
            <a:rPr kumimoji="1" lang="en-US" altLang="ja-JP" sz="1100">
              <a:latin typeface="+mn-ea"/>
              <a:ea typeface="+mn-ea"/>
            </a:rPr>
            <a:t>11.0%</a:t>
          </a:r>
          <a:r>
            <a:rPr kumimoji="1" lang="ja-JP" altLang="en-US" sz="1100">
              <a:latin typeface="+mn-ea"/>
              <a:ea typeface="+mn-ea"/>
            </a:rPr>
            <a:t>を上回り、扶助費も住民税非課税世帯への物価高騰対応重点支援給付金の皆増、障害者自立支援給付費の増加により増加している。</a:t>
          </a:r>
          <a:endParaRPr kumimoji="1" lang="en-US" altLang="ja-JP" sz="1100">
            <a:latin typeface="+mn-ea"/>
            <a:ea typeface="+mn-ea"/>
          </a:endParaRPr>
        </a:p>
        <a:p>
          <a:r>
            <a:rPr kumimoji="1" lang="ja-JP" altLang="en-US" sz="1100">
              <a:latin typeface="+mn-ea"/>
              <a:ea typeface="+mn-ea"/>
            </a:rPr>
            <a:t>　令和</a:t>
          </a:r>
          <a:r>
            <a:rPr kumimoji="1" lang="en-US" altLang="ja-JP" sz="1100">
              <a:latin typeface="+mn-ea"/>
              <a:ea typeface="+mn-ea"/>
            </a:rPr>
            <a:t>3</a:t>
          </a:r>
          <a:r>
            <a:rPr kumimoji="1" lang="ja-JP" altLang="en-US" sz="1100">
              <a:latin typeface="+mn-ea"/>
              <a:ea typeface="+mn-ea"/>
            </a:rPr>
            <a:t>年度にワーキングチームによる一部扶助費（障害者等医療扶助費等）の見直しを行っており、段階的にその効果が現れる見込みである。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167822</xdr:rowOff>
    </xdr:from>
    <xdr:to>
      <xdr:col>24</xdr:col>
      <xdr:colOff>25400</xdr:colOff>
      <xdr:row>60</xdr:row>
      <xdr:rowOff>159657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283372"/>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59</xdr:row>
      <xdr:rowOff>167822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071100"/>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58</xdr:row>
      <xdr:rowOff>143328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0711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110672</xdr:rowOff>
    </xdr:from>
    <xdr:to>
      <xdr:col>11</xdr:col>
      <xdr:colOff>9525</xdr:colOff>
      <xdr:row>58</xdr:row>
      <xdr:rowOff>143328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0547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147155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108857</xdr:rowOff>
    </xdr:from>
    <xdr:to>
      <xdr:col>24</xdr:col>
      <xdr:colOff>76200</xdr:colOff>
      <xdr:row>61</xdr:row>
      <xdr:rowOff>39007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80934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117022</xdr:rowOff>
    </xdr:from>
    <xdr:to>
      <xdr:col>20</xdr:col>
      <xdr:colOff>38100</xdr:colOff>
      <xdr:row>60</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31949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31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92528</xdr:rowOff>
    </xdr:from>
    <xdr:to>
      <xdr:col>11</xdr:col>
      <xdr:colOff>60325</xdr:colOff>
      <xdr:row>59</xdr:row>
      <xdr:rowOff>22678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7455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59872</xdr:rowOff>
    </xdr:from>
    <xdr:to>
      <xdr:col>6</xdr:col>
      <xdr:colOff>171450</xdr:colOff>
      <xdr:row>58</xdr:row>
      <xdr:rowOff>161472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146249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その他に係る経常収支比率は</a:t>
          </a:r>
          <a:r>
            <a:rPr kumimoji="1" lang="en-US" altLang="ja-JP" sz="1100">
              <a:latin typeface="+mn-ea"/>
              <a:ea typeface="+mn-ea"/>
            </a:rPr>
            <a:t>12.3%</a:t>
          </a:r>
          <a:r>
            <a:rPr kumimoji="1" lang="ja-JP" altLang="en-US" sz="1100">
              <a:latin typeface="+mn-ea"/>
              <a:ea typeface="+mn-ea"/>
            </a:rPr>
            <a:t>と類似団体平均の</a:t>
          </a:r>
          <a:r>
            <a:rPr kumimoji="1" lang="en-US" altLang="ja-JP" sz="1100">
              <a:latin typeface="+mn-ea"/>
              <a:ea typeface="+mn-ea"/>
            </a:rPr>
            <a:t>12.2%</a:t>
          </a:r>
          <a:r>
            <a:rPr kumimoji="1" lang="ja-JP" altLang="en-US" sz="1100">
              <a:latin typeface="+mn-ea"/>
              <a:ea typeface="+mn-ea"/>
            </a:rPr>
            <a:t>を上回った。これは令和</a:t>
          </a:r>
          <a:r>
            <a:rPr kumimoji="1" lang="en-US" altLang="ja-JP" sz="1100">
              <a:latin typeface="+mn-ea"/>
              <a:ea typeface="+mn-ea"/>
            </a:rPr>
            <a:t>5</a:t>
          </a:r>
          <a:r>
            <a:rPr kumimoji="1" lang="ja-JP" altLang="en-US" sz="1100">
              <a:latin typeface="+mn-ea"/>
              <a:ea typeface="+mn-ea"/>
            </a:rPr>
            <a:t>年度の特別会計への繰出金が、令和</a:t>
          </a:r>
          <a:r>
            <a:rPr kumimoji="1" lang="en-US" altLang="ja-JP" sz="1100">
              <a:latin typeface="+mn-ea"/>
              <a:ea typeface="+mn-ea"/>
            </a:rPr>
            <a:t>4</a:t>
          </a:r>
          <a:r>
            <a:rPr kumimoji="1" lang="ja-JP" altLang="en-US" sz="1100">
              <a:latin typeface="+mn-ea"/>
              <a:ea typeface="+mn-ea"/>
            </a:rPr>
            <a:t>年度と比較しても増加しているためであり、制度上可能な範囲で保険税や使用料等の見直しを行う必要がある。</a:t>
          </a:r>
          <a:endParaRPr kumimoji="1" lang="en-US" altLang="ja-JP" sz="1100">
            <a:latin typeface="+mn-ea"/>
            <a:ea typeface="+mn-ea"/>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6350</xdr:rowOff>
    </xdr:from>
    <xdr:to>
      <xdr:col>82</xdr:col>
      <xdr:colOff>107950</xdr:colOff>
      <xdr:row>57</xdr:row>
      <xdr:rowOff>107950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790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114300</xdr:rowOff>
    </xdr:from>
    <xdr:to>
      <xdr:col>78</xdr:col>
      <xdr:colOff>69850</xdr:colOff>
      <xdr:row>57</xdr:row>
      <xdr:rowOff>6350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15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114300</xdr:rowOff>
    </xdr:from>
    <xdr:to>
      <xdr:col>73</xdr:col>
      <xdr:colOff>180975</xdr:colOff>
      <xdr:row>57</xdr:row>
      <xdr:rowOff>19050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715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57</xdr:row>
      <xdr:rowOff>19050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690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44450</xdr:rowOff>
    </xdr:from>
    <xdr:to>
      <xdr:col>65</xdr:col>
      <xdr:colOff>53975</xdr:colOff>
      <xdr:row>59</xdr:row>
      <xdr:rowOff>146050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130827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29227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127000</xdr:rowOff>
    </xdr:from>
    <xdr:to>
      <xdr:col>78</xdr:col>
      <xdr:colOff>120650</xdr:colOff>
      <xdr:row>57</xdr:row>
      <xdr:rowOff>57150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67327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63500</xdr:rowOff>
    </xdr:from>
    <xdr:to>
      <xdr:col>74</xdr:col>
      <xdr:colOff>31750</xdr:colOff>
      <xdr:row>56</xdr:row>
      <xdr:rowOff>165100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139700</xdr:rowOff>
    </xdr:from>
    <xdr:to>
      <xdr:col>69</xdr:col>
      <xdr:colOff>142875</xdr:colOff>
      <xdr:row>57</xdr:row>
      <xdr:rowOff>69850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80027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補助費等に係る経常収支比率は</a:t>
          </a:r>
          <a:r>
            <a:rPr kumimoji="1" lang="en-US" altLang="ja-JP" sz="1100">
              <a:latin typeface="+mn-ea"/>
              <a:ea typeface="+mn-ea"/>
            </a:rPr>
            <a:t>11.4%</a:t>
          </a:r>
          <a:r>
            <a:rPr kumimoji="1" lang="ja-JP" altLang="en-US" sz="1100">
              <a:latin typeface="+mn-ea"/>
              <a:ea typeface="+mn-ea"/>
            </a:rPr>
            <a:t>と類似団体平均の</a:t>
          </a:r>
          <a:r>
            <a:rPr kumimoji="1" lang="en-US" altLang="ja-JP" sz="1100">
              <a:latin typeface="+mn-ea"/>
              <a:ea typeface="+mn-ea"/>
            </a:rPr>
            <a:t>13.1%</a:t>
          </a:r>
          <a:r>
            <a:rPr kumimoji="1" lang="ja-JP" altLang="en-US" sz="1100">
              <a:latin typeface="+mn-ea"/>
              <a:ea typeface="+mn-ea"/>
            </a:rPr>
            <a:t>を下回っており、今後も引き続き補助事業の効果を検証し、効果が期待できないものについては見直し及び廃止を進める。</a:t>
          </a:r>
          <a:endParaRPr kumimoji="1" lang="en-US" altLang="ja-JP" sz="1100">
            <a:latin typeface="+mn-ea"/>
            <a:ea typeface="+mn-ea"/>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62992</xdr:rowOff>
    </xdr:from>
    <xdr:to>
      <xdr:col>82</xdr:col>
      <xdr:colOff>107950</xdr:colOff>
      <xdr:row>36</xdr:row>
      <xdr:rowOff>76708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351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165862</xdr:rowOff>
    </xdr:from>
    <xdr:to>
      <xdr:col>78</xdr:col>
      <xdr:colOff>69850</xdr:colOff>
      <xdr:row>36</xdr:row>
      <xdr:rowOff>62992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16661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165862</xdr:rowOff>
    </xdr:from>
    <xdr:to>
      <xdr:col>73</xdr:col>
      <xdr:colOff>180975</xdr:colOff>
      <xdr:row>36</xdr:row>
      <xdr:rowOff>30988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1666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30988</xdr:rowOff>
    </xdr:from>
    <xdr:to>
      <xdr:col>69</xdr:col>
      <xdr:colOff>92075</xdr:colOff>
      <xdr:row>36</xdr:row>
      <xdr:rowOff>30988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2031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71137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42435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xdr:rowOff>
    </xdr:from>
    <xdr:to>
      <xdr:col>78</xdr:col>
      <xdr:colOff>120650</xdr:colOff>
      <xdr:row>36</xdr:row>
      <xdr:rowOff>113792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123969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5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115062</xdr:rowOff>
    </xdr:from>
    <xdr:to>
      <xdr:col>74</xdr:col>
      <xdr:colOff>31750</xdr:colOff>
      <xdr:row>36</xdr:row>
      <xdr:rowOff>45212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151638</xdr:rowOff>
    </xdr:from>
    <xdr:to>
      <xdr:col>69</xdr:col>
      <xdr:colOff>142875</xdr:colOff>
      <xdr:row>36</xdr:row>
      <xdr:rowOff>81788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公債費に係る経常収支比率は</a:t>
          </a:r>
          <a:r>
            <a:rPr kumimoji="1" lang="en-US" altLang="ja-JP" sz="1100">
              <a:latin typeface="+mn-ea"/>
              <a:ea typeface="+mn-ea"/>
            </a:rPr>
            <a:t>13.9%</a:t>
          </a:r>
          <a:r>
            <a:rPr kumimoji="1" lang="ja-JP" altLang="en-US" sz="1100">
              <a:latin typeface="+mn-ea"/>
              <a:ea typeface="+mn-ea"/>
            </a:rPr>
            <a:t>と類似団体平均の</a:t>
          </a:r>
          <a:r>
            <a:rPr kumimoji="1" lang="en-US" altLang="ja-JP" sz="1100">
              <a:latin typeface="+mn-ea"/>
              <a:ea typeface="+mn-ea"/>
            </a:rPr>
            <a:t>15.6%</a:t>
          </a:r>
          <a:r>
            <a:rPr kumimoji="1" lang="ja-JP" altLang="en-US" sz="1100">
              <a:latin typeface="+mn-ea"/>
              <a:ea typeface="+mn-ea"/>
            </a:rPr>
            <a:t>を下回った。各年度において当該年度の元金償還額を超える額の新規借入を行っていないため、地方債残高の減少に伴い経常収支比率も減少傾向にあるが、令和</a:t>
          </a:r>
          <a:r>
            <a:rPr kumimoji="1" lang="en-US" altLang="ja-JP" sz="1100">
              <a:latin typeface="+mn-ea"/>
              <a:ea typeface="+mn-ea"/>
            </a:rPr>
            <a:t>5</a:t>
          </a:r>
          <a:r>
            <a:rPr kumimoji="1" lang="ja-JP" altLang="en-US" sz="1100">
              <a:latin typeface="+mn-ea"/>
              <a:ea typeface="+mn-ea"/>
            </a:rPr>
            <a:t>年度に引き続き道の駅整備等の大規模事業による高額な借入を予定しているため、増加が見込まれる。有利な地方債メニューの選定や国県支出金を活用し、計画的な発行に努める。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19558</xdr:rowOff>
    </xdr:from>
    <xdr:to>
      <xdr:col>24</xdr:col>
      <xdr:colOff>25400</xdr:colOff>
      <xdr:row>77</xdr:row>
      <xdr:rowOff>24130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2212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5842</xdr:rowOff>
    </xdr:from>
    <xdr:to>
      <xdr:col>19</xdr:col>
      <xdr:colOff>187325</xdr:colOff>
      <xdr:row>77</xdr:row>
      <xdr:rowOff>24130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2074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5842</xdr:rowOff>
    </xdr:from>
    <xdr:to>
      <xdr:col>15</xdr:col>
      <xdr:colOff>98425</xdr:colOff>
      <xdr:row>77</xdr:row>
      <xdr:rowOff>28702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2074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28702</xdr:rowOff>
    </xdr:from>
    <xdr:to>
      <xdr:col>11</xdr:col>
      <xdr:colOff>9525</xdr:colOff>
      <xdr:row>77</xdr:row>
      <xdr:rowOff>28702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230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165354</xdr:rowOff>
    </xdr:from>
    <xdr:to>
      <xdr:col>11</xdr:col>
      <xdr:colOff>60325</xdr:colOff>
      <xdr:row>78</xdr:row>
      <xdr:rowOff>95504</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80281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165354</xdr:rowOff>
    </xdr:from>
    <xdr:to>
      <xdr:col>6</xdr:col>
      <xdr:colOff>171450</xdr:colOff>
      <xdr:row>78</xdr:row>
      <xdr:rowOff>95504</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80281</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140208</xdr:rowOff>
    </xdr:from>
    <xdr:to>
      <xdr:col>24</xdr:col>
      <xdr:colOff>76200</xdr:colOff>
      <xdr:row>77</xdr:row>
      <xdr:rowOff>70358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156735</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01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126492</xdr:rowOff>
    </xdr:from>
    <xdr:to>
      <xdr:col>15</xdr:col>
      <xdr:colOff>149225</xdr:colOff>
      <xdr:row>77</xdr:row>
      <xdr:rowOff>56642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66819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149352</xdr:rowOff>
    </xdr:from>
    <xdr:to>
      <xdr:col>11</xdr:col>
      <xdr:colOff>60325</xdr:colOff>
      <xdr:row>77</xdr:row>
      <xdr:rowOff>79502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89679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149352</xdr:rowOff>
    </xdr:from>
    <xdr:to>
      <xdr:col>6</xdr:col>
      <xdr:colOff>171450</xdr:colOff>
      <xdr:row>77</xdr:row>
      <xdr:rowOff>79502</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89679</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公債費以外に係る経常収支比率は</a:t>
          </a:r>
          <a:r>
            <a:rPr kumimoji="1" lang="en-US" altLang="ja-JP" sz="1100">
              <a:latin typeface="+mn-ea"/>
              <a:ea typeface="+mn-ea"/>
            </a:rPr>
            <a:t>80.5%</a:t>
          </a:r>
          <a:r>
            <a:rPr kumimoji="1" lang="ja-JP" altLang="en-US" sz="1100">
              <a:latin typeface="+mn-ea"/>
              <a:ea typeface="+mn-ea"/>
            </a:rPr>
            <a:t>と類似団体平均の</a:t>
          </a:r>
          <a:r>
            <a:rPr kumimoji="1" lang="en-US" altLang="ja-JP" sz="1100">
              <a:latin typeface="+mn-ea"/>
              <a:ea typeface="+mn-ea"/>
            </a:rPr>
            <a:t>76.7%</a:t>
          </a:r>
          <a:r>
            <a:rPr kumimoji="1" lang="ja-JP" altLang="en-US" sz="1100">
              <a:latin typeface="+mn-ea"/>
              <a:ea typeface="+mn-ea"/>
            </a:rPr>
            <a:t>を上回った。これは人件費及び物件費における経常経費充当一般財源等が令和</a:t>
          </a:r>
          <a:r>
            <a:rPr kumimoji="1" lang="en-US" altLang="ja-JP" sz="1100">
              <a:latin typeface="+mn-ea"/>
              <a:ea typeface="+mn-ea"/>
            </a:rPr>
            <a:t>4</a:t>
          </a:r>
          <a:r>
            <a:rPr kumimoji="1" lang="ja-JP" altLang="en-US" sz="1100">
              <a:latin typeface="+mn-ea"/>
              <a:ea typeface="+mn-ea"/>
            </a:rPr>
            <a:t>年度と比較して増加しているためであり、事業の見直しによる経費削減に努めるとともに自主財源の確保に努める。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109855</xdr:rowOff>
    </xdr:from>
    <xdr:to>
      <xdr:col>82</xdr:col>
      <xdr:colOff>107950</xdr:colOff>
      <xdr:row>77</xdr:row>
      <xdr:rowOff>98425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40055"/>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877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64135</xdr:rowOff>
    </xdr:from>
    <xdr:to>
      <xdr:col>78</xdr:col>
      <xdr:colOff>69850</xdr:colOff>
      <xdr:row>76</xdr:row>
      <xdr:rowOff>109855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92288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64135</xdr:rowOff>
    </xdr:from>
    <xdr:to>
      <xdr:col>73</xdr:col>
      <xdr:colOff>180975</xdr:colOff>
      <xdr:row>76</xdr:row>
      <xdr:rowOff>46989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922885"/>
          <a:ext cx="889000" cy="15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52705</xdr:rowOff>
    </xdr:from>
    <xdr:to>
      <xdr:col>69</xdr:col>
      <xdr:colOff>92075</xdr:colOff>
      <xdr:row>76</xdr:row>
      <xdr:rowOff>46989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911455"/>
          <a:ext cx="889000" cy="16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xdr:rowOff>
    </xdr:from>
    <xdr:to>
      <xdr:col>69</xdr:col>
      <xdr:colOff>142875</xdr:colOff>
      <xdr:row>75</xdr:row>
      <xdr:rowOff>114935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125112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6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53340</xdr:rowOff>
    </xdr:from>
    <xdr:to>
      <xdr:col>65</xdr:col>
      <xdr:colOff>53975</xdr:colOff>
      <xdr:row>75</xdr:row>
      <xdr:rowOff>154939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139716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47625</xdr:rowOff>
    </xdr:from>
    <xdr:to>
      <xdr:col>82</xdr:col>
      <xdr:colOff>158750</xdr:colOff>
      <xdr:row>77</xdr:row>
      <xdr:rowOff>149225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19702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2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59055</xdr:rowOff>
    </xdr:from>
    <xdr:to>
      <xdr:col>78</xdr:col>
      <xdr:colOff>120650</xdr:colOff>
      <xdr:row>76</xdr:row>
      <xdr:rowOff>160655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8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145432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175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13335</xdr:rowOff>
    </xdr:from>
    <xdr:to>
      <xdr:col>74</xdr:col>
      <xdr:colOff>31750</xdr:colOff>
      <xdr:row>75</xdr:row>
      <xdr:rowOff>114935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99713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95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167639</xdr:rowOff>
    </xdr:from>
    <xdr:to>
      <xdr:col>69</xdr:col>
      <xdr:colOff>142875</xdr:colOff>
      <xdr:row>76</xdr:row>
      <xdr:rowOff>97789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82566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1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1905</xdr:rowOff>
    </xdr:from>
    <xdr:to>
      <xdr:col>65</xdr:col>
      <xdr:colOff>53975</xdr:colOff>
      <xdr:row>75</xdr:row>
      <xdr:rowOff>103505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113682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62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愛知県愛西市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136734</xdr:rowOff>
    </xdr:from>
    <xdr:to>
      <xdr:col>29</xdr:col>
      <xdr:colOff>127000</xdr:colOff>
      <xdr:row>18</xdr:row>
      <xdr:rowOff>3842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99009"/>
          <a:ext cx="647700" cy="38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109720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7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165024</xdr:rowOff>
    </xdr:from>
    <xdr:to>
      <xdr:col>26</xdr:col>
      <xdr:colOff>50800</xdr:colOff>
      <xdr:row>18</xdr:row>
      <xdr:rowOff>3842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127299"/>
          <a:ext cx="698500" cy="10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68457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165024</xdr:rowOff>
    </xdr:from>
    <xdr:to>
      <xdr:col>22</xdr:col>
      <xdr:colOff>114300</xdr:colOff>
      <xdr:row>18</xdr:row>
      <xdr:rowOff>43942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27299"/>
          <a:ext cx="698500" cy="50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83107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3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43942</xdr:rowOff>
    </xdr:from>
    <xdr:to>
      <xdr:col>18</xdr:col>
      <xdr:colOff>177800</xdr:colOff>
      <xdr:row>18</xdr:row>
      <xdr:rowOff>71812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77667"/>
          <a:ext cx="698500" cy="27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2724</xdr:rowOff>
    </xdr:from>
    <xdr:to>
      <xdr:col>19</xdr:col>
      <xdr:colOff>38100</xdr:colOff>
      <xdr:row>15</xdr:row>
      <xdr:rowOff>104324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6220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114501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39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47892</xdr:rowOff>
    </xdr:from>
    <xdr:to>
      <xdr:col>15</xdr:col>
      <xdr:colOff>101600</xdr:colOff>
      <xdr:row>15</xdr:row>
      <xdr:rowOff>149492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667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159669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436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85934</xdr:rowOff>
    </xdr:from>
    <xdr:to>
      <xdr:col>29</xdr:col>
      <xdr:colOff>177800</xdr:colOff>
      <xdr:row>18</xdr:row>
      <xdr:rowOff>16084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48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58011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2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124492</xdr:rowOff>
    </xdr:from>
    <xdr:to>
      <xdr:col>26</xdr:col>
      <xdr:colOff>101600</xdr:colOff>
      <xdr:row>18</xdr:row>
      <xdr:rowOff>54642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86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39419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73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114224</xdr:rowOff>
    </xdr:from>
    <xdr:to>
      <xdr:col>22</xdr:col>
      <xdr:colOff>165100</xdr:colOff>
      <xdr:row>18</xdr:row>
      <xdr:rowOff>44374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76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29151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6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164592</xdr:rowOff>
    </xdr:from>
    <xdr:to>
      <xdr:col>19</xdr:col>
      <xdr:colOff>38100</xdr:colOff>
      <xdr:row>18</xdr:row>
      <xdr:rowOff>94742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26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79519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13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21012</xdr:rowOff>
    </xdr:from>
    <xdr:to>
      <xdr:col>15</xdr:col>
      <xdr:colOff>101600</xdr:colOff>
      <xdr:row>18</xdr:row>
      <xdr:rowOff>122612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54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107389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4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306941</xdr:rowOff>
    </xdr:from>
    <xdr:to>
      <xdr:col>29</xdr:col>
      <xdr:colOff>127000</xdr:colOff>
      <xdr:row>35</xdr:row>
      <xdr:rowOff>335875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17291"/>
          <a:ext cx="647700" cy="28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304933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7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335875</xdr:rowOff>
    </xdr:from>
    <xdr:to>
      <xdr:col>26</xdr:col>
      <xdr:colOff>50800</xdr:colOff>
      <xdr:row>36</xdr:row>
      <xdr:rowOff>8813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46225"/>
          <a:ext cx="698500" cy="15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236277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8813</xdr:rowOff>
    </xdr:from>
    <xdr:to>
      <xdr:col>22</xdr:col>
      <xdr:colOff>114300</xdr:colOff>
      <xdr:row>36</xdr:row>
      <xdr:rowOff>44377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62063"/>
          <a:ext cx="698500" cy="35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249765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44377</xdr:rowOff>
    </xdr:from>
    <xdr:to>
      <xdr:col>18</xdr:col>
      <xdr:colOff>177800</xdr:colOff>
      <xdr:row>36</xdr:row>
      <xdr:rowOff>66258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997627"/>
          <a:ext cx="698500" cy="21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53111</xdr:rowOff>
    </xdr:from>
    <xdr:to>
      <xdr:col>19</xdr:col>
      <xdr:colOff>38100</xdr:colOff>
      <xdr:row>35</xdr:row>
      <xdr:rowOff>154711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63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164888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3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47756</xdr:rowOff>
    </xdr:from>
    <xdr:to>
      <xdr:col>15</xdr:col>
      <xdr:colOff>101600</xdr:colOff>
      <xdr:row>35</xdr:row>
      <xdr:rowOff>149356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5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159533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2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256141</xdr:rowOff>
    </xdr:from>
    <xdr:to>
      <xdr:col>29</xdr:col>
      <xdr:colOff>177800</xdr:colOff>
      <xdr:row>36</xdr:row>
      <xdr:rowOff>14841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66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228218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3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285075</xdr:rowOff>
    </xdr:from>
    <xdr:to>
      <xdr:col>26</xdr:col>
      <xdr:colOff>101600</xdr:colOff>
      <xdr:row>36</xdr:row>
      <xdr:rowOff>43775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95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28552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81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300913</xdr:rowOff>
    </xdr:from>
    <xdr:to>
      <xdr:col>22</xdr:col>
      <xdr:colOff>165100</xdr:colOff>
      <xdr:row>36</xdr:row>
      <xdr:rowOff>59613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11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44390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9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336477</xdr:rowOff>
    </xdr:from>
    <xdr:to>
      <xdr:col>19</xdr:col>
      <xdr:colOff>38100</xdr:colOff>
      <xdr:row>36</xdr:row>
      <xdr:rowOff>95177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46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79954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33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15458</xdr:rowOff>
    </xdr:from>
    <xdr:to>
      <xdr:col>15</xdr:col>
      <xdr:colOff>101600</xdr:colOff>
      <xdr:row>36</xdr:row>
      <xdr:rowOff>117058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68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101835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5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愛知県愛西市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61,128
59,711
66.68
27,228,620
26,100,795
1,064,097
15,571,030
16,234,597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116459</xdr:rowOff>
    </xdr:from>
    <xdr:to>
      <xdr:col>24</xdr:col>
      <xdr:colOff>63500</xdr:colOff>
      <xdr:row>36</xdr:row>
      <xdr:rowOff>143472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88659"/>
          <a:ext cx="838200" cy="2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57980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7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141948</xdr:rowOff>
    </xdr:from>
    <xdr:to>
      <xdr:col>19</xdr:col>
      <xdr:colOff>177800</xdr:colOff>
      <xdr:row>36</xdr:row>
      <xdr:rowOff>143472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1414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160374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141948</xdr:rowOff>
    </xdr:from>
    <xdr:to>
      <xdr:col>15</xdr:col>
      <xdr:colOff>50800</xdr:colOff>
      <xdr:row>37</xdr:row>
      <xdr:rowOff>5778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14148"/>
          <a:ext cx="889000" cy="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9955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5778</xdr:rowOff>
    </xdr:from>
    <xdr:to>
      <xdr:col>10</xdr:col>
      <xdr:colOff>114300</xdr:colOff>
      <xdr:row>37</xdr:row>
      <xdr:rowOff>64414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49428"/>
          <a:ext cx="889000" cy="5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66078</xdr:rowOff>
    </xdr:from>
    <xdr:to>
      <xdr:col>10</xdr:col>
      <xdr:colOff>165100</xdr:colOff>
      <xdr:row>34</xdr:row>
      <xdr:rowOff>167678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8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12755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67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48571</xdr:rowOff>
    </xdr:from>
    <xdr:to>
      <xdr:col>6</xdr:col>
      <xdr:colOff>38100</xdr:colOff>
      <xdr:row>35</xdr:row>
      <xdr:rowOff>150171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166698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82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65659</xdr:rowOff>
    </xdr:from>
    <xdr:to>
      <xdr:col>24</xdr:col>
      <xdr:colOff>114300</xdr:colOff>
      <xdr:row>36</xdr:row>
      <xdr:rowOff>167259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3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44086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1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92672</xdr:rowOff>
    </xdr:from>
    <xdr:to>
      <xdr:col>20</xdr:col>
      <xdr:colOff>38100</xdr:colOff>
      <xdr:row>37</xdr:row>
      <xdr:rowOff>22822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6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13949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5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91148</xdr:rowOff>
    </xdr:from>
    <xdr:to>
      <xdr:col>15</xdr:col>
      <xdr:colOff>101600</xdr:colOff>
      <xdr:row>37</xdr:row>
      <xdr:rowOff>21298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6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12425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5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126428</xdr:rowOff>
    </xdr:from>
    <xdr:to>
      <xdr:col>10</xdr:col>
      <xdr:colOff>165100</xdr:colOff>
      <xdr:row>37</xdr:row>
      <xdr:rowOff>56578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9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47705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9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13614</xdr:rowOff>
    </xdr:from>
    <xdr:to>
      <xdr:col>6</xdr:col>
      <xdr:colOff>38100</xdr:colOff>
      <xdr:row>37</xdr:row>
      <xdr:rowOff>115214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5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106341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4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163061</xdr:rowOff>
    </xdr:from>
    <xdr:to>
      <xdr:col>24</xdr:col>
      <xdr:colOff>63500</xdr:colOff>
      <xdr:row>57</xdr:row>
      <xdr:rowOff>15200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764261"/>
          <a:ext cx="838200" cy="2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119114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8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161156</xdr:rowOff>
    </xdr:from>
    <xdr:to>
      <xdr:col>19</xdr:col>
      <xdr:colOff>177800</xdr:colOff>
      <xdr:row>56</xdr:row>
      <xdr:rowOff>163061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76235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29231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161156</xdr:rowOff>
    </xdr:from>
    <xdr:to>
      <xdr:col>15</xdr:col>
      <xdr:colOff>50800</xdr:colOff>
      <xdr:row>57</xdr:row>
      <xdr:rowOff>121782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62356"/>
          <a:ext cx="889000" cy="13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49224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121782</xdr:rowOff>
    </xdr:from>
    <xdr:to>
      <xdr:col>10</xdr:col>
      <xdr:colOff>114300</xdr:colOff>
      <xdr:row>57</xdr:row>
      <xdr:rowOff>125962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94432"/>
          <a:ext cx="889000" cy="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111586</xdr:rowOff>
    </xdr:from>
    <xdr:to>
      <xdr:col>10</xdr:col>
      <xdr:colOff>165100</xdr:colOff>
      <xdr:row>57</xdr:row>
      <xdr:rowOff>41736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1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58263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8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143220</xdr:rowOff>
    </xdr:from>
    <xdr:to>
      <xdr:col>6</xdr:col>
      <xdr:colOff>38100</xdr:colOff>
      <xdr:row>57</xdr:row>
      <xdr:rowOff>73370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4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89897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1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135850</xdr:rowOff>
    </xdr:from>
    <xdr:to>
      <xdr:col>24</xdr:col>
      <xdr:colOff>114300</xdr:colOff>
      <xdr:row>57</xdr:row>
      <xdr:rowOff>66000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3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114277</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1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112261</xdr:rowOff>
    </xdr:from>
    <xdr:to>
      <xdr:col>20</xdr:col>
      <xdr:colOff>38100</xdr:colOff>
      <xdr:row>57</xdr:row>
      <xdr:rowOff>42411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1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33538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0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110356</xdr:rowOff>
    </xdr:from>
    <xdr:to>
      <xdr:col>15</xdr:col>
      <xdr:colOff>101600</xdr:colOff>
      <xdr:row>57</xdr:row>
      <xdr:rowOff>40506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57033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8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70982</xdr:rowOff>
    </xdr:from>
    <xdr:to>
      <xdr:col>10</xdr:col>
      <xdr:colOff>165100</xdr:colOff>
      <xdr:row>58</xdr:row>
      <xdr:rowOff>1132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4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163709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3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75162</xdr:rowOff>
    </xdr:from>
    <xdr:to>
      <xdr:col>6</xdr:col>
      <xdr:colOff>38100</xdr:colOff>
      <xdr:row>58</xdr:row>
      <xdr:rowOff>5312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167889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4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96540</xdr:rowOff>
    </xdr:from>
    <xdr:to>
      <xdr:col>24</xdr:col>
      <xdr:colOff>63500</xdr:colOff>
      <xdr:row>78</xdr:row>
      <xdr:rowOff>101295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69640"/>
          <a:ext cx="8382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91740</xdr:rowOff>
    </xdr:from>
    <xdr:to>
      <xdr:col>19</xdr:col>
      <xdr:colOff>177800</xdr:colOff>
      <xdr:row>78</xdr:row>
      <xdr:rowOff>101295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64840"/>
          <a:ext cx="889000" cy="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76881</xdr:rowOff>
    </xdr:from>
    <xdr:to>
      <xdr:col>15</xdr:col>
      <xdr:colOff>50800</xdr:colOff>
      <xdr:row>78</xdr:row>
      <xdr:rowOff>91740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49981"/>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76881</xdr:rowOff>
    </xdr:from>
    <xdr:to>
      <xdr:col>10</xdr:col>
      <xdr:colOff>114300</xdr:colOff>
      <xdr:row>78</xdr:row>
      <xdr:rowOff>87122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49981"/>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67549</xdr:rowOff>
    </xdr:from>
    <xdr:to>
      <xdr:col>10</xdr:col>
      <xdr:colOff>165100</xdr:colOff>
      <xdr:row>76</xdr:row>
      <xdr:rowOff>169149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9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14226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7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157297</xdr:rowOff>
    </xdr:from>
    <xdr:to>
      <xdr:col>6</xdr:col>
      <xdr:colOff>38100</xdr:colOff>
      <xdr:row>77</xdr:row>
      <xdr:rowOff>87447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103974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6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45740</xdr:rowOff>
    </xdr:from>
    <xdr:to>
      <xdr:col>24</xdr:col>
      <xdr:colOff>114300</xdr:colOff>
      <xdr:row>78</xdr:row>
      <xdr:rowOff>147340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1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132117</xdr:rowOff>
    </xdr:from>
    <xdr:ext cx="378565"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33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50495</xdr:rowOff>
    </xdr:from>
    <xdr:to>
      <xdr:col>20</xdr:col>
      <xdr:colOff>38100</xdr:colOff>
      <xdr:row>78</xdr:row>
      <xdr:rowOff>152095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2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143222</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608017" y="13516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40940</xdr:rowOff>
    </xdr:from>
    <xdr:to>
      <xdr:col>15</xdr:col>
      <xdr:colOff>101600</xdr:colOff>
      <xdr:row>78</xdr:row>
      <xdr:rowOff>142540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1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133667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0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26081</xdr:rowOff>
    </xdr:from>
    <xdr:to>
      <xdr:col>10</xdr:col>
      <xdr:colOff>165100</xdr:colOff>
      <xdr:row>78</xdr:row>
      <xdr:rowOff>127681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9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118808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9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36322</xdr:rowOff>
    </xdr:from>
    <xdr:to>
      <xdr:col>6</xdr:col>
      <xdr:colOff>38100</xdr:colOff>
      <xdr:row>78</xdr:row>
      <xdr:rowOff>137922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0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129049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0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75135</xdr:rowOff>
    </xdr:from>
    <xdr:to>
      <xdr:col>24</xdr:col>
      <xdr:colOff>63500</xdr:colOff>
      <xdr:row>96</xdr:row>
      <xdr:rowOff>72120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62885"/>
          <a:ext cx="838200" cy="16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77957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65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75305</xdr:rowOff>
    </xdr:from>
    <xdr:to>
      <xdr:col>19</xdr:col>
      <xdr:colOff>177800</xdr:colOff>
      <xdr:row>96</xdr:row>
      <xdr:rowOff>72120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363055"/>
          <a:ext cx="889000" cy="16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135793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5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75305</xdr:rowOff>
    </xdr:from>
    <xdr:to>
      <xdr:col>15</xdr:col>
      <xdr:colOff>50800</xdr:colOff>
      <xdr:row>97</xdr:row>
      <xdr:rowOff>63405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363055"/>
          <a:ext cx="889000" cy="33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136507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42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63405</xdr:rowOff>
    </xdr:from>
    <xdr:to>
      <xdr:col>10</xdr:col>
      <xdr:colOff>114300</xdr:colOff>
      <xdr:row>98</xdr:row>
      <xdr:rowOff>1755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94055"/>
          <a:ext cx="889000" cy="10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151164</xdr:rowOff>
    </xdr:from>
    <xdr:to>
      <xdr:col>10</xdr:col>
      <xdr:colOff>165100</xdr:colOff>
      <xdr:row>96</xdr:row>
      <xdr:rowOff>81314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43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97841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21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21963</xdr:rowOff>
    </xdr:from>
    <xdr:to>
      <xdr:col>6</xdr:col>
      <xdr:colOff>38100</xdr:colOff>
      <xdr:row>96</xdr:row>
      <xdr:rowOff>123563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48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140090</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256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24335</xdr:rowOff>
    </xdr:from>
    <xdr:to>
      <xdr:col>24</xdr:col>
      <xdr:colOff>114300</xdr:colOff>
      <xdr:row>95</xdr:row>
      <xdr:rowOff>125935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47212</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163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21320</xdr:rowOff>
    </xdr:from>
    <xdr:to>
      <xdr:col>20</xdr:col>
      <xdr:colOff>38100</xdr:colOff>
      <xdr:row>96</xdr:row>
      <xdr:rowOff>122920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8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139447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25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24505</xdr:rowOff>
    </xdr:from>
    <xdr:to>
      <xdr:col>15</xdr:col>
      <xdr:colOff>101600</xdr:colOff>
      <xdr:row>95</xdr:row>
      <xdr:rowOff>126105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1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142632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087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12605</xdr:rowOff>
    </xdr:from>
    <xdr:to>
      <xdr:col>10</xdr:col>
      <xdr:colOff>165100</xdr:colOff>
      <xdr:row>97</xdr:row>
      <xdr:rowOff>114205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64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105332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73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122405</xdr:rowOff>
    </xdr:from>
    <xdr:to>
      <xdr:col>6</xdr:col>
      <xdr:colOff>38100</xdr:colOff>
      <xdr:row>98</xdr:row>
      <xdr:rowOff>52555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5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43682</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4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101535</xdr:rowOff>
    </xdr:from>
    <xdr:to>
      <xdr:col>55</xdr:col>
      <xdr:colOff>0</xdr:colOff>
      <xdr:row>38</xdr:row>
      <xdr:rowOff>103385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616635"/>
          <a:ext cx="838200" cy="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34565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0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101535</xdr:rowOff>
    </xdr:from>
    <xdr:to>
      <xdr:col>50</xdr:col>
      <xdr:colOff>114300</xdr:colOff>
      <xdr:row>39</xdr:row>
      <xdr:rowOff>1310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616635"/>
          <a:ext cx="889000" cy="7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127071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73188</xdr:rowOff>
    </xdr:from>
    <xdr:to>
      <xdr:col>45</xdr:col>
      <xdr:colOff>177800</xdr:colOff>
      <xdr:row>39</xdr:row>
      <xdr:rowOff>1310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559588"/>
          <a:ext cx="889000" cy="112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161612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73188</xdr:rowOff>
    </xdr:from>
    <xdr:to>
      <xdr:col>41</xdr:col>
      <xdr:colOff>50800</xdr:colOff>
      <xdr:row>39</xdr:row>
      <xdr:rowOff>53616</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559588"/>
          <a:ext cx="889000" cy="118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17152</xdr:rowOff>
    </xdr:from>
    <xdr:to>
      <xdr:col>41</xdr:col>
      <xdr:colOff>101600</xdr:colOff>
      <xdr:row>30</xdr:row>
      <xdr:rowOff>118752</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135279</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123310</xdr:rowOff>
    </xdr:from>
    <xdr:to>
      <xdr:col>36</xdr:col>
      <xdr:colOff>165100</xdr:colOff>
      <xdr:row>38</xdr:row>
      <xdr:rowOff>53460</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4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69987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24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52585</xdr:rowOff>
    </xdr:from>
    <xdr:to>
      <xdr:col>55</xdr:col>
      <xdr:colOff>50800</xdr:colOff>
      <xdr:row>38</xdr:row>
      <xdr:rowOff>154185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56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31012</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54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50735</xdr:rowOff>
    </xdr:from>
    <xdr:to>
      <xdr:col>50</xdr:col>
      <xdr:colOff>165100</xdr:colOff>
      <xdr:row>38</xdr:row>
      <xdr:rowOff>152335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56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143462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65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121960</xdr:rowOff>
    </xdr:from>
    <xdr:to>
      <xdr:col>46</xdr:col>
      <xdr:colOff>38100</xdr:colOff>
      <xdr:row>39</xdr:row>
      <xdr:rowOff>52110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63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43237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72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22388</xdr:rowOff>
    </xdr:from>
    <xdr:to>
      <xdr:col>41</xdr:col>
      <xdr:colOff>101600</xdr:colOff>
      <xdr:row>32</xdr:row>
      <xdr:rowOff>123988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50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115115</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5601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2816</xdr:rowOff>
    </xdr:from>
    <xdr:to>
      <xdr:col>36</xdr:col>
      <xdr:colOff>165100</xdr:colOff>
      <xdr:row>39</xdr:row>
      <xdr:rowOff>104416</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68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95543</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78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147951</xdr:rowOff>
    </xdr:from>
    <xdr:to>
      <xdr:col>55</xdr:col>
      <xdr:colOff>0</xdr:colOff>
      <xdr:row>57</xdr:row>
      <xdr:rowOff>70260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749151"/>
          <a:ext cx="838200" cy="9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10692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44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70260</xdr:rowOff>
    </xdr:from>
    <xdr:to>
      <xdr:col>50</xdr:col>
      <xdr:colOff>114300</xdr:colOff>
      <xdr:row>57</xdr:row>
      <xdr:rowOff>91792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842910"/>
          <a:ext cx="889000" cy="2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92553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5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18390</xdr:rowOff>
    </xdr:from>
    <xdr:to>
      <xdr:col>45</xdr:col>
      <xdr:colOff>177800</xdr:colOff>
      <xdr:row>57</xdr:row>
      <xdr:rowOff>91792</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791040"/>
          <a:ext cx="889000" cy="7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90278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18390</xdr:rowOff>
    </xdr:from>
    <xdr:to>
      <xdr:col>41</xdr:col>
      <xdr:colOff>50800</xdr:colOff>
      <xdr:row>57</xdr:row>
      <xdr:rowOff>80917</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9791040"/>
          <a:ext cx="889000" cy="6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139747</xdr:rowOff>
    </xdr:from>
    <xdr:to>
      <xdr:col>41</xdr:col>
      <xdr:colOff>101600</xdr:colOff>
      <xdr:row>55</xdr:row>
      <xdr:rowOff>69897</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39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86424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17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141522</xdr:rowOff>
    </xdr:from>
    <xdr:to>
      <xdr:col>36</xdr:col>
      <xdr:colOff>165100</xdr:colOff>
      <xdr:row>55</xdr:row>
      <xdr:rowOff>71672</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3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88199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1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97151</xdr:rowOff>
    </xdr:from>
    <xdr:to>
      <xdr:col>55</xdr:col>
      <xdr:colOff>50800</xdr:colOff>
      <xdr:row>57</xdr:row>
      <xdr:rowOff>27301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69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75578</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67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19460</xdr:rowOff>
    </xdr:from>
    <xdr:to>
      <xdr:col>50</xdr:col>
      <xdr:colOff>165100</xdr:colOff>
      <xdr:row>57</xdr:row>
      <xdr:rowOff>121060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79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112187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88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40992</xdr:rowOff>
    </xdr:from>
    <xdr:to>
      <xdr:col>46</xdr:col>
      <xdr:colOff>38100</xdr:colOff>
      <xdr:row>57</xdr:row>
      <xdr:rowOff>142592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81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133719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90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139040</xdr:rowOff>
    </xdr:from>
    <xdr:to>
      <xdr:col>41</xdr:col>
      <xdr:colOff>101600</xdr:colOff>
      <xdr:row>57</xdr:row>
      <xdr:rowOff>69190</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7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60317</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83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30117</xdr:rowOff>
    </xdr:from>
    <xdr:to>
      <xdr:col>36</xdr:col>
      <xdr:colOff>165100</xdr:colOff>
      <xdr:row>57</xdr:row>
      <xdr:rowOff>131717</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80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122844</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89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44450</xdr:rowOff>
    </xdr:from>
    <xdr:to>
      <xdr:col>55</xdr:col>
      <xdr:colOff>0</xdr:colOff>
      <xdr:row>79</xdr:row>
      <xdr:rowOff>44450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171384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20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156617</xdr:rowOff>
    </xdr:from>
    <xdr:to>
      <xdr:col>50</xdr:col>
      <xdr:colOff>114300</xdr:colOff>
      <xdr:row>79</xdr:row>
      <xdr:rowOff>44450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529717"/>
          <a:ext cx="889000" cy="5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156617</xdr:rowOff>
    </xdr:from>
    <xdr:to>
      <xdr:col>45</xdr:col>
      <xdr:colOff>177800</xdr:colOff>
      <xdr:row>79</xdr:row>
      <xdr:rowOff>44450</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3529717"/>
          <a:ext cx="889000" cy="5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44450</xdr:rowOff>
    </xdr:from>
    <xdr:to>
      <xdr:col>41</xdr:col>
      <xdr:colOff>50800</xdr:colOff>
      <xdr:row>79</xdr:row>
      <xdr:rowOff>44450</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164167</xdr:rowOff>
    </xdr:from>
    <xdr:to>
      <xdr:col>41</xdr:col>
      <xdr:colOff>101600</xdr:colOff>
      <xdr:row>77</xdr:row>
      <xdr:rowOff>94317</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110844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96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14643</xdr:rowOff>
    </xdr:from>
    <xdr:to>
      <xdr:col>36</xdr:col>
      <xdr:colOff>165100</xdr:colOff>
      <xdr:row>77</xdr:row>
      <xdr:rowOff>116243</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2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132770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99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105817</xdr:rowOff>
    </xdr:from>
    <xdr:to>
      <xdr:col>46</xdr:col>
      <xdr:colOff>38100</xdr:colOff>
      <xdr:row>79</xdr:row>
      <xdr:rowOff>35967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47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27094</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57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138340</xdr:rowOff>
    </xdr:from>
    <xdr:to>
      <xdr:col>55</xdr:col>
      <xdr:colOff>0</xdr:colOff>
      <xdr:row>97</xdr:row>
      <xdr:rowOff>98044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597540"/>
          <a:ext cx="838200" cy="13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98035</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85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98044</xdr:rowOff>
    </xdr:from>
    <xdr:to>
      <xdr:col>50</xdr:col>
      <xdr:colOff>114300</xdr:colOff>
      <xdr:row>98</xdr:row>
      <xdr:rowOff>8586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728694"/>
          <a:ext cx="889000" cy="8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27424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3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9665</xdr:rowOff>
    </xdr:from>
    <xdr:to>
      <xdr:col>45</xdr:col>
      <xdr:colOff>177800</xdr:colOff>
      <xdr:row>98</xdr:row>
      <xdr:rowOff>8586</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640315"/>
          <a:ext cx="889000" cy="17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3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9665</xdr:rowOff>
    </xdr:from>
    <xdr:to>
      <xdr:col>41</xdr:col>
      <xdr:colOff>50800</xdr:colOff>
      <xdr:row>97</xdr:row>
      <xdr:rowOff>67005</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640315"/>
          <a:ext cx="889000" cy="5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161886</xdr:rowOff>
    </xdr:from>
    <xdr:to>
      <xdr:col>41</xdr:col>
      <xdr:colOff>101600</xdr:colOff>
      <xdr:row>96</xdr:row>
      <xdr:rowOff>92036</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4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108563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2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168263</xdr:rowOff>
    </xdr:from>
    <xdr:to>
      <xdr:col>36</xdr:col>
      <xdr:colOff>165100</xdr:colOff>
      <xdr:row>96</xdr:row>
      <xdr:rowOff>98413</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114940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3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87540</xdr:rowOff>
    </xdr:from>
    <xdr:to>
      <xdr:col>55</xdr:col>
      <xdr:colOff>50800</xdr:colOff>
      <xdr:row>97</xdr:row>
      <xdr:rowOff>17690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5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65967</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52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47244</xdr:rowOff>
    </xdr:from>
    <xdr:to>
      <xdr:col>50</xdr:col>
      <xdr:colOff>165100</xdr:colOff>
      <xdr:row>97</xdr:row>
      <xdr:rowOff>148844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67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139971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77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129236</xdr:rowOff>
    </xdr:from>
    <xdr:to>
      <xdr:col>46</xdr:col>
      <xdr:colOff>38100</xdr:colOff>
      <xdr:row>98</xdr:row>
      <xdr:rowOff>59386</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75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50513</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85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130315</xdr:rowOff>
    </xdr:from>
    <xdr:to>
      <xdr:col>41</xdr:col>
      <xdr:colOff>101600</xdr:colOff>
      <xdr:row>97</xdr:row>
      <xdr:rowOff>60465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5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51592</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68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16205</xdr:rowOff>
    </xdr:from>
    <xdr:to>
      <xdr:col>36</xdr:col>
      <xdr:colOff>165100</xdr:colOff>
      <xdr:row>97</xdr:row>
      <xdr:rowOff>117805</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64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108932</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73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82248</xdr:rowOff>
    </xdr:from>
    <xdr:to>
      <xdr:col>72</xdr:col>
      <xdr:colOff>38100</xdr:colOff>
      <xdr:row>38</xdr:row>
      <xdr:rowOff>12398</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42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28925</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0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82979</xdr:rowOff>
    </xdr:from>
    <xdr:to>
      <xdr:col>67</xdr:col>
      <xdr:colOff>101600</xdr:colOff>
      <xdr:row>38</xdr:row>
      <xdr:rowOff>13129</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42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29656</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20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24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30821</xdr:rowOff>
    </xdr:from>
    <xdr:to>
      <xdr:col>85</xdr:col>
      <xdr:colOff>127000</xdr:colOff>
      <xdr:row>76</xdr:row>
      <xdr:rowOff>36323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061021"/>
          <a:ext cx="838200" cy="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28370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715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35376</xdr:rowOff>
    </xdr:from>
    <xdr:to>
      <xdr:col>81</xdr:col>
      <xdr:colOff>50800</xdr:colOff>
      <xdr:row>76</xdr:row>
      <xdr:rowOff>36323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065576"/>
          <a:ext cx="8890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146530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35376</xdr:rowOff>
    </xdr:from>
    <xdr:to>
      <xdr:col>76</xdr:col>
      <xdr:colOff>114300</xdr:colOff>
      <xdr:row>76</xdr:row>
      <xdr:rowOff>52946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065576"/>
          <a:ext cx="889000" cy="1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142007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52946</xdr:rowOff>
    </xdr:from>
    <xdr:to>
      <xdr:col>71</xdr:col>
      <xdr:colOff>177800</xdr:colOff>
      <xdr:row>76</xdr:row>
      <xdr:rowOff>63250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083146"/>
          <a:ext cx="889000" cy="1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9674</xdr:rowOff>
    </xdr:from>
    <xdr:to>
      <xdr:col>72</xdr:col>
      <xdr:colOff>38100</xdr:colOff>
      <xdr:row>74</xdr:row>
      <xdr:rowOff>111274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69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127801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47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14572</xdr:rowOff>
    </xdr:from>
    <xdr:to>
      <xdr:col>67</xdr:col>
      <xdr:colOff>101600</xdr:colOff>
      <xdr:row>74</xdr:row>
      <xdr:rowOff>116172</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70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132699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47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151471</xdr:rowOff>
    </xdr:from>
    <xdr:to>
      <xdr:col>85</xdr:col>
      <xdr:colOff>177800</xdr:colOff>
      <xdr:row>76</xdr:row>
      <xdr:rowOff>81621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1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129898</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98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156973</xdr:rowOff>
    </xdr:from>
    <xdr:to>
      <xdr:col>81</xdr:col>
      <xdr:colOff>101600</xdr:colOff>
      <xdr:row>76</xdr:row>
      <xdr:rowOff>87123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1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78250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10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156026</xdr:rowOff>
    </xdr:from>
    <xdr:to>
      <xdr:col>76</xdr:col>
      <xdr:colOff>165100</xdr:colOff>
      <xdr:row>76</xdr:row>
      <xdr:rowOff>86176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1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77303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10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2146</xdr:rowOff>
    </xdr:from>
    <xdr:to>
      <xdr:col>72</xdr:col>
      <xdr:colOff>38100</xdr:colOff>
      <xdr:row>76</xdr:row>
      <xdr:rowOff>103746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03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94873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12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12450</xdr:rowOff>
    </xdr:from>
    <xdr:to>
      <xdr:col>67</xdr:col>
      <xdr:colOff>101600</xdr:colOff>
      <xdr:row>76</xdr:row>
      <xdr:rowOff>114050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04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105177</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13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166584</xdr:rowOff>
    </xdr:from>
    <xdr:to>
      <xdr:col>85</xdr:col>
      <xdr:colOff>127000</xdr:colOff>
      <xdr:row>98</xdr:row>
      <xdr:rowOff>13102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797234"/>
          <a:ext cx="838200" cy="1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10660</xdr:rowOff>
    </xdr:from>
    <xdr:to>
      <xdr:col>81</xdr:col>
      <xdr:colOff>50800</xdr:colOff>
      <xdr:row>97</xdr:row>
      <xdr:rowOff>166584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641310"/>
          <a:ext cx="889000" cy="15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10660</xdr:rowOff>
    </xdr:from>
    <xdr:to>
      <xdr:col>76</xdr:col>
      <xdr:colOff>114300</xdr:colOff>
      <xdr:row>97</xdr:row>
      <xdr:rowOff>118148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641310"/>
          <a:ext cx="889000" cy="10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111630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118148</xdr:rowOff>
    </xdr:from>
    <xdr:to>
      <xdr:col>71</xdr:col>
      <xdr:colOff>177800</xdr:colOff>
      <xdr:row>97</xdr:row>
      <xdr:rowOff>128901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48798"/>
          <a:ext cx="889000" cy="1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115646</xdr:rowOff>
    </xdr:from>
    <xdr:to>
      <xdr:col>72</xdr:col>
      <xdr:colOff>38100</xdr:colOff>
      <xdr:row>98</xdr:row>
      <xdr:rowOff>45796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36923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83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127405</xdr:rowOff>
    </xdr:from>
    <xdr:to>
      <xdr:col>67</xdr:col>
      <xdr:colOff>101600</xdr:colOff>
      <xdr:row>98</xdr:row>
      <xdr:rowOff>57555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48682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5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133752</xdr:rowOff>
    </xdr:from>
    <xdr:to>
      <xdr:col>85</xdr:col>
      <xdr:colOff>177800</xdr:colOff>
      <xdr:row>98</xdr:row>
      <xdr:rowOff>63902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6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48679</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7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115784</xdr:rowOff>
    </xdr:from>
    <xdr:to>
      <xdr:col>81</xdr:col>
      <xdr:colOff>101600</xdr:colOff>
      <xdr:row>98</xdr:row>
      <xdr:rowOff>45934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4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37061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3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131310</xdr:rowOff>
    </xdr:from>
    <xdr:to>
      <xdr:col>76</xdr:col>
      <xdr:colOff>165100</xdr:colOff>
      <xdr:row>97</xdr:row>
      <xdr:rowOff>61460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59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77987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36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67348</xdr:rowOff>
    </xdr:from>
    <xdr:to>
      <xdr:col>72</xdr:col>
      <xdr:colOff>38100</xdr:colOff>
      <xdr:row>97</xdr:row>
      <xdr:rowOff>168948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9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14025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47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78101</xdr:rowOff>
    </xdr:from>
    <xdr:to>
      <xdr:col>67</xdr:col>
      <xdr:colOff>101600</xdr:colOff>
      <xdr:row>98</xdr:row>
      <xdr:rowOff>8251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0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24778</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4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121744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93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47556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76738</xdr:rowOff>
    </xdr:from>
    <xdr:to>
      <xdr:col>102</xdr:col>
      <xdr:colOff>165100</xdr:colOff>
      <xdr:row>38</xdr:row>
      <xdr:rowOff>6888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23415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151765</xdr:rowOff>
    </xdr:from>
    <xdr:to>
      <xdr:col>98</xdr:col>
      <xdr:colOff>38100</xdr:colOff>
      <xdr:row>38</xdr:row>
      <xdr:rowOff>81915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98442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17018</xdr:rowOff>
    </xdr:from>
    <xdr:to>
      <xdr:col>116</xdr:col>
      <xdr:colOff>63500</xdr:colOff>
      <xdr:row>59</xdr:row>
      <xdr:rowOff>17246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32568"/>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17246</xdr:rowOff>
    </xdr:from>
    <xdr:to>
      <xdr:col>111</xdr:col>
      <xdr:colOff>177800</xdr:colOff>
      <xdr:row>59</xdr:row>
      <xdr:rowOff>17475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132796"/>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17475</xdr:rowOff>
    </xdr:from>
    <xdr:to>
      <xdr:col>107</xdr:col>
      <xdr:colOff>50800</xdr:colOff>
      <xdr:row>59</xdr:row>
      <xdr:rowOff>17704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133025"/>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17704</xdr:rowOff>
    </xdr:from>
    <xdr:to>
      <xdr:col>102</xdr:col>
      <xdr:colOff>114300</xdr:colOff>
      <xdr:row>59</xdr:row>
      <xdr:rowOff>17856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133254"/>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125171</xdr:rowOff>
    </xdr:from>
    <xdr:to>
      <xdr:col>102</xdr:col>
      <xdr:colOff>165100</xdr:colOff>
      <xdr:row>58</xdr:row>
      <xdr:rowOff>55321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71848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7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134048</xdr:rowOff>
    </xdr:from>
    <xdr:to>
      <xdr:col>98</xdr:col>
      <xdr:colOff>38100</xdr:colOff>
      <xdr:row>58</xdr:row>
      <xdr:rowOff>64198</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80725</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137668</xdr:rowOff>
    </xdr:from>
    <xdr:to>
      <xdr:col>116</xdr:col>
      <xdr:colOff>114300</xdr:colOff>
      <xdr:row>59</xdr:row>
      <xdr:rowOff>67818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8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52595</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966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137896</xdr:rowOff>
    </xdr:from>
    <xdr:to>
      <xdr:col>112</xdr:col>
      <xdr:colOff>38100</xdr:colOff>
      <xdr:row>59</xdr:row>
      <xdr:rowOff>68046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8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59173</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74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138125</xdr:rowOff>
    </xdr:from>
    <xdr:to>
      <xdr:col>107</xdr:col>
      <xdr:colOff>101600</xdr:colOff>
      <xdr:row>59</xdr:row>
      <xdr:rowOff>68275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8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59402</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74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138354</xdr:rowOff>
    </xdr:from>
    <xdr:to>
      <xdr:col>102</xdr:col>
      <xdr:colOff>165100</xdr:colOff>
      <xdr:row>59</xdr:row>
      <xdr:rowOff>68504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8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59631</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75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138506</xdr:rowOff>
    </xdr:from>
    <xdr:to>
      <xdr:col>98</xdr:col>
      <xdr:colOff>38100</xdr:colOff>
      <xdr:row>59</xdr:row>
      <xdr:rowOff>68656</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8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59783</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75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132705</xdr:rowOff>
    </xdr:from>
    <xdr:to>
      <xdr:col>116</xdr:col>
      <xdr:colOff>63500</xdr:colOff>
      <xdr:row>76</xdr:row>
      <xdr:rowOff>118188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991455"/>
          <a:ext cx="838200" cy="15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169282</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28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118188</xdr:rowOff>
    </xdr:from>
    <xdr:to>
      <xdr:col>111</xdr:col>
      <xdr:colOff>177800</xdr:colOff>
      <xdr:row>76</xdr:row>
      <xdr:rowOff>142717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148388"/>
          <a:ext cx="889000" cy="2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169217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142717</xdr:rowOff>
    </xdr:from>
    <xdr:to>
      <xdr:col>107</xdr:col>
      <xdr:colOff>50800</xdr:colOff>
      <xdr:row>76</xdr:row>
      <xdr:rowOff>160297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172917"/>
          <a:ext cx="889000" cy="1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9174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160297</xdr:rowOff>
    </xdr:from>
    <xdr:to>
      <xdr:col>102</xdr:col>
      <xdr:colOff>114300</xdr:colOff>
      <xdr:row>77</xdr:row>
      <xdr:rowOff>29606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190497"/>
          <a:ext cx="889000" cy="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84968</xdr:rowOff>
    </xdr:from>
    <xdr:to>
      <xdr:col>102</xdr:col>
      <xdr:colOff>165100</xdr:colOff>
      <xdr:row>76</xdr:row>
      <xdr:rowOff>15118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4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31645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71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121818</xdr:rowOff>
    </xdr:from>
    <xdr:to>
      <xdr:col>98</xdr:col>
      <xdr:colOff>38100</xdr:colOff>
      <xdr:row>75</xdr:row>
      <xdr:rowOff>51968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8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68495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58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81905</xdr:rowOff>
    </xdr:from>
    <xdr:to>
      <xdr:col>116</xdr:col>
      <xdr:colOff>114300</xdr:colOff>
      <xdr:row>76</xdr:row>
      <xdr:rowOff>12055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94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104782</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79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67388</xdr:rowOff>
    </xdr:from>
    <xdr:to>
      <xdr:col>112</xdr:col>
      <xdr:colOff>38100</xdr:colOff>
      <xdr:row>76</xdr:row>
      <xdr:rowOff>168988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09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160115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19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91917</xdr:rowOff>
    </xdr:from>
    <xdr:to>
      <xdr:col>107</xdr:col>
      <xdr:colOff>101600</xdr:colOff>
      <xdr:row>77</xdr:row>
      <xdr:rowOff>22067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12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13194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21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109497</xdr:rowOff>
    </xdr:from>
    <xdr:to>
      <xdr:col>102</xdr:col>
      <xdr:colOff>165100</xdr:colOff>
      <xdr:row>77</xdr:row>
      <xdr:rowOff>39647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13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30774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23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150256</xdr:rowOff>
    </xdr:from>
    <xdr:to>
      <xdr:col>98</xdr:col>
      <xdr:colOff>38100</xdr:colOff>
      <xdr:row>77</xdr:row>
      <xdr:rowOff>80406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18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71533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27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性質別歳出の主な構成項目は、人件費、扶助費及び物件費となっている。令和</a:t>
          </a:r>
          <a:r>
            <a:rPr kumimoji="1" lang="en-US" altLang="ja-JP" sz="1100">
              <a:latin typeface="+mn-ea"/>
              <a:ea typeface="+mn-ea"/>
            </a:rPr>
            <a:t>5</a:t>
          </a:r>
          <a:r>
            <a:rPr kumimoji="1" lang="ja-JP" altLang="en-US" sz="1100">
              <a:latin typeface="+mn-ea"/>
              <a:ea typeface="+mn-ea"/>
            </a:rPr>
            <a:t>年度の主な増減理由は以下のとおり。</a:t>
          </a:r>
          <a:endParaRPr kumimoji="1" lang="en-US" altLang="ja-JP" sz="1100">
            <a:latin typeface="+mn-ea"/>
            <a:ea typeface="+mn-ea"/>
          </a:endParaRPr>
        </a:p>
        <a:p>
          <a:r>
            <a:rPr kumimoji="1" lang="ja-JP" altLang="en-US" sz="1100">
              <a:latin typeface="+mn-ea"/>
              <a:ea typeface="+mn-ea"/>
            </a:rPr>
            <a:t>・人件費は住民一人あたり</a:t>
          </a:r>
          <a:r>
            <a:rPr kumimoji="1" lang="en-US" altLang="ja-JP" sz="1100">
              <a:latin typeface="+mn-ea"/>
              <a:ea typeface="+mn-ea"/>
            </a:rPr>
            <a:t>63,220</a:t>
          </a:r>
          <a:r>
            <a:rPr kumimoji="1" lang="ja-JP" altLang="en-US" sz="1100">
              <a:latin typeface="+mn-ea"/>
              <a:ea typeface="+mn-ea"/>
            </a:rPr>
            <a:t>円となっており、類似団体平均を下回っている。令和</a:t>
          </a:r>
          <a:r>
            <a:rPr kumimoji="1" lang="en-US" altLang="ja-JP" sz="1100">
              <a:latin typeface="+mn-ea"/>
              <a:ea typeface="+mn-ea"/>
            </a:rPr>
            <a:t>5</a:t>
          </a:r>
          <a:r>
            <a:rPr kumimoji="1" lang="ja-JP" altLang="en-US" sz="1100">
              <a:latin typeface="+mn-ea"/>
              <a:ea typeface="+mn-ea"/>
            </a:rPr>
            <a:t>年度の事業費は人事院勧告に伴う給与の増加などにより、令和</a:t>
          </a:r>
          <a:r>
            <a:rPr kumimoji="1" lang="en-US" altLang="ja-JP" sz="1100">
              <a:latin typeface="+mn-ea"/>
              <a:ea typeface="+mn-ea"/>
            </a:rPr>
            <a:t>4</a:t>
          </a:r>
          <a:r>
            <a:rPr kumimoji="1" lang="ja-JP" altLang="en-US" sz="1100">
              <a:latin typeface="+mn-ea"/>
              <a:ea typeface="+mn-ea"/>
            </a:rPr>
            <a:t>年度と比較して増加した。</a:t>
          </a:r>
          <a:endParaRPr kumimoji="1" lang="en-US" altLang="ja-JP" sz="1100">
            <a:latin typeface="+mn-ea"/>
            <a:ea typeface="+mn-ea"/>
          </a:endParaRPr>
        </a:p>
        <a:p>
          <a:r>
            <a:rPr kumimoji="1" lang="ja-JP" altLang="en-US" sz="1100">
              <a:latin typeface="+mn-ea"/>
              <a:ea typeface="+mn-ea"/>
            </a:rPr>
            <a:t>・扶助費は住民一人あたり</a:t>
          </a:r>
          <a:r>
            <a:rPr kumimoji="1" lang="en-US" altLang="ja-JP" sz="1100">
              <a:latin typeface="+mn-ea"/>
              <a:ea typeface="+mn-ea"/>
            </a:rPr>
            <a:t>112,519</a:t>
          </a:r>
          <a:r>
            <a:rPr kumimoji="1" lang="ja-JP" altLang="en-US" sz="1100">
              <a:latin typeface="+mn-ea"/>
              <a:ea typeface="+mn-ea"/>
            </a:rPr>
            <a:t>円となっており、類似団体平均を上回っている。令和</a:t>
          </a:r>
          <a:r>
            <a:rPr kumimoji="1" lang="en-US" altLang="ja-JP" sz="1100">
              <a:latin typeface="+mn-ea"/>
              <a:ea typeface="+mn-ea"/>
            </a:rPr>
            <a:t>5</a:t>
          </a:r>
          <a:r>
            <a:rPr kumimoji="1" lang="ja-JP" altLang="en-US" sz="1100">
              <a:latin typeface="+mn-ea"/>
              <a:ea typeface="+mn-ea"/>
            </a:rPr>
            <a:t>年度の事業費は住民税非課税世帯への物価高騰対応重点支援給付金の増加などにより、令和</a:t>
          </a:r>
          <a:r>
            <a:rPr kumimoji="1" lang="en-US" altLang="ja-JP" sz="1100">
              <a:latin typeface="+mn-ea"/>
              <a:ea typeface="+mn-ea"/>
            </a:rPr>
            <a:t>4</a:t>
          </a:r>
          <a:r>
            <a:rPr kumimoji="1" lang="ja-JP" altLang="en-US" sz="1100">
              <a:latin typeface="+mn-ea"/>
              <a:ea typeface="+mn-ea"/>
            </a:rPr>
            <a:t>年度と比較して増加した。</a:t>
          </a:r>
          <a:endParaRPr kumimoji="1" lang="en-US" altLang="ja-JP" sz="1100">
            <a:latin typeface="+mn-ea"/>
            <a:ea typeface="+mn-ea"/>
          </a:endParaRPr>
        </a:p>
        <a:p>
          <a:r>
            <a:rPr kumimoji="1" lang="ja-JP" altLang="en-US" sz="1100">
              <a:latin typeface="+mn-ea"/>
              <a:ea typeface="+mn-ea"/>
            </a:rPr>
            <a:t>・物件費は住民一人あたり</a:t>
          </a:r>
          <a:r>
            <a:rPr kumimoji="1" lang="en-US" altLang="ja-JP" sz="1100">
              <a:latin typeface="+mn-ea"/>
              <a:ea typeface="+mn-ea"/>
            </a:rPr>
            <a:t>69,187</a:t>
          </a:r>
          <a:r>
            <a:rPr kumimoji="1" lang="ja-JP" altLang="en-US" sz="1100">
              <a:latin typeface="+mn-ea"/>
              <a:ea typeface="+mn-ea"/>
            </a:rPr>
            <a:t>円となっており、類似団体平均を下回っている。令和</a:t>
          </a:r>
          <a:r>
            <a:rPr kumimoji="1" lang="en-US" altLang="ja-JP" sz="1100">
              <a:latin typeface="+mn-ea"/>
              <a:ea typeface="+mn-ea"/>
            </a:rPr>
            <a:t>5</a:t>
          </a:r>
          <a:r>
            <a:rPr kumimoji="1" lang="ja-JP" altLang="en-US" sz="1100">
              <a:latin typeface="+mn-ea"/>
              <a:ea typeface="+mn-ea"/>
            </a:rPr>
            <a:t>年度</a:t>
          </a:r>
          <a:r>
            <a:rPr kumimoji="1" lang="ja-JP" altLang="ja-JP" sz="1100">
              <a:solidFill>
                <a:schemeClr val="dk1"/>
              </a:solidFill>
              <a:effectLst/>
              <a:latin typeface="+mn-ea"/>
              <a:ea typeface="+mn-ea"/>
              <a:cs typeface="+mn-cs"/>
            </a:rPr>
            <a:t>の事業費は</a:t>
          </a:r>
          <a:r>
            <a:rPr kumimoji="1" lang="ja-JP" altLang="en-US" sz="1100">
              <a:solidFill>
                <a:schemeClr val="dk1"/>
              </a:solidFill>
              <a:effectLst/>
              <a:latin typeface="+mn-ea"/>
              <a:ea typeface="+mn-ea"/>
              <a:cs typeface="+mn-cs"/>
            </a:rPr>
            <a:t>個別予防接種委託料及びオミクロン接種業務委託料の減少</a:t>
          </a:r>
          <a:r>
            <a:rPr kumimoji="1" lang="ja-JP" altLang="en-US" sz="1100">
              <a:latin typeface="+mn-ea"/>
              <a:ea typeface="+mn-ea"/>
            </a:rPr>
            <a:t>などにより、令和</a:t>
          </a:r>
          <a:r>
            <a:rPr kumimoji="1" lang="en-US" altLang="ja-JP" sz="1100">
              <a:latin typeface="+mn-ea"/>
              <a:ea typeface="+mn-ea"/>
            </a:rPr>
            <a:t>4</a:t>
          </a:r>
          <a:r>
            <a:rPr kumimoji="1" lang="ja-JP" altLang="en-US" sz="1100">
              <a:latin typeface="+mn-ea"/>
              <a:ea typeface="+mn-ea"/>
            </a:rPr>
            <a:t>年度と比較して減少した。</a:t>
          </a:r>
          <a:endParaRPr kumimoji="1" lang="en-US" altLang="ja-JP" sz="1100">
            <a:latin typeface="+mn-ea"/>
            <a:ea typeface="+mn-ea"/>
          </a:endParaRPr>
        </a:p>
        <a:p>
          <a:r>
            <a:rPr kumimoji="1" lang="ja-JP" altLang="en-US" sz="1100">
              <a:latin typeface="+mn-ea"/>
              <a:ea typeface="+mn-ea"/>
            </a:rPr>
            <a:t>・補助費等は住民一人あたり</a:t>
          </a:r>
          <a:r>
            <a:rPr kumimoji="1" lang="en-US" altLang="ja-JP" sz="1100">
              <a:latin typeface="+mn-ea"/>
              <a:ea typeface="+mn-ea"/>
            </a:rPr>
            <a:t>45,336</a:t>
          </a:r>
          <a:r>
            <a:rPr kumimoji="1" lang="ja-JP" altLang="en-US" sz="1100">
              <a:latin typeface="+mn-ea"/>
              <a:ea typeface="+mn-ea"/>
            </a:rPr>
            <a:t>円となっており、類似団体平均を下回っている。令和</a:t>
          </a:r>
          <a:r>
            <a:rPr kumimoji="1" lang="en-US" altLang="ja-JP" sz="1100">
              <a:latin typeface="+mn-ea"/>
              <a:ea typeface="+mn-ea"/>
            </a:rPr>
            <a:t>5</a:t>
          </a:r>
          <a:r>
            <a:rPr kumimoji="1" lang="ja-JP" altLang="en-US" sz="1100">
              <a:latin typeface="+mn-ea"/>
              <a:ea typeface="+mn-ea"/>
            </a:rPr>
            <a:t>年度の事業費は新型コロナウイルスワクチン接種対策費負担金過年度返還金の減少などにより、令和</a:t>
          </a:r>
          <a:r>
            <a:rPr kumimoji="1" lang="en-US" altLang="ja-JP" sz="1100">
              <a:latin typeface="+mn-ea"/>
              <a:ea typeface="+mn-ea"/>
            </a:rPr>
            <a:t>4</a:t>
          </a:r>
          <a:r>
            <a:rPr kumimoji="1" lang="ja-JP" altLang="en-US" sz="1100">
              <a:latin typeface="+mn-ea"/>
              <a:ea typeface="+mn-ea"/>
            </a:rPr>
            <a:t>年度と比較して減少した。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愛知県愛西市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61,128
59,711
66.68
27,228,620
26,100,795
1,064,097
15,571,030
16,234,597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48717</xdr:rowOff>
    </xdr:from>
    <xdr:to>
      <xdr:col>24</xdr:col>
      <xdr:colOff>63500</xdr:colOff>
      <xdr:row>35</xdr:row>
      <xdr:rowOff>113640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49467"/>
          <a:ext cx="838200" cy="6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26179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26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99466</xdr:rowOff>
    </xdr:from>
    <xdr:to>
      <xdr:col>19</xdr:col>
      <xdr:colOff>177800</xdr:colOff>
      <xdr:row>35</xdr:row>
      <xdr:rowOff>113640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100216"/>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5402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89408</xdr:rowOff>
    </xdr:from>
    <xdr:to>
      <xdr:col>15</xdr:col>
      <xdr:colOff>50800</xdr:colOff>
      <xdr:row>35</xdr:row>
      <xdr:rowOff>99466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90158"/>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160596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82550</xdr:rowOff>
    </xdr:from>
    <xdr:to>
      <xdr:col>10</xdr:col>
      <xdr:colOff>114300</xdr:colOff>
      <xdr:row>35</xdr:row>
      <xdr:rowOff>89408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8330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141478</xdr:rowOff>
    </xdr:from>
    <xdr:to>
      <xdr:col>10</xdr:col>
      <xdr:colOff>165100</xdr:colOff>
      <xdr:row>35</xdr:row>
      <xdr:rowOff>71628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88155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4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94386</xdr:rowOff>
    </xdr:from>
    <xdr:to>
      <xdr:col>6</xdr:col>
      <xdr:colOff>38100</xdr:colOff>
      <xdr:row>35</xdr:row>
      <xdr:rowOff>24536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41063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69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169367</xdr:rowOff>
    </xdr:from>
    <xdr:to>
      <xdr:col>24</xdr:col>
      <xdr:colOff>114300</xdr:colOff>
      <xdr:row>35</xdr:row>
      <xdr:rowOff>99517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9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20794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5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62840</xdr:rowOff>
    </xdr:from>
    <xdr:to>
      <xdr:col>20</xdr:col>
      <xdr:colOff>38100</xdr:colOff>
      <xdr:row>35</xdr:row>
      <xdr:rowOff>164440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6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155567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48666</xdr:rowOff>
    </xdr:from>
    <xdr:to>
      <xdr:col>15</xdr:col>
      <xdr:colOff>101600</xdr:colOff>
      <xdr:row>35</xdr:row>
      <xdr:rowOff>150266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4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166793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82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38608</xdr:rowOff>
    </xdr:from>
    <xdr:to>
      <xdr:col>10</xdr:col>
      <xdr:colOff>165100</xdr:colOff>
      <xdr:row>35</xdr:row>
      <xdr:rowOff>140208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3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131335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3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31750</xdr:rowOff>
    </xdr:from>
    <xdr:to>
      <xdr:col>6</xdr:col>
      <xdr:colOff>38100</xdr:colOff>
      <xdr:row>35</xdr:row>
      <xdr:rowOff>133350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124477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61551</xdr:rowOff>
    </xdr:from>
    <xdr:to>
      <xdr:col>24</xdr:col>
      <xdr:colOff>63500</xdr:colOff>
      <xdr:row>57</xdr:row>
      <xdr:rowOff>72345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834201"/>
          <a:ext cx="838200" cy="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153243</xdr:rowOff>
    </xdr:from>
    <xdr:to>
      <xdr:col>19</xdr:col>
      <xdr:colOff>177800</xdr:colOff>
      <xdr:row>57</xdr:row>
      <xdr:rowOff>61551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754443"/>
          <a:ext cx="889000" cy="7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106228</xdr:rowOff>
    </xdr:from>
    <xdr:to>
      <xdr:col>15</xdr:col>
      <xdr:colOff>50800</xdr:colOff>
      <xdr:row>56</xdr:row>
      <xdr:rowOff>153243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364528"/>
          <a:ext cx="889000" cy="389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45604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4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106228</xdr:rowOff>
    </xdr:from>
    <xdr:to>
      <xdr:col>10</xdr:col>
      <xdr:colOff>114300</xdr:colOff>
      <xdr:row>57</xdr:row>
      <xdr:rowOff>49988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364528"/>
          <a:ext cx="889000" cy="45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147010</xdr:rowOff>
    </xdr:from>
    <xdr:to>
      <xdr:col>10</xdr:col>
      <xdr:colOff>165100</xdr:colOff>
      <xdr:row>54</xdr:row>
      <xdr:rowOff>77160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93687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00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115253</xdr:rowOff>
    </xdr:from>
    <xdr:to>
      <xdr:col>6</xdr:col>
      <xdr:colOff>38100</xdr:colOff>
      <xdr:row>57</xdr:row>
      <xdr:rowOff>45403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61930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49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21545</xdr:rowOff>
    </xdr:from>
    <xdr:to>
      <xdr:col>24</xdr:col>
      <xdr:colOff>114300</xdr:colOff>
      <xdr:row>57</xdr:row>
      <xdr:rowOff>123145</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9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107922</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0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10751</xdr:rowOff>
    </xdr:from>
    <xdr:to>
      <xdr:col>20</xdr:col>
      <xdr:colOff>38100</xdr:colOff>
      <xdr:row>57</xdr:row>
      <xdr:rowOff>112351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78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103478</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87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102443</xdr:rowOff>
    </xdr:from>
    <xdr:to>
      <xdr:col>15</xdr:col>
      <xdr:colOff>101600</xdr:colOff>
      <xdr:row>57</xdr:row>
      <xdr:rowOff>32593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0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23720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79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55428</xdr:rowOff>
    </xdr:from>
    <xdr:to>
      <xdr:col>10</xdr:col>
      <xdr:colOff>165100</xdr:colOff>
      <xdr:row>54</xdr:row>
      <xdr:rowOff>157028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31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148155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406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170638</xdr:rowOff>
    </xdr:from>
    <xdr:to>
      <xdr:col>6</xdr:col>
      <xdr:colOff>38100</xdr:colOff>
      <xdr:row>57</xdr:row>
      <xdr:rowOff>100788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77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91915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86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88689</xdr:rowOff>
    </xdr:from>
    <xdr:to>
      <xdr:col>24</xdr:col>
      <xdr:colOff>63500</xdr:colOff>
      <xdr:row>76</xdr:row>
      <xdr:rowOff>70096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47439"/>
          <a:ext cx="838200" cy="15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82611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41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11988</xdr:rowOff>
    </xdr:from>
    <xdr:to>
      <xdr:col>19</xdr:col>
      <xdr:colOff>177800</xdr:colOff>
      <xdr:row>76</xdr:row>
      <xdr:rowOff>70096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42188"/>
          <a:ext cx="889000" cy="5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136985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11988</xdr:rowOff>
    </xdr:from>
    <xdr:to>
      <xdr:col>15</xdr:col>
      <xdr:colOff>50800</xdr:colOff>
      <xdr:row>77</xdr:row>
      <xdr:rowOff>132091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42188"/>
          <a:ext cx="889000" cy="29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71478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132091</xdr:rowOff>
    </xdr:from>
    <xdr:to>
      <xdr:col>10</xdr:col>
      <xdr:colOff>114300</xdr:colOff>
      <xdr:row>78</xdr:row>
      <xdr:rowOff>79361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33741"/>
          <a:ext cx="889000" cy="11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128731</xdr:rowOff>
    </xdr:from>
    <xdr:to>
      <xdr:col>10</xdr:col>
      <xdr:colOff>165100</xdr:colOff>
      <xdr:row>76</xdr:row>
      <xdr:rowOff>58880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29874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75408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76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15388</xdr:rowOff>
    </xdr:from>
    <xdr:to>
      <xdr:col>6</xdr:col>
      <xdr:colOff>38100</xdr:colOff>
      <xdr:row>76</xdr:row>
      <xdr:rowOff>116988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4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133516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2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37889</xdr:rowOff>
    </xdr:from>
    <xdr:to>
      <xdr:col>24</xdr:col>
      <xdr:colOff>114300</xdr:colOff>
      <xdr:row>75</xdr:row>
      <xdr:rowOff>139489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9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60766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48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19296</xdr:rowOff>
    </xdr:from>
    <xdr:to>
      <xdr:col>20</xdr:col>
      <xdr:colOff>38100</xdr:colOff>
      <xdr:row>76</xdr:row>
      <xdr:rowOff>120896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4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137423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24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132638</xdr:rowOff>
    </xdr:from>
    <xdr:to>
      <xdr:col>15</xdr:col>
      <xdr:colOff>101600</xdr:colOff>
      <xdr:row>76</xdr:row>
      <xdr:rowOff>62788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9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53915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84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81291</xdr:rowOff>
    </xdr:from>
    <xdr:to>
      <xdr:col>10</xdr:col>
      <xdr:colOff>165100</xdr:colOff>
      <xdr:row>78</xdr:row>
      <xdr:rowOff>11441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8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2568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75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28561</xdr:rowOff>
    </xdr:from>
    <xdr:to>
      <xdr:col>6</xdr:col>
      <xdr:colOff>38100</xdr:colOff>
      <xdr:row>78</xdr:row>
      <xdr:rowOff>130161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121288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94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47270</xdr:rowOff>
    </xdr:from>
    <xdr:to>
      <xdr:col>24</xdr:col>
      <xdr:colOff>63500</xdr:colOff>
      <xdr:row>97</xdr:row>
      <xdr:rowOff>109238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677920"/>
          <a:ext cx="838200" cy="6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68342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56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47270</xdr:rowOff>
    </xdr:from>
    <xdr:to>
      <xdr:col>19</xdr:col>
      <xdr:colOff>177800</xdr:colOff>
      <xdr:row>97</xdr:row>
      <xdr:rowOff>115697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77920"/>
          <a:ext cx="889000" cy="6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98652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115697</xdr:rowOff>
    </xdr:from>
    <xdr:to>
      <xdr:col>15</xdr:col>
      <xdr:colOff>50800</xdr:colOff>
      <xdr:row>98</xdr:row>
      <xdr:rowOff>86303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46347"/>
          <a:ext cx="889000" cy="14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80402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86303</xdr:rowOff>
    </xdr:from>
    <xdr:to>
      <xdr:col>10</xdr:col>
      <xdr:colOff>114300</xdr:colOff>
      <xdr:row>98</xdr:row>
      <xdr:rowOff>110764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88403"/>
          <a:ext cx="889000" cy="2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10471</xdr:rowOff>
    </xdr:from>
    <xdr:to>
      <xdr:col>10</xdr:col>
      <xdr:colOff>165100</xdr:colOff>
      <xdr:row>96</xdr:row>
      <xdr:rowOff>112071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128598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72803</xdr:rowOff>
    </xdr:from>
    <xdr:to>
      <xdr:col>6</xdr:col>
      <xdr:colOff>38100</xdr:colOff>
      <xdr:row>97</xdr:row>
      <xdr:rowOff>2953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19480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0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58438</xdr:rowOff>
    </xdr:from>
    <xdr:to>
      <xdr:col>24</xdr:col>
      <xdr:colOff>114300</xdr:colOff>
      <xdr:row>97</xdr:row>
      <xdr:rowOff>160038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8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36865</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6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167920</xdr:rowOff>
    </xdr:from>
    <xdr:to>
      <xdr:col>20</xdr:col>
      <xdr:colOff>38100</xdr:colOff>
      <xdr:row>97</xdr:row>
      <xdr:rowOff>98070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2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89197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71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64897</xdr:rowOff>
    </xdr:from>
    <xdr:to>
      <xdr:col>15</xdr:col>
      <xdr:colOff>101600</xdr:colOff>
      <xdr:row>97</xdr:row>
      <xdr:rowOff>166497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9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157624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8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35503</xdr:rowOff>
    </xdr:from>
    <xdr:to>
      <xdr:col>10</xdr:col>
      <xdr:colOff>165100</xdr:colOff>
      <xdr:row>98</xdr:row>
      <xdr:rowOff>137103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3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128230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3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59964</xdr:rowOff>
    </xdr:from>
    <xdr:to>
      <xdr:col>6</xdr:col>
      <xdr:colOff>38100</xdr:colOff>
      <xdr:row>98</xdr:row>
      <xdr:rowOff>161564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6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152691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5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133665</xdr:rowOff>
    </xdr:from>
    <xdr:to>
      <xdr:col>55</xdr:col>
      <xdr:colOff>0</xdr:colOff>
      <xdr:row>38</xdr:row>
      <xdr:rowOff>133756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648765"/>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133756</xdr:rowOff>
    </xdr:from>
    <xdr:to>
      <xdr:col>50</xdr:col>
      <xdr:colOff>114300</xdr:colOff>
      <xdr:row>38</xdr:row>
      <xdr:rowOff>133756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488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133665</xdr:rowOff>
    </xdr:from>
    <xdr:to>
      <xdr:col>45</xdr:col>
      <xdr:colOff>177800</xdr:colOff>
      <xdr:row>38</xdr:row>
      <xdr:rowOff>133756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48765"/>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133482</xdr:rowOff>
    </xdr:from>
    <xdr:to>
      <xdr:col>41</xdr:col>
      <xdr:colOff>50800</xdr:colOff>
      <xdr:row>38</xdr:row>
      <xdr:rowOff>133665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648582"/>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5232</xdr:rowOff>
    </xdr:from>
    <xdr:to>
      <xdr:col>41</xdr:col>
      <xdr:colOff>101600</xdr:colOff>
      <xdr:row>38</xdr:row>
      <xdr:rowOff>106832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52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123359</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95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24069</xdr:rowOff>
    </xdr:from>
    <xdr:to>
      <xdr:col>36</xdr:col>
      <xdr:colOff>165100</xdr:colOff>
      <xdr:row>38</xdr:row>
      <xdr:rowOff>125669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53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142196</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31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82865</xdr:rowOff>
    </xdr:from>
    <xdr:to>
      <xdr:col>55</xdr:col>
      <xdr:colOff>50800</xdr:colOff>
      <xdr:row>39</xdr:row>
      <xdr:rowOff>13015</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9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169242</xdr:rowOff>
    </xdr:from>
    <xdr:ext cx="313932"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128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82956</xdr:rowOff>
    </xdr:from>
    <xdr:to>
      <xdr:col>50</xdr:col>
      <xdr:colOff>165100</xdr:colOff>
      <xdr:row>39</xdr:row>
      <xdr:rowOff>13106</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9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4233</xdr:rowOff>
    </xdr:from>
    <xdr:ext cx="313932"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82333" y="6690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82956</xdr:rowOff>
    </xdr:from>
    <xdr:to>
      <xdr:col>46</xdr:col>
      <xdr:colOff>38100</xdr:colOff>
      <xdr:row>39</xdr:row>
      <xdr:rowOff>13106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9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4233</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93333" y="6690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82865</xdr:rowOff>
    </xdr:from>
    <xdr:to>
      <xdr:col>41</xdr:col>
      <xdr:colOff>101600</xdr:colOff>
      <xdr:row>39</xdr:row>
      <xdr:rowOff>13015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9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4142</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04333" y="669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82682</xdr:rowOff>
    </xdr:from>
    <xdr:to>
      <xdr:col>36</xdr:col>
      <xdr:colOff>165100</xdr:colOff>
      <xdr:row>39</xdr:row>
      <xdr:rowOff>12832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9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3959</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15333" y="66905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149136</xdr:rowOff>
    </xdr:from>
    <xdr:to>
      <xdr:col>55</xdr:col>
      <xdr:colOff>0</xdr:colOff>
      <xdr:row>58</xdr:row>
      <xdr:rowOff>19444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921786"/>
          <a:ext cx="838200" cy="4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134752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907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164338</xdr:rowOff>
    </xdr:from>
    <xdr:to>
      <xdr:col>50</xdr:col>
      <xdr:colOff>114300</xdr:colOff>
      <xdr:row>58</xdr:row>
      <xdr:rowOff>19444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936988"/>
          <a:ext cx="889000" cy="2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72242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100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164338</xdr:rowOff>
    </xdr:from>
    <xdr:to>
      <xdr:col>45</xdr:col>
      <xdr:colOff>177800</xdr:colOff>
      <xdr:row>58</xdr:row>
      <xdr:rowOff>11544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936988"/>
          <a:ext cx="889000" cy="1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78046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1002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11544</xdr:rowOff>
    </xdr:from>
    <xdr:to>
      <xdr:col>41</xdr:col>
      <xdr:colOff>50800</xdr:colOff>
      <xdr:row>58</xdr:row>
      <xdr:rowOff>44539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955644"/>
          <a:ext cx="889000" cy="3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28587</xdr:rowOff>
    </xdr:from>
    <xdr:to>
      <xdr:col>41</xdr:col>
      <xdr:colOff>101600</xdr:colOff>
      <xdr:row>57</xdr:row>
      <xdr:rowOff>130187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801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146714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57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40374</xdr:rowOff>
    </xdr:from>
    <xdr:to>
      <xdr:col>36</xdr:col>
      <xdr:colOff>165100</xdr:colOff>
      <xdr:row>57</xdr:row>
      <xdr:rowOff>141974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81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158501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58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98336</xdr:rowOff>
    </xdr:from>
    <xdr:to>
      <xdr:col>55</xdr:col>
      <xdr:colOff>50800</xdr:colOff>
      <xdr:row>58</xdr:row>
      <xdr:rowOff>28486</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87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121213</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72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140094</xdr:rowOff>
    </xdr:from>
    <xdr:to>
      <xdr:col>50</xdr:col>
      <xdr:colOff>165100</xdr:colOff>
      <xdr:row>58</xdr:row>
      <xdr:rowOff>70244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1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86771</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68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113538</xdr:rowOff>
    </xdr:from>
    <xdr:to>
      <xdr:col>46</xdr:col>
      <xdr:colOff>38100</xdr:colOff>
      <xdr:row>58</xdr:row>
      <xdr:rowOff>43688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88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60215</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66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132194</xdr:rowOff>
    </xdr:from>
    <xdr:to>
      <xdr:col>41</xdr:col>
      <xdr:colOff>101600</xdr:colOff>
      <xdr:row>58</xdr:row>
      <xdr:rowOff>62344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0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53471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99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165189</xdr:rowOff>
    </xdr:from>
    <xdr:to>
      <xdr:col>36</xdr:col>
      <xdr:colOff>165100</xdr:colOff>
      <xdr:row>58</xdr:row>
      <xdr:rowOff>95339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3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86466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1003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149834</xdr:rowOff>
    </xdr:from>
    <xdr:to>
      <xdr:col>55</xdr:col>
      <xdr:colOff>0</xdr:colOff>
      <xdr:row>78</xdr:row>
      <xdr:rowOff>166656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522934"/>
          <a:ext cx="838200" cy="1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75316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05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137167</xdr:rowOff>
    </xdr:from>
    <xdr:to>
      <xdr:col>50</xdr:col>
      <xdr:colOff>114300</xdr:colOff>
      <xdr:row>78</xdr:row>
      <xdr:rowOff>149834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510267"/>
          <a:ext cx="889000" cy="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127112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106114</xdr:rowOff>
    </xdr:from>
    <xdr:to>
      <xdr:col>45</xdr:col>
      <xdr:colOff>177800</xdr:colOff>
      <xdr:row>78</xdr:row>
      <xdr:rowOff>137167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479214"/>
          <a:ext cx="889000" cy="3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137419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106114</xdr:rowOff>
    </xdr:from>
    <xdr:to>
      <xdr:col>41</xdr:col>
      <xdr:colOff>50800</xdr:colOff>
      <xdr:row>78</xdr:row>
      <xdr:rowOff>171095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79214"/>
          <a:ext cx="889000" cy="6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86747</xdr:rowOff>
    </xdr:from>
    <xdr:to>
      <xdr:col>41</xdr:col>
      <xdr:colOff>101600</xdr:colOff>
      <xdr:row>77</xdr:row>
      <xdr:rowOff>16897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33424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289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93663</xdr:rowOff>
    </xdr:from>
    <xdr:to>
      <xdr:col>36</xdr:col>
      <xdr:colOff>165100</xdr:colOff>
      <xdr:row>78</xdr:row>
      <xdr:rowOff>23813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40340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0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115856</xdr:rowOff>
    </xdr:from>
    <xdr:to>
      <xdr:col>55</xdr:col>
      <xdr:colOff>50800</xdr:colOff>
      <xdr:row>79</xdr:row>
      <xdr:rowOff>46006</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8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30783</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40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99034</xdr:rowOff>
    </xdr:from>
    <xdr:to>
      <xdr:col>50</xdr:col>
      <xdr:colOff>165100</xdr:colOff>
      <xdr:row>79</xdr:row>
      <xdr:rowOff>29184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7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20311</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56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86367</xdr:rowOff>
    </xdr:from>
    <xdr:to>
      <xdr:col>46</xdr:col>
      <xdr:colOff>38100</xdr:colOff>
      <xdr:row>79</xdr:row>
      <xdr:rowOff>16517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5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7644</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552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55314</xdr:rowOff>
    </xdr:from>
    <xdr:to>
      <xdr:col>41</xdr:col>
      <xdr:colOff>101600</xdr:colOff>
      <xdr:row>78</xdr:row>
      <xdr:rowOff>156914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2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148041</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52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120295</xdr:rowOff>
    </xdr:from>
    <xdr:to>
      <xdr:col>36</xdr:col>
      <xdr:colOff>165100</xdr:colOff>
      <xdr:row>79</xdr:row>
      <xdr:rowOff>50445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41572</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8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53110</xdr:rowOff>
    </xdr:from>
    <xdr:to>
      <xdr:col>55</xdr:col>
      <xdr:colOff>0</xdr:colOff>
      <xdr:row>98</xdr:row>
      <xdr:rowOff>100724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855210"/>
          <a:ext cx="838200" cy="4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7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100724</xdr:rowOff>
    </xdr:from>
    <xdr:to>
      <xdr:col>50</xdr:col>
      <xdr:colOff>114300</xdr:colOff>
      <xdr:row>99</xdr:row>
      <xdr:rowOff>4369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902824"/>
          <a:ext cx="889000" cy="7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4369</xdr:rowOff>
    </xdr:from>
    <xdr:to>
      <xdr:col>45</xdr:col>
      <xdr:colOff>177800</xdr:colOff>
      <xdr:row>99</xdr:row>
      <xdr:rowOff>64408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977919"/>
          <a:ext cx="889000" cy="6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102916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57649</xdr:rowOff>
    </xdr:from>
    <xdr:to>
      <xdr:col>41</xdr:col>
      <xdr:colOff>50800</xdr:colOff>
      <xdr:row>99</xdr:row>
      <xdr:rowOff>64408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7031199"/>
          <a:ext cx="889000" cy="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52274</xdr:rowOff>
    </xdr:from>
    <xdr:to>
      <xdr:col>41</xdr:col>
      <xdr:colOff>101600</xdr:colOff>
      <xdr:row>96</xdr:row>
      <xdr:rowOff>153874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170401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28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100248</xdr:rowOff>
    </xdr:from>
    <xdr:to>
      <xdr:col>36</xdr:col>
      <xdr:colOff>165100</xdr:colOff>
      <xdr:row>97</xdr:row>
      <xdr:rowOff>30398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5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46925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33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2310</xdr:rowOff>
    </xdr:from>
    <xdr:to>
      <xdr:col>55</xdr:col>
      <xdr:colOff>50800</xdr:colOff>
      <xdr:row>98</xdr:row>
      <xdr:rowOff>103910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80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152187</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8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49924</xdr:rowOff>
    </xdr:from>
    <xdr:to>
      <xdr:col>50</xdr:col>
      <xdr:colOff>165100</xdr:colOff>
      <xdr:row>98</xdr:row>
      <xdr:rowOff>151524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85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142651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94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125019</xdr:rowOff>
    </xdr:from>
    <xdr:to>
      <xdr:col>46</xdr:col>
      <xdr:colOff>38100</xdr:colOff>
      <xdr:row>99</xdr:row>
      <xdr:rowOff>55169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92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46296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701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13608</xdr:rowOff>
    </xdr:from>
    <xdr:to>
      <xdr:col>41</xdr:col>
      <xdr:colOff>101600</xdr:colOff>
      <xdr:row>99</xdr:row>
      <xdr:rowOff>115208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98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106335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707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6849</xdr:rowOff>
    </xdr:from>
    <xdr:to>
      <xdr:col>36</xdr:col>
      <xdr:colOff>165100</xdr:colOff>
      <xdr:row>99</xdr:row>
      <xdr:rowOff>108449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98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99576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707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18176</xdr:rowOff>
    </xdr:from>
    <xdr:to>
      <xdr:col>85</xdr:col>
      <xdr:colOff>127000</xdr:colOff>
      <xdr:row>37</xdr:row>
      <xdr:rowOff>92746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018926"/>
          <a:ext cx="838200" cy="41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61109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92746</xdr:rowOff>
    </xdr:from>
    <xdr:to>
      <xdr:col>81</xdr:col>
      <xdr:colOff>50800</xdr:colOff>
      <xdr:row>37</xdr:row>
      <xdr:rowOff>96494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36396"/>
          <a:ext cx="889000" cy="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84863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10998</xdr:rowOff>
    </xdr:from>
    <xdr:to>
      <xdr:col>76</xdr:col>
      <xdr:colOff>114300</xdr:colOff>
      <xdr:row>37</xdr:row>
      <xdr:rowOff>96494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354648"/>
          <a:ext cx="889000" cy="8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76999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7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10998</xdr:rowOff>
    </xdr:from>
    <xdr:to>
      <xdr:col>71</xdr:col>
      <xdr:colOff>177800</xdr:colOff>
      <xdr:row>37</xdr:row>
      <xdr:rowOff>110622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354648"/>
          <a:ext cx="889000" cy="9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93152</xdr:rowOff>
    </xdr:from>
    <xdr:to>
      <xdr:col>72</xdr:col>
      <xdr:colOff>38100</xdr:colOff>
      <xdr:row>36</xdr:row>
      <xdr:rowOff>23302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09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39829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586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5873</xdr:rowOff>
    </xdr:from>
    <xdr:to>
      <xdr:col>67</xdr:col>
      <xdr:colOff>101600</xdr:colOff>
      <xdr:row>36</xdr:row>
      <xdr:rowOff>107473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124000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95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138826</xdr:rowOff>
    </xdr:from>
    <xdr:to>
      <xdr:col>85</xdr:col>
      <xdr:colOff>177800</xdr:colOff>
      <xdr:row>35</xdr:row>
      <xdr:rowOff>68976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596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161703</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81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41946</xdr:rowOff>
    </xdr:from>
    <xdr:to>
      <xdr:col>81</xdr:col>
      <xdr:colOff>101600</xdr:colOff>
      <xdr:row>37</xdr:row>
      <xdr:rowOff>143546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8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134673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7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45694</xdr:rowOff>
    </xdr:from>
    <xdr:to>
      <xdr:col>76</xdr:col>
      <xdr:colOff>165100</xdr:colOff>
      <xdr:row>37</xdr:row>
      <xdr:rowOff>147294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8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138422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8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131648</xdr:rowOff>
    </xdr:from>
    <xdr:to>
      <xdr:col>72</xdr:col>
      <xdr:colOff>38100</xdr:colOff>
      <xdr:row>37</xdr:row>
      <xdr:rowOff>61798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52925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39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59822</xdr:rowOff>
    </xdr:from>
    <xdr:to>
      <xdr:col>67</xdr:col>
      <xdr:colOff>101600</xdr:colOff>
      <xdr:row>37</xdr:row>
      <xdr:rowOff>161422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152549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9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106579</xdr:rowOff>
    </xdr:from>
    <xdr:to>
      <xdr:col>85</xdr:col>
      <xdr:colOff>127000</xdr:colOff>
      <xdr:row>58</xdr:row>
      <xdr:rowOff>125222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10050679"/>
          <a:ext cx="838200" cy="1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42118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43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94818</xdr:rowOff>
    </xdr:from>
    <xdr:to>
      <xdr:col>81</xdr:col>
      <xdr:colOff>50800</xdr:colOff>
      <xdr:row>58</xdr:row>
      <xdr:rowOff>125222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10038918"/>
          <a:ext cx="8890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118783</xdr:rowOff>
    </xdr:from>
    <xdr:to>
      <xdr:col>76</xdr:col>
      <xdr:colOff>114300</xdr:colOff>
      <xdr:row>58</xdr:row>
      <xdr:rowOff>94818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891433"/>
          <a:ext cx="889000" cy="14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11282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118783</xdr:rowOff>
    </xdr:from>
    <xdr:to>
      <xdr:col>71</xdr:col>
      <xdr:colOff>177800</xdr:colOff>
      <xdr:row>58</xdr:row>
      <xdr:rowOff>53822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891433"/>
          <a:ext cx="889000" cy="10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159576</xdr:rowOff>
    </xdr:from>
    <xdr:to>
      <xdr:col>72</xdr:col>
      <xdr:colOff>38100</xdr:colOff>
      <xdr:row>57</xdr:row>
      <xdr:rowOff>89726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106253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53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38329</xdr:rowOff>
    </xdr:from>
    <xdr:to>
      <xdr:col>67</xdr:col>
      <xdr:colOff>101600</xdr:colOff>
      <xdr:row>57</xdr:row>
      <xdr:rowOff>139929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156456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55779</xdr:rowOff>
    </xdr:from>
    <xdr:to>
      <xdr:col>85</xdr:col>
      <xdr:colOff>177800</xdr:colOff>
      <xdr:row>58</xdr:row>
      <xdr:rowOff>157379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9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142156</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91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74422</xdr:rowOff>
    </xdr:from>
    <xdr:to>
      <xdr:col>81</xdr:col>
      <xdr:colOff>101600</xdr:colOff>
      <xdr:row>59</xdr:row>
      <xdr:rowOff>4572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1001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167149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1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44018</xdr:rowOff>
    </xdr:from>
    <xdr:to>
      <xdr:col>76</xdr:col>
      <xdr:colOff>165100</xdr:colOff>
      <xdr:row>58</xdr:row>
      <xdr:rowOff>145618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8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136745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8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67983</xdr:rowOff>
    </xdr:from>
    <xdr:to>
      <xdr:col>72</xdr:col>
      <xdr:colOff>38100</xdr:colOff>
      <xdr:row>57</xdr:row>
      <xdr:rowOff>169583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4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160710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3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3022</xdr:rowOff>
    </xdr:from>
    <xdr:to>
      <xdr:col>67</xdr:col>
      <xdr:colOff>101600</xdr:colOff>
      <xdr:row>58</xdr:row>
      <xdr:rowOff>104622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4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95749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3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82248</xdr:rowOff>
    </xdr:from>
    <xdr:to>
      <xdr:col>72</xdr:col>
      <xdr:colOff>38100</xdr:colOff>
      <xdr:row>78</xdr:row>
      <xdr:rowOff>12398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28925</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05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82979</xdr:rowOff>
    </xdr:from>
    <xdr:to>
      <xdr:col>67</xdr:col>
      <xdr:colOff>101600</xdr:colOff>
      <xdr:row>78</xdr:row>
      <xdr:rowOff>13129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28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29656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05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9377</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2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30821</xdr:rowOff>
    </xdr:from>
    <xdr:to>
      <xdr:col>85</xdr:col>
      <xdr:colOff>127000</xdr:colOff>
      <xdr:row>96</xdr:row>
      <xdr:rowOff>36323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490021"/>
          <a:ext cx="838200" cy="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28289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144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35376</xdr:rowOff>
    </xdr:from>
    <xdr:to>
      <xdr:col>81</xdr:col>
      <xdr:colOff>50800</xdr:colOff>
      <xdr:row>96</xdr:row>
      <xdr:rowOff>36323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494576"/>
          <a:ext cx="8890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146530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35376</xdr:rowOff>
    </xdr:from>
    <xdr:to>
      <xdr:col>76</xdr:col>
      <xdr:colOff>114300</xdr:colOff>
      <xdr:row>96</xdr:row>
      <xdr:rowOff>52946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494576"/>
          <a:ext cx="889000" cy="1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141991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52946</xdr:rowOff>
    </xdr:from>
    <xdr:to>
      <xdr:col>71</xdr:col>
      <xdr:colOff>177800</xdr:colOff>
      <xdr:row>96</xdr:row>
      <xdr:rowOff>63250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512146"/>
          <a:ext cx="889000" cy="1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9609</xdr:rowOff>
    </xdr:from>
    <xdr:to>
      <xdr:col>72</xdr:col>
      <xdr:colOff>38100</xdr:colOff>
      <xdr:row>94</xdr:row>
      <xdr:rowOff>111209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12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127736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590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14491</xdr:rowOff>
    </xdr:from>
    <xdr:to>
      <xdr:col>67</xdr:col>
      <xdr:colOff>101600</xdr:colOff>
      <xdr:row>94</xdr:row>
      <xdr:rowOff>116091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13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132618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590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151471</xdr:rowOff>
    </xdr:from>
    <xdr:to>
      <xdr:col>85</xdr:col>
      <xdr:colOff>177800</xdr:colOff>
      <xdr:row>96</xdr:row>
      <xdr:rowOff>81621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43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129898</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41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156973</xdr:rowOff>
    </xdr:from>
    <xdr:to>
      <xdr:col>81</xdr:col>
      <xdr:colOff>101600</xdr:colOff>
      <xdr:row>96</xdr:row>
      <xdr:rowOff>87123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44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78250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53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156026</xdr:rowOff>
    </xdr:from>
    <xdr:to>
      <xdr:col>76</xdr:col>
      <xdr:colOff>165100</xdr:colOff>
      <xdr:row>96</xdr:row>
      <xdr:rowOff>86176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4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77303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53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2146</xdr:rowOff>
    </xdr:from>
    <xdr:to>
      <xdr:col>72</xdr:col>
      <xdr:colOff>38100</xdr:colOff>
      <xdr:row>96</xdr:row>
      <xdr:rowOff>103746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46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94873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55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12450</xdr:rowOff>
    </xdr:from>
    <xdr:to>
      <xdr:col>67</xdr:col>
      <xdr:colOff>101600</xdr:colOff>
      <xdr:row>96</xdr:row>
      <xdr:rowOff>114050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47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105177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56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79436</xdr:rowOff>
    </xdr:from>
    <xdr:to>
      <xdr:col>102</xdr:col>
      <xdr:colOff>165100</xdr:colOff>
      <xdr:row>39</xdr:row>
      <xdr:rowOff>9586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26113</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82088</xdr:rowOff>
    </xdr:from>
    <xdr:to>
      <xdr:col>98</xdr:col>
      <xdr:colOff>38100</xdr:colOff>
      <xdr:row>39</xdr:row>
      <xdr:rowOff>12238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28765</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372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目的別歳出の主な構成項目は総務費、民生費及び教育費となっている。令和</a:t>
          </a:r>
          <a:r>
            <a:rPr kumimoji="1" lang="en-US" altLang="ja-JP" sz="1100">
              <a:latin typeface="+mn-ea"/>
              <a:ea typeface="+mn-ea"/>
            </a:rPr>
            <a:t>5</a:t>
          </a:r>
          <a:r>
            <a:rPr kumimoji="1" lang="ja-JP" altLang="en-US" sz="1100">
              <a:latin typeface="+mn-ea"/>
              <a:ea typeface="+mn-ea"/>
            </a:rPr>
            <a:t>年度における主な増減理由は以下のとおり。</a:t>
          </a:r>
          <a:endParaRPr kumimoji="1" lang="en-US" altLang="ja-JP" sz="1100">
            <a:latin typeface="+mn-ea"/>
            <a:ea typeface="+mn-ea"/>
          </a:endParaRPr>
        </a:p>
        <a:p>
          <a:r>
            <a:rPr kumimoji="1" lang="ja-JP" altLang="en-US" sz="1100">
              <a:latin typeface="+mn-ea"/>
              <a:ea typeface="+mn-ea"/>
            </a:rPr>
            <a:t>・総務費は住民一人あたり</a:t>
          </a:r>
          <a:r>
            <a:rPr kumimoji="1" lang="en-US" altLang="ja-JP" sz="1100">
              <a:latin typeface="+mn-ea"/>
              <a:ea typeface="+mn-ea"/>
            </a:rPr>
            <a:t>52.232</a:t>
          </a:r>
          <a:r>
            <a:rPr kumimoji="1" lang="ja-JP" altLang="en-US" sz="1100">
              <a:latin typeface="+mn-ea"/>
              <a:ea typeface="+mn-ea"/>
            </a:rPr>
            <a:t>円となっており、類似団体平均を下回っている。令和</a:t>
          </a:r>
          <a:r>
            <a:rPr kumimoji="1" lang="en-US" altLang="ja-JP" sz="1100">
              <a:latin typeface="+mn-ea"/>
              <a:ea typeface="+mn-ea"/>
            </a:rPr>
            <a:t>5</a:t>
          </a:r>
          <a:r>
            <a:rPr kumimoji="1" lang="ja-JP" altLang="en-US" sz="1100">
              <a:latin typeface="+mn-ea"/>
              <a:ea typeface="+mn-ea"/>
            </a:rPr>
            <a:t>年度の事業費は公共事業整備基金積立金などにより減少している。</a:t>
          </a:r>
          <a:endParaRPr kumimoji="1" lang="en-US" altLang="ja-JP" sz="1100">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・民生費</a:t>
          </a:r>
          <a:r>
            <a:rPr kumimoji="1" lang="ja-JP" altLang="ja-JP" sz="1100">
              <a:solidFill>
                <a:schemeClr val="dk1"/>
              </a:solidFill>
              <a:effectLst/>
              <a:latin typeface="+mn-ea"/>
              <a:ea typeface="+mn-ea"/>
              <a:cs typeface="+mn-cs"/>
            </a:rPr>
            <a:t>は住民一人あた</a:t>
          </a:r>
          <a:r>
            <a:rPr kumimoji="1" lang="ja-JP" altLang="en-US" sz="1100">
              <a:solidFill>
                <a:schemeClr val="dk1"/>
              </a:solidFill>
              <a:effectLst/>
              <a:latin typeface="+mn-ea"/>
              <a:ea typeface="+mn-ea"/>
              <a:cs typeface="+mn-cs"/>
            </a:rPr>
            <a:t>り</a:t>
          </a:r>
          <a:r>
            <a:rPr kumimoji="1" lang="en-US" altLang="ja-JP" sz="1100">
              <a:solidFill>
                <a:schemeClr val="dk1"/>
              </a:solidFill>
              <a:effectLst/>
              <a:latin typeface="+mn-ea"/>
              <a:ea typeface="+mn-ea"/>
              <a:cs typeface="+mn-cs"/>
            </a:rPr>
            <a:t>183,936</a:t>
          </a:r>
          <a:r>
            <a:rPr kumimoji="1" lang="ja-JP" altLang="ja-JP" sz="1100">
              <a:solidFill>
                <a:schemeClr val="dk1"/>
              </a:solidFill>
              <a:effectLst/>
              <a:latin typeface="+mn-ea"/>
              <a:ea typeface="+mn-ea"/>
              <a:cs typeface="+mn-cs"/>
            </a:rPr>
            <a:t>円となっており、類似団体平均を</a:t>
          </a:r>
          <a:r>
            <a:rPr kumimoji="1" lang="ja-JP" altLang="en-US" sz="1100">
              <a:solidFill>
                <a:schemeClr val="dk1"/>
              </a:solidFill>
              <a:effectLst/>
              <a:latin typeface="+mn-ea"/>
              <a:ea typeface="+mn-ea"/>
              <a:cs typeface="+mn-cs"/>
            </a:rPr>
            <a:t>上</a:t>
          </a:r>
          <a:r>
            <a:rPr kumimoji="1" lang="ja-JP" altLang="ja-JP" sz="1100">
              <a:solidFill>
                <a:schemeClr val="dk1"/>
              </a:solidFill>
              <a:effectLst/>
              <a:latin typeface="+mn-ea"/>
              <a:ea typeface="+mn-ea"/>
              <a:cs typeface="+mn-cs"/>
            </a:rPr>
            <a:t>回っている。令和</a:t>
          </a:r>
          <a:r>
            <a:rPr kumimoji="1" lang="en-US" altLang="ja-JP" sz="1100">
              <a:solidFill>
                <a:schemeClr val="dk1"/>
              </a:solidFill>
              <a:effectLst/>
              <a:latin typeface="+mn-ea"/>
              <a:ea typeface="+mn-ea"/>
              <a:cs typeface="+mn-cs"/>
            </a:rPr>
            <a:t>5</a:t>
          </a:r>
          <a:r>
            <a:rPr kumimoji="1" lang="ja-JP" altLang="ja-JP" sz="1100">
              <a:solidFill>
                <a:schemeClr val="dk1"/>
              </a:solidFill>
              <a:effectLst/>
              <a:latin typeface="+mn-ea"/>
              <a:ea typeface="+mn-ea"/>
              <a:cs typeface="+mn-cs"/>
            </a:rPr>
            <a:t>年度の事業費は</a:t>
          </a:r>
          <a:r>
            <a:rPr kumimoji="1" lang="ja-JP" altLang="en-US" sz="1100">
              <a:solidFill>
                <a:schemeClr val="dk1"/>
              </a:solidFill>
              <a:effectLst/>
              <a:latin typeface="+mn-ea"/>
              <a:ea typeface="+mn-ea"/>
              <a:cs typeface="+mn-cs"/>
            </a:rPr>
            <a:t>住民税非課税世帯への物価高騰対応重点支援給付金などにより増加した。</a:t>
          </a:r>
          <a:endParaRPr kumimoji="1" lang="en-US" altLang="ja-JP" sz="1100">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・教育費</a:t>
          </a:r>
          <a:r>
            <a:rPr kumimoji="1" lang="ja-JP" altLang="ja-JP" sz="1100">
              <a:solidFill>
                <a:schemeClr val="dk1"/>
              </a:solidFill>
              <a:effectLst/>
              <a:latin typeface="+mn-ea"/>
              <a:ea typeface="+mn-ea"/>
              <a:cs typeface="+mn-cs"/>
            </a:rPr>
            <a:t>は住民一人あたり</a:t>
          </a:r>
          <a:r>
            <a:rPr kumimoji="1" lang="en-US" altLang="ja-JP" sz="1100">
              <a:solidFill>
                <a:schemeClr val="dk1"/>
              </a:solidFill>
              <a:effectLst/>
              <a:latin typeface="+mn-ea"/>
              <a:ea typeface="+mn-ea"/>
              <a:cs typeface="+mn-cs"/>
            </a:rPr>
            <a:t>38,608</a:t>
          </a:r>
          <a:r>
            <a:rPr kumimoji="1" lang="ja-JP" altLang="ja-JP" sz="1100">
              <a:solidFill>
                <a:schemeClr val="dk1"/>
              </a:solidFill>
              <a:effectLst/>
              <a:latin typeface="+mn-ea"/>
              <a:ea typeface="+mn-ea"/>
              <a:cs typeface="+mn-cs"/>
            </a:rPr>
            <a:t>円となっており、類似団体平均を下回っている。令和</a:t>
          </a:r>
          <a:r>
            <a:rPr kumimoji="1" lang="en-US" altLang="ja-JP" sz="1100">
              <a:solidFill>
                <a:schemeClr val="dk1"/>
              </a:solidFill>
              <a:effectLst/>
              <a:latin typeface="+mn-ea"/>
              <a:ea typeface="+mn-ea"/>
              <a:cs typeface="+mn-cs"/>
            </a:rPr>
            <a:t>5</a:t>
          </a:r>
          <a:r>
            <a:rPr kumimoji="1" lang="ja-JP" altLang="ja-JP" sz="1100">
              <a:solidFill>
                <a:schemeClr val="dk1"/>
              </a:solidFill>
              <a:effectLst/>
              <a:latin typeface="+mn-ea"/>
              <a:ea typeface="+mn-ea"/>
              <a:cs typeface="+mn-cs"/>
            </a:rPr>
            <a:t>年度の事業費は</a:t>
          </a:r>
          <a:r>
            <a:rPr kumimoji="1" lang="ja-JP" altLang="en-US" sz="1100">
              <a:solidFill>
                <a:schemeClr val="dk1"/>
              </a:solidFill>
              <a:effectLst/>
              <a:latin typeface="+mn-ea"/>
              <a:ea typeface="+mn-ea"/>
              <a:cs typeface="+mn-cs"/>
            </a:rPr>
            <a:t>中学校体験学習事業委託料、体育施設改修工事などにより増加した。</a:t>
          </a:r>
          <a:endParaRPr kumimoji="1" lang="en-US" altLang="ja-JP" sz="1100">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・消防費</a:t>
          </a:r>
          <a:r>
            <a:rPr kumimoji="1" lang="ja-JP" altLang="ja-JP" sz="1100">
              <a:solidFill>
                <a:schemeClr val="dk1"/>
              </a:solidFill>
              <a:effectLst/>
              <a:latin typeface="+mn-ea"/>
              <a:ea typeface="+mn-ea"/>
              <a:cs typeface="+mn-cs"/>
            </a:rPr>
            <a:t>は住民一人あたり</a:t>
          </a:r>
          <a:r>
            <a:rPr kumimoji="1" lang="en-US" altLang="ja-JP" sz="1100">
              <a:solidFill>
                <a:schemeClr val="dk1"/>
              </a:solidFill>
              <a:effectLst/>
              <a:latin typeface="+mn-ea"/>
              <a:ea typeface="+mn-ea"/>
              <a:cs typeface="+mn-cs"/>
            </a:rPr>
            <a:t>23,908</a:t>
          </a:r>
          <a:r>
            <a:rPr kumimoji="1" lang="ja-JP" altLang="ja-JP" sz="1100">
              <a:solidFill>
                <a:schemeClr val="dk1"/>
              </a:solidFill>
              <a:effectLst/>
              <a:latin typeface="+mn-ea"/>
              <a:ea typeface="+mn-ea"/>
              <a:cs typeface="+mn-cs"/>
            </a:rPr>
            <a:t>円となっており、類似団体平均を</a:t>
          </a:r>
          <a:r>
            <a:rPr kumimoji="1" lang="ja-JP" altLang="en-US" sz="1100">
              <a:solidFill>
                <a:schemeClr val="dk1"/>
              </a:solidFill>
              <a:effectLst/>
              <a:latin typeface="+mn-ea"/>
              <a:ea typeface="+mn-ea"/>
              <a:cs typeface="+mn-cs"/>
            </a:rPr>
            <a:t>上</a:t>
          </a:r>
          <a:r>
            <a:rPr kumimoji="1" lang="ja-JP" altLang="ja-JP" sz="1100">
              <a:solidFill>
                <a:schemeClr val="dk1"/>
              </a:solidFill>
              <a:effectLst/>
              <a:latin typeface="+mn-ea"/>
              <a:ea typeface="+mn-ea"/>
              <a:cs typeface="+mn-cs"/>
            </a:rPr>
            <a:t>回っている。</a:t>
          </a:r>
          <a:r>
            <a:rPr kumimoji="1" lang="ja-JP" altLang="en-US" sz="1100">
              <a:solidFill>
                <a:schemeClr val="dk1"/>
              </a:solidFill>
              <a:effectLst/>
              <a:latin typeface="+mn-ea"/>
              <a:ea typeface="+mn-ea"/>
              <a:cs typeface="+mn-cs"/>
            </a:rPr>
            <a:t>令和</a:t>
          </a:r>
          <a:r>
            <a:rPr kumimoji="1" lang="en-US" altLang="ja-JP" sz="1100">
              <a:solidFill>
                <a:schemeClr val="dk1"/>
              </a:solidFill>
              <a:effectLst/>
              <a:latin typeface="+mn-ea"/>
              <a:ea typeface="+mn-ea"/>
              <a:cs typeface="+mn-cs"/>
            </a:rPr>
            <a:t>5</a:t>
          </a:r>
          <a:r>
            <a:rPr kumimoji="1" lang="ja-JP" altLang="en-US" sz="1100">
              <a:solidFill>
                <a:schemeClr val="dk1"/>
              </a:solidFill>
              <a:effectLst/>
              <a:latin typeface="+mn-ea"/>
              <a:ea typeface="+mn-ea"/>
              <a:cs typeface="+mn-cs"/>
            </a:rPr>
            <a:t>年度の事業費は消防庁舎改修工事、救助工作車購入などにより増加した。</a:t>
          </a:r>
          <a:endParaRPr lang="ja-JP" altLang="ja-JP" sz="1100">
            <a:effectLst/>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愛知県愛西市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mn-ea"/>
              <a:ea typeface="+mn-ea"/>
            </a:rPr>
            <a:t>　令和</a:t>
          </a:r>
          <a:r>
            <a:rPr kumimoji="1" lang="en-US" altLang="ja-JP" sz="1200">
              <a:latin typeface="+mn-ea"/>
              <a:ea typeface="+mn-ea"/>
            </a:rPr>
            <a:t>5</a:t>
          </a:r>
          <a:r>
            <a:rPr kumimoji="1" lang="ja-JP" altLang="en-US" sz="1200">
              <a:latin typeface="+mn-ea"/>
              <a:ea typeface="+mn-ea"/>
            </a:rPr>
            <a:t>年度末の財政調整基金残高は令和</a:t>
          </a:r>
          <a:r>
            <a:rPr kumimoji="1" lang="en-US" altLang="ja-JP" sz="1200">
              <a:latin typeface="+mn-ea"/>
              <a:ea typeface="+mn-ea"/>
            </a:rPr>
            <a:t>5</a:t>
          </a:r>
          <a:r>
            <a:rPr kumimoji="1" lang="ja-JP" altLang="en-US" sz="1200">
              <a:latin typeface="+mn-ea"/>
              <a:ea typeface="+mn-ea"/>
            </a:rPr>
            <a:t>年度中の取崩額が積立額を上回り、令和</a:t>
          </a:r>
          <a:r>
            <a:rPr kumimoji="1" lang="en-US" altLang="ja-JP" sz="1200">
              <a:latin typeface="+mn-ea"/>
              <a:ea typeface="+mn-ea"/>
            </a:rPr>
            <a:t>4</a:t>
          </a:r>
          <a:r>
            <a:rPr kumimoji="1" lang="ja-JP" altLang="en-US" sz="1200">
              <a:latin typeface="+mn-ea"/>
              <a:ea typeface="+mn-ea"/>
            </a:rPr>
            <a:t>年度末の残高と比較して減少した。その他特定目的基金では、公共施設整備基金や地域福祉振興基金で令和</a:t>
          </a:r>
          <a:r>
            <a:rPr kumimoji="1" lang="en-US" altLang="ja-JP" sz="1200">
              <a:latin typeface="+mn-ea"/>
              <a:ea typeface="+mn-ea"/>
            </a:rPr>
            <a:t>4</a:t>
          </a:r>
          <a:r>
            <a:rPr kumimoji="1" lang="ja-JP" altLang="en-US" sz="1200">
              <a:latin typeface="+mn-ea"/>
              <a:ea typeface="+mn-ea"/>
            </a:rPr>
            <a:t>年度と比較して大きく取崩したことに伴い、実質単年度収支が赤字に転じた。</a:t>
          </a:r>
          <a:endParaRPr kumimoji="1" lang="en-US" altLang="ja-JP" sz="1200">
            <a:latin typeface="+mn-ea"/>
            <a:ea typeface="+mn-ea"/>
          </a:endParaRPr>
        </a:p>
        <a:p>
          <a:r>
            <a:rPr kumimoji="1" lang="ja-JP" altLang="en-US" sz="1200">
              <a:latin typeface="+mn-ea"/>
              <a:ea typeface="+mn-ea"/>
            </a:rPr>
            <a:t>　なお、実質収支額は継続的に黒字を確保している。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愛知県愛西市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　市の全会計において黒字を維持することができた。今後も必要に応じて各会計に対する繰出金の基準の見直しを行うとともに、各会計において更なる経費削減及び収入確保の取組みを行い、引き続き黒字の維持を目指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27228620</v>
      </c>
      <c r="BO4" s="485"/>
      <c r="BP4" s="485"/>
      <c r="BQ4" s="485"/>
      <c r="BR4" s="485"/>
      <c r="BS4" s="485"/>
      <c r="BT4" s="485"/>
      <c r="BU4" s="486"/>
      <c r="BV4" s="484">
        <v>25920688</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6.8</v>
      </c>
      <c r="CU4" s="625"/>
      <c r="CV4" s="625"/>
      <c r="CW4" s="625"/>
      <c r="CX4" s="625"/>
      <c r="CY4" s="625"/>
      <c r="CZ4" s="625"/>
      <c r="DA4" s="626"/>
      <c r="DB4" s="624">
        <v>7</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26100795</v>
      </c>
      <c r="BO5" s="456"/>
      <c r="BP5" s="456"/>
      <c r="BQ5" s="456"/>
      <c r="BR5" s="456"/>
      <c r="BS5" s="456"/>
      <c r="BT5" s="456"/>
      <c r="BU5" s="457"/>
      <c r="BV5" s="455">
        <v>24780063</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94.4</v>
      </c>
      <c r="CU5" s="453"/>
      <c r="CV5" s="453"/>
      <c r="CW5" s="453"/>
      <c r="CX5" s="453"/>
      <c r="CY5" s="453"/>
      <c r="CZ5" s="453"/>
      <c r="DA5" s="454"/>
      <c r="DB5" s="452">
        <v>91.7</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1127825</v>
      </c>
      <c r="BO6" s="456"/>
      <c r="BP6" s="456"/>
      <c r="BQ6" s="456"/>
      <c r="BR6" s="456"/>
      <c r="BS6" s="456"/>
      <c r="BT6" s="456"/>
      <c r="BU6" s="457"/>
      <c r="BV6" s="455">
        <v>1140625</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95.2</v>
      </c>
      <c r="CU6" s="599"/>
      <c r="CV6" s="599"/>
      <c r="CW6" s="599"/>
      <c r="CX6" s="599"/>
      <c r="CY6" s="599"/>
      <c r="CZ6" s="599"/>
      <c r="DA6" s="600"/>
      <c r="DB6" s="598">
        <v>93.4</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63728</v>
      </c>
      <c r="BO7" s="456"/>
      <c r="BP7" s="456"/>
      <c r="BQ7" s="456"/>
      <c r="BR7" s="456"/>
      <c r="BS7" s="456"/>
      <c r="BT7" s="456"/>
      <c r="BU7" s="457"/>
      <c r="BV7" s="455">
        <v>72857</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15571030</v>
      </c>
      <c r="CU7" s="456"/>
      <c r="CV7" s="456"/>
      <c r="CW7" s="456"/>
      <c r="CX7" s="456"/>
      <c r="CY7" s="456"/>
      <c r="CZ7" s="456"/>
      <c r="DA7" s="457"/>
      <c r="DB7" s="455">
        <v>15309784</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1064097</v>
      </c>
      <c r="BO8" s="456"/>
      <c r="BP8" s="456"/>
      <c r="BQ8" s="456"/>
      <c r="BR8" s="456"/>
      <c r="BS8" s="456"/>
      <c r="BT8" s="456"/>
      <c r="BU8" s="457"/>
      <c r="BV8" s="455">
        <v>1067768</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0.59</v>
      </c>
      <c r="CU8" s="559"/>
      <c r="CV8" s="559"/>
      <c r="CW8" s="559"/>
      <c r="CX8" s="559"/>
      <c r="CY8" s="559"/>
      <c r="CZ8" s="559"/>
      <c r="DA8" s="560"/>
      <c r="DB8" s="558">
        <v>0.6</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60829</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110</v>
      </c>
      <c r="AV9" s="514"/>
      <c r="AW9" s="514"/>
      <c r="AX9" s="514"/>
      <c r="AY9" s="469" t="s">
        <v>111</v>
      </c>
      <c r="AZ9" s="470"/>
      <c r="BA9" s="470"/>
      <c r="BB9" s="470"/>
      <c r="BC9" s="470"/>
      <c r="BD9" s="470"/>
      <c r="BE9" s="470"/>
      <c r="BF9" s="470"/>
      <c r="BG9" s="470"/>
      <c r="BH9" s="470"/>
      <c r="BI9" s="470"/>
      <c r="BJ9" s="470"/>
      <c r="BK9" s="470"/>
      <c r="BL9" s="470"/>
      <c r="BM9" s="471"/>
      <c r="BN9" s="455">
        <v>-3671</v>
      </c>
      <c r="BO9" s="456"/>
      <c r="BP9" s="456"/>
      <c r="BQ9" s="456"/>
      <c r="BR9" s="456"/>
      <c r="BS9" s="456"/>
      <c r="BT9" s="456"/>
      <c r="BU9" s="457"/>
      <c r="BV9" s="455">
        <v>17466</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11.5</v>
      </c>
      <c r="CU9" s="453"/>
      <c r="CV9" s="453"/>
      <c r="CW9" s="453"/>
      <c r="CX9" s="453"/>
      <c r="CY9" s="453"/>
      <c r="CZ9" s="453"/>
      <c r="DA9" s="454"/>
      <c r="DB9" s="452">
        <v>12.2</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113</v>
      </c>
      <c r="M10" s="412"/>
      <c r="N10" s="412"/>
      <c r="O10" s="412"/>
      <c r="P10" s="412"/>
      <c r="Q10" s="413"/>
      <c r="R10" s="408">
        <v>63088</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566843</v>
      </c>
      <c r="BO10" s="456"/>
      <c r="BP10" s="456"/>
      <c r="BQ10" s="456"/>
      <c r="BR10" s="456"/>
      <c r="BS10" s="456"/>
      <c r="BT10" s="456"/>
      <c r="BU10" s="457"/>
      <c r="BV10" s="455">
        <v>558438</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61128</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914911</v>
      </c>
      <c r="BO12" s="456"/>
      <c r="BP12" s="456"/>
      <c r="BQ12" s="456"/>
      <c r="BR12" s="456"/>
      <c r="BS12" s="456"/>
      <c r="BT12" s="456"/>
      <c r="BU12" s="457"/>
      <c r="BV12" s="455">
        <v>549982</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59711</v>
      </c>
      <c r="S13" s="543"/>
      <c r="T13" s="543"/>
      <c r="U13" s="543"/>
      <c r="V13" s="544"/>
      <c r="W13" s="545" t="s">
        <v>131</v>
      </c>
      <c r="X13" s="441"/>
      <c r="Y13" s="441"/>
      <c r="Z13" s="441"/>
      <c r="AA13" s="441"/>
      <c r="AB13" s="442"/>
      <c r="AC13" s="408">
        <v>2210</v>
      </c>
      <c r="AD13" s="409"/>
      <c r="AE13" s="409"/>
      <c r="AF13" s="409"/>
      <c r="AG13" s="410"/>
      <c r="AH13" s="408">
        <v>2524</v>
      </c>
      <c r="AI13" s="409"/>
      <c r="AJ13" s="409"/>
      <c r="AK13" s="409"/>
      <c r="AL13" s="468"/>
      <c r="AM13" s="512" t="s">
        <v>132</v>
      </c>
      <c r="AN13" s="412"/>
      <c r="AO13" s="412"/>
      <c r="AP13" s="412"/>
      <c r="AQ13" s="412"/>
      <c r="AR13" s="412"/>
      <c r="AS13" s="412"/>
      <c r="AT13" s="413"/>
      <c r="AU13" s="513" t="s">
        <v>110</v>
      </c>
      <c r="AV13" s="514"/>
      <c r="AW13" s="514"/>
      <c r="AX13" s="514"/>
      <c r="AY13" s="469" t="s">
        <v>133</v>
      </c>
      <c r="AZ13" s="470"/>
      <c r="BA13" s="470"/>
      <c r="BB13" s="470"/>
      <c r="BC13" s="470"/>
      <c r="BD13" s="470"/>
      <c r="BE13" s="470"/>
      <c r="BF13" s="470"/>
      <c r="BG13" s="470"/>
      <c r="BH13" s="470"/>
      <c r="BI13" s="470"/>
      <c r="BJ13" s="470"/>
      <c r="BK13" s="470"/>
      <c r="BL13" s="470"/>
      <c r="BM13" s="471"/>
      <c r="BN13" s="455">
        <v>-351739</v>
      </c>
      <c r="BO13" s="456"/>
      <c r="BP13" s="456"/>
      <c r="BQ13" s="456"/>
      <c r="BR13" s="456"/>
      <c r="BS13" s="456"/>
      <c r="BT13" s="456"/>
      <c r="BU13" s="457"/>
      <c r="BV13" s="455">
        <v>25922</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4.8</v>
      </c>
      <c r="CU13" s="453"/>
      <c r="CV13" s="453"/>
      <c r="CW13" s="453"/>
      <c r="CX13" s="453"/>
      <c r="CY13" s="453"/>
      <c r="CZ13" s="453"/>
      <c r="DA13" s="454"/>
      <c r="DB13" s="452">
        <v>4.5</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61618</v>
      </c>
      <c r="S14" s="543"/>
      <c r="T14" s="543"/>
      <c r="U14" s="543"/>
      <c r="V14" s="544"/>
      <c r="W14" s="546"/>
      <c r="X14" s="444"/>
      <c r="Y14" s="444"/>
      <c r="Z14" s="444"/>
      <c r="AA14" s="444"/>
      <c r="AB14" s="445"/>
      <c r="AC14" s="535">
        <v>7.3</v>
      </c>
      <c r="AD14" s="536"/>
      <c r="AE14" s="536"/>
      <c r="AF14" s="536"/>
      <c r="AG14" s="537"/>
      <c r="AH14" s="535">
        <v>8.1999999999999993</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60386</v>
      </c>
      <c r="S15" s="543"/>
      <c r="T15" s="543"/>
      <c r="U15" s="543"/>
      <c r="V15" s="544"/>
      <c r="W15" s="545" t="s">
        <v>137</v>
      </c>
      <c r="X15" s="441"/>
      <c r="Y15" s="441"/>
      <c r="Z15" s="441"/>
      <c r="AA15" s="441"/>
      <c r="AB15" s="442"/>
      <c r="AC15" s="408">
        <v>8784</v>
      </c>
      <c r="AD15" s="409"/>
      <c r="AE15" s="409"/>
      <c r="AF15" s="409"/>
      <c r="AG15" s="410"/>
      <c r="AH15" s="408">
        <v>9351</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7921276</v>
      </c>
      <c r="BO15" s="485"/>
      <c r="BP15" s="485"/>
      <c r="BQ15" s="485"/>
      <c r="BR15" s="485"/>
      <c r="BS15" s="485"/>
      <c r="BT15" s="485"/>
      <c r="BU15" s="486"/>
      <c r="BV15" s="484">
        <v>7751680</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29</v>
      </c>
      <c r="AD16" s="536"/>
      <c r="AE16" s="536"/>
      <c r="AF16" s="536"/>
      <c r="AG16" s="537"/>
      <c r="AH16" s="535">
        <v>30.2</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13390994</v>
      </c>
      <c r="BO16" s="456"/>
      <c r="BP16" s="456"/>
      <c r="BQ16" s="456"/>
      <c r="BR16" s="456"/>
      <c r="BS16" s="456"/>
      <c r="BT16" s="456"/>
      <c r="BU16" s="457"/>
      <c r="BV16" s="455">
        <v>13021121</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19315</v>
      </c>
      <c r="AD17" s="409"/>
      <c r="AE17" s="409"/>
      <c r="AF17" s="409"/>
      <c r="AG17" s="410"/>
      <c r="AH17" s="408">
        <v>19076</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9969607</v>
      </c>
      <c r="BO17" s="456"/>
      <c r="BP17" s="456"/>
      <c r="BQ17" s="456"/>
      <c r="BR17" s="456"/>
      <c r="BS17" s="456"/>
      <c r="BT17" s="456"/>
      <c r="BU17" s="457"/>
      <c r="BV17" s="455">
        <v>9750753</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66.680000000000007</v>
      </c>
      <c r="M18" s="508"/>
      <c r="N18" s="508"/>
      <c r="O18" s="508"/>
      <c r="P18" s="508"/>
      <c r="Q18" s="508"/>
      <c r="R18" s="509"/>
      <c r="S18" s="509"/>
      <c r="T18" s="509"/>
      <c r="U18" s="509"/>
      <c r="V18" s="510"/>
      <c r="W18" s="526"/>
      <c r="X18" s="527"/>
      <c r="Y18" s="527"/>
      <c r="Z18" s="527"/>
      <c r="AA18" s="527"/>
      <c r="AB18" s="551"/>
      <c r="AC18" s="425">
        <v>63.7</v>
      </c>
      <c r="AD18" s="426"/>
      <c r="AE18" s="426"/>
      <c r="AF18" s="426"/>
      <c r="AG18" s="511"/>
      <c r="AH18" s="425">
        <v>61.6</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14809165</v>
      </c>
      <c r="BO18" s="456"/>
      <c r="BP18" s="456"/>
      <c r="BQ18" s="456"/>
      <c r="BR18" s="456"/>
      <c r="BS18" s="456"/>
      <c r="BT18" s="456"/>
      <c r="BU18" s="457"/>
      <c r="BV18" s="455">
        <v>14293094</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912</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18938242</v>
      </c>
      <c r="BO19" s="456"/>
      <c r="BP19" s="456"/>
      <c r="BQ19" s="456"/>
      <c r="BR19" s="456"/>
      <c r="BS19" s="456"/>
      <c r="BT19" s="456"/>
      <c r="BU19" s="457"/>
      <c r="BV19" s="455">
        <v>17825217</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21718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16234597</v>
      </c>
      <c r="BO22" s="485"/>
      <c r="BP22" s="485"/>
      <c r="BQ22" s="485"/>
      <c r="BR22" s="485"/>
      <c r="BS22" s="485"/>
      <c r="BT22" s="485"/>
      <c r="BU22" s="486"/>
      <c r="BV22" s="484">
        <v>16953123</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9009058</v>
      </c>
      <c r="BO23" s="456"/>
      <c r="BP23" s="456"/>
      <c r="BQ23" s="456"/>
      <c r="BR23" s="456"/>
      <c r="BS23" s="456"/>
      <c r="BT23" s="456"/>
      <c r="BU23" s="457"/>
      <c r="BV23" s="455">
        <v>9947559</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9340</v>
      </c>
      <c r="R24" s="409"/>
      <c r="S24" s="409"/>
      <c r="T24" s="409"/>
      <c r="U24" s="409"/>
      <c r="V24" s="410"/>
      <c r="W24" s="498"/>
      <c r="X24" s="435"/>
      <c r="Y24" s="436"/>
      <c r="Z24" s="411" t="s">
        <v>162</v>
      </c>
      <c r="AA24" s="412"/>
      <c r="AB24" s="412"/>
      <c r="AC24" s="412"/>
      <c r="AD24" s="412"/>
      <c r="AE24" s="412"/>
      <c r="AF24" s="412"/>
      <c r="AG24" s="413"/>
      <c r="AH24" s="408">
        <v>439</v>
      </c>
      <c r="AI24" s="409"/>
      <c r="AJ24" s="409"/>
      <c r="AK24" s="409"/>
      <c r="AL24" s="410"/>
      <c r="AM24" s="408">
        <v>1270905</v>
      </c>
      <c r="AN24" s="409"/>
      <c r="AO24" s="409"/>
      <c r="AP24" s="409"/>
      <c r="AQ24" s="409"/>
      <c r="AR24" s="410"/>
      <c r="AS24" s="408">
        <v>2895</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7471927</v>
      </c>
      <c r="BO24" s="456"/>
      <c r="BP24" s="456"/>
      <c r="BQ24" s="456"/>
      <c r="BR24" s="456"/>
      <c r="BS24" s="456"/>
      <c r="BT24" s="456"/>
      <c r="BU24" s="457"/>
      <c r="BV24" s="455">
        <v>7348164</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1</v>
      </c>
      <c r="M25" s="409"/>
      <c r="N25" s="409"/>
      <c r="O25" s="409"/>
      <c r="P25" s="410"/>
      <c r="Q25" s="408">
        <v>7730</v>
      </c>
      <c r="R25" s="409"/>
      <c r="S25" s="409"/>
      <c r="T25" s="409"/>
      <c r="U25" s="409"/>
      <c r="V25" s="410"/>
      <c r="W25" s="498"/>
      <c r="X25" s="435"/>
      <c r="Y25" s="436"/>
      <c r="Z25" s="411" t="s">
        <v>165</v>
      </c>
      <c r="AA25" s="412"/>
      <c r="AB25" s="412"/>
      <c r="AC25" s="412"/>
      <c r="AD25" s="412"/>
      <c r="AE25" s="412"/>
      <c r="AF25" s="412"/>
      <c r="AG25" s="413"/>
      <c r="AH25" s="408">
        <v>102</v>
      </c>
      <c r="AI25" s="409"/>
      <c r="AJ25" s="409"/>
      <c r="AK25" s="409"/>
      <c r="AL25" s="410"/>
      <c r="AM25" s="408">
        <v>278256</v>
      </c>
      <c r="AN25" s="409"/>
      <c r="AO25" s="409"/>
      <c r="AP25" s="409"/>
      <c r="AQ25" s="409"/>
      <c r="AR25" s="410"/>
      <c r="AS25" s="408">
        <v>2728</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3399566</v>
      </c>
      <c r="BO25" s="485"/>
      <c r="BP25" s="485"/>
      <c r="BQ25" s="485"/>
      <c r="BR25" s="485"/>
      <c r="BS25" s="485"/>
      <c r="BT25" s="485"/>
      <c r="BU25" s="486"/>
      <c r="BV25" s="484">
        <v>2941298</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6740</v>
      </c>
      <c r="R26" s="409"/>
      <c r="S26" s="409"/>
      <c r="T26" s="409"/>
      <c r="U26" s="409"/>
      <c r="V26" s="410"/>
      <c r="W26" s="498"/>
      <c r="X26" s="435"/>
      <c r="Y26" s="436"/>
      <c r="Z26" s="411" t="s">
        <v>168</v>
      </c>
      <c r="AA26" s="466"/>
      <c r="AB26" s="466"/>
      <c r="AC26" s="466"/>
      <c r="AD26" s="466"/>
      <c r="AE26" s="466"/>
      <c r="AF26" s="466"/>
      <c r="AG26" s="467"/>
      <c r="AH26" s="408">
        <v>11</v>
      </c>
      <c r="AI26" s="409"/>
      <c r="AJ26" s="409"/>
      <c r="AK26" s="409"/>
      <c r="AL26" s="410"/>
      <c r="AM26" s="408">
        <v>24035</v>
      </c>
      <c r="AN26" s="409"/>
      <c r="AO26" s="409"/>
      <c r="AP26" s="409"/>
      <c r="AQ26" s="409"/>
      <c r="AR26" s="410"/>
      <c r="AS26" s="408">
        <v>2185</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5060</v>
      </c>
      <c r="R27" s="409"/>
      <c r="S27" s="409"/>
      <c r="T27" s="409"/>
      <c r="U27" s="409"/>
      <c r="V27" s="410"/>
      <c r="W27" s="498"/>
      <c r="X27" s="435"/>
      <c r="Y27" s="436"/>
      <c r="Z27" s="411" t="s">
        <v>171</v>
      </c>
      <c r="AA27" s="412"/>
      <c r="AB27" s="412"/>
      <c r="AC27" s="412"/>
      <c r="AD27" s="412"/>
      <c r="AE27" s="412"/>
      <c r="AF27" s="412"/>
      <c r="AG27" s="413"/>
      <c r="AH27" s="408" t="s">
        <v>122</v>
      </c>
      <c r="AI27" s="409"/>
      <c r="AJ27" s="409"/>
      <c r="AK27" s="409"/>
      <c r="AL27" s="410"/>
      <c r="AM27" s="408" t="s">
        <v>122</v>
      </c>
      <c r="AN27" s="409"/>
      <c r="AO27" s="409"/>
      <c r="AP27" s="409"/>
      <c r="AQ27" s="409"/>
      <c r="AR27" s="410"/>
      <c r="AS27" s="408" t="s">
        <v>122</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4540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5329715</v>
      </c>
      <c r="BO28" s="485"/>
      <c r="BP28" s="485"/>
      <c r="BQ28" s="485"/>
      <c r="BR28" s="485"/>
      <c r="BS28" s="485"/>
      <c r="BT28" s="485"/>
      <c r="BU28" s="486"/>
      <c r="BV28" s="484">
        <v>5677784</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16</v>
      </c>
      <c r="M29" s="409"/>
      <c r="N29" s="409"/>
      <c r="O29" s="409"/>
      <c r="P29" s="410"/>
      <c r="Q29" s="408">
        <v>4040</v>
      </c>
      <c r="R29" s="409"/>
      <c r="S29" s="409"/>
      <c r="T29" s="409"/>
      <c r="U29" s="409"/>
      <c r="V29" s="410"/>
      <c r="W29" s="499"/>
      <c r="X29" s="500"/>
      <c r="Y29" s="501"/>
      <c r="Z29" s="411" t="s">
        <v>177</v>
      </c>
      <c r="AA29" s="412"/>
      <c r="AB29" s="412"/>
      <c r="AC29" s="412"/>
      <c r="AD29" s="412"/>
      <c r="AE29" s="412"/>
      <c r="AF29" s="412"/>
      <c r="AG29" s="413"/>
      <c r="AH29" s="408">
        <v>439</v>
      </c>
      <c r="AI29" s="409"/>
      <c r="AJ29" s="409"/>
      <c r="AK29" s="409"/>
      <c r="AL29" s="410"/>
      <c r="AM29" s="408">
        <v>1270905</v>
      </c>
      <c r="AN29" s="409"/>
      <c r="AO29" s="409"/>
      <c r="AP29" s="409"/>
      <c r="AQ29" s="409"/>
      <c r="AR29" s="410"/>
      <c r="AS29" s="408">
        <v>2895</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735593</v>
      </c>
      <c r="BO29" s="456"/>
      <c r="BP29" s="456"/>
      <c r="BQ29" s="456"/>
      <c r="BR29" s="456"/>
      <c r="BS29" s="456"/>
      <c r="BT29" s="456"/>
      <c r="BU29" s="457"/>
      <c r="BV29" s="455">
        <v>676860</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97.5</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11378813</v>
      </c>
      <c r="BO30" s="490"/>
      <c r="BP30" s="490"/>
      <c r="BQ30" s="490"/>
      <c r="BR30" s="490"/>
      <c r="BS30" s="490"/>
      <c r="BT30" s="490"/>
      <c r="BU30" s="491"/>
      <c r="BV30" s="489">
        <v>11626422</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国民健康保険特別会計（事業勘定）</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IF('各会計、関係団体の財政状況及び健全化判断比率'!B32="","",'各会計、関係団体の財政状況及び健全化判断比率'!B32)</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海部地区水防事務組合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国民健康保険特別会計（直営診療施設勘定）</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IF('各会計、関係団体の財政状況及び健全化判断比率'!B33="","",'各会計、関係団体の財政状況及び健全化判断比率'!B33)</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海部地区急病診療所組合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介護保険特別会計（保険事業勘定）</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海部地区環境事務組合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5</v>
      </c>
      <c r="V37" s="403"/>
      <c r="W37" s="404" t="str">
        <f>IF('各会計、関係団体の財政状況及び健全化判断比率'!B31="","",'各会計、関係団体の財政状況及び健全化判断比率'!B31)</f>
        <v>後期高齢者医療特別会計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海部南部水道企業団</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愛知県市町村職員退職手当組合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愛知県後期高齢者医療広域連合（一般会計）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14</v>
      </c>
      <c r="BX40" s="403"/>
      <c r="BY40" s="404" t="str">
        <f>IF('各会計、関係団体の財政状況及び健全化判断比率'!B74="","",'各会計、関係団体の財政状況及び健全化判断比率'!B74)</f>
        <v>愛知県後期高齢者医療広域連合（後期高齢者医療特別会計）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iKoBtkQjXtfqy6y51BrZ52fSpW1v+ikaISizl7lPZcLSS7c+3UpV94V6bGLezNfwcOm5YTLyzvGM/56UI6gRdQ==" saltValue="K4+AsBw/PVRhCc5z5mWAN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87" t="s">
        <v>533</v>
      </c>
      <c r="D34" s="1187"/>
      <c r="E34" s="1188"/>
      <c r="F34" s="32">
        <v>4.97</v>
      </c>
      <c r="G34" s="33">
        <v>6.41</v>
      </c>
      <c r="H34" s="33">
        <v>6.66</v>
      </c>
      <c r="I34" s="33">
        <v>6.97</v>
      </c>
      <c r="J34" s="34">
        <v>6.83</v>
      </c>
      <c r="K34" s="22"/>
      <c r="L34" s="22"/>
      <c r="M34" s="22"/>
      <c r="N34" s="22"/>
      <c r="O34" s="22"/>
      <c r="P34" s="22"/>
    </row>
    <row r="35" spans="1:16" ht="39" customHeight="1" x14ac:dyDescent="0.2">
      <c r="A35" s="22"/>
      <c r="B35" s="35"/>
      <c r="C35" s="1181" t="s">
        <v>534</v>
      </c>
      <c r="D35" s="1182"/>
      <c r="E35" s="1183"/>
      <c r="F35" s="36">
        <v>4.55</v>
      </c>
      <c r="G35" s="37">
        <v>5.14</v>
      </c>
      <c r="H35" s="37">
        <v>5.62</v>
      </c>
      <c r="I35" s="37">
        <v>6.56</v>
      </c>
      <c r="J35" s="38">
        <v>6.19</v>
      </c>
      <c r="K35" s="22"/>
      <c r="L35" s="22"/>
      <c r="M35" s="22"/>
      <c r="N35" s="22"/>
      <c r="O35" s="22"/>
      <c r="P35" s="22"/>
    </row>
    <row r="36" spans="1:16" ht="39" customHeight="1" x14ac:dyDescent="0.2">
      <c r="A36" s="22"/>
      <c r="B36" s="35"/>
      <c r="C36" s="1181" t="s">
        <v>535</v>
      </c>
      <c r="D36" s="1182"/>
      <c r="E36" s="1183"/>
      <c r="F36" s="36">
        <v>4.51</v>
      </c>
      <c r="G36" s="37">
        <v>4.49</v>
      </c>
      <c r="H36" s="37">
        <v>4.04</v>
      </c>
      <c r="I36" s="37">
        <v>2.87</v>
      </c>
      <c r="J36" s="38">
        <v>2.42</v>
      </c>
      <c r="K36" s="22"/>
      <c r="L36" s="22"/>
      <c r="M36" s="22"/>
      <c r="N36" s="22"/>
      <c r="O36" s="22"/>
      <c r="P36" s="22"/>
    </row>
    <row r="37" spans="1:16" ht="39" customHeight="1" x14ac:dyDescent="0.2">
      <c r="A37" s="22"/>
      <c r="B37" s="35"/>
      <c r="C37" s="1181" t="s">
        <v>536</v>
      </c>
      <c r="D37" s="1182"/>
      <c r="E37" s="1183"/>
      <c r="F37" s="36">
        <v>1.4</v>
      </c>
      <c r="G37" s="37">
        <v>1.92</v>
      </c>
      <c r="H37" s="37">
        <v>1.92</v>
      </c>
      <c r="I37" s="37">
        <v>1.74</v>
      </c>
      <c r="J37" s="38">
        <v>0.83</v>
      </c>
      <c r="K37" s="22"/>
      <c r="L37" s="22"/>
      <c r="M37" s="22"/>
      <c r="N37" s="22"/>
      <c r="O37" s="22"/>
      <c r="P37" s="22"/>
    </row>
    <row r="38" spans="1:16" ht="39" customHeight="1" x14ac:dyDescent="0.2">
      <c r="A38" s="22"/>
      <c r="B38" s="35"/>
      <c r="C38" s="1181" t="s">
        <v>537</v>
      </c>
      <c r="D38" s="1182"/>
      <c r="E38" s="1183"/>
      <c r="F38" s="36">
        <v>1.59</v>
      </c>
      <c r="G38" s="37">
        <v>0.66</v>
      </c>
      <c r="H38" s="37">
        <v>0.88</v>
      </c>
      <c r="I38" s="37">
        <v>0.43</v>
      </c>
      <c r="J38" s="38">
        <v>0.35</v>
      </c>
      <c r="K38" s="22"/>
      <c r="L38" s="22"/>
      <c r="M38" s="22"/>
      <c r="N38" s="22"/>
      <c r="O38" s="22"/>
      <c r="P38" s="22"/>
    </row>
    <row r="39" spans="1:16" ht="39" customHeight="1" x14ac:dyDescent="0.2">
      <c r="A39" s="22"/>
      <c r="B39" s="35"/>
      <c r="C39" s="1181" t="s">
        <v>538</v>
      </c>
      <c r="D39" s="1182"/>
      <c r="E39" s="1183"/>
      <c r="F39" s="36">
        <v>0.02</v>
      </c>
      <c r="G39" s="37">
        <v>0.18</v>
      </c>
      <c r="H39" s="37">
        <v>0.06</v>
      </c>
      <c r="I39" s="37">
        <v>0.17</v>
      </c>
      <c r="J39" s="38">
        <v>0.08</v>
      </c>
      <c r="K39" s="22"/>
      <c r="L39" s="22"/>
      <c r="M39" s="22"/>
      <c r="N39" s="22"/>
      <c r="O39" s="22"/>
      <c r="P39" s="22"/>
    </row>
    <row r="40" spans="1:16" ht="39" customHeight="1" x14ac:dyDescent="0.2">
      <c r="A40" s="22"/>
      <c r="B40" s="35"/>
      <c r="C40" s="1181" t="s">
        <v>539</v>
      </c>
      <c r="D40" s="1182"/>
      <c r="E40" s="1183"/>
      <c r="F40" s="36">
        <v>0.08</v>
      </c>
      <c r="G40" s="37">
        <v>0.04</v>
      </c>
      <c r="H40" s="37">
        <v>0.04</v>
      </c>
      <c r="I40" s="37">
        <v>0.04</v>
      </c>
      <c r="J40" s="38">
        <v>0.04</v>
      </c>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540</v>
      </c>
      <c r="D42" s="1182"/>
      <c r="E42" s="1183"/>
      <c r="F42" s="36" t="s">
        <v>487</v>
      </c>
      <c r="G42" s="37" t="s">
        <v>487</v>
      </c>
      <c r="H42" s="37" t="s">
        <v>487</v>
      </c>
      <c r="I42" s="37" t="s">
        <v>487</v>
      </c>
      <c r="J42" s="38" t="s">
        <v>487</v>
      </c>
      <c r="K42" s="22"/>
      <c r="L42" s="22"/>
      <c r="M42" s="22"/>
      <c r="N42" s="22"/>
      <c r="O42" s="22"/>
      <c r="P42" s="22"/>
    </row>
    <row r="43" spans="1:16" ht="39" customHeight="1" thickBot="1" x14ac:dyDescent="0.25">
      <c r="A43" s="22"/>
      <c r="B43" s="40"/>
      <c r="C43" s="1184" t="s">
        <v>541</v>
      </c>
      <c r="D43" s="1185"/>
      <c r="E43" s="1186"/>
      <c r="F43" s="41">
        <v>0</v>
      </c>
      <c r="G43" s="42">
        <v>0</v>
      </c>
      <c r="H43" s="42">
        <v>0</v>
      </c>
      <c r="I43" s="42">
        <v>0</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xSq+z+mHIMhHtSCu1uR1p39I6YuP18Cc9War9+Nh9Qpji2CslFVh0WnFycN14qmcpxwlhALCNeb5G2rvcIYRoQ==" saltValue="Xd0xDfLeXrE+lZtq7r5G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2123</v>
      </c>
      <c r="L45" s="60">
        <v>2150</v>
      </c>
      <c r="M45" s="60">
        <v>2198</v>
      </c>
      <c r="N45" s="60">
        <v>2177</v>
      </c>
      <c r="O45" s="61">
        <v>2180</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487</v>
      </c>
      <c r="L46" s="64" t="s">
        <v>487</v>
      </c>
      <c r="M46" s="64" t="s">
        <v>487</v>
      </c>
      <c r="N46" s="64" t="s">
        <v>487</v>
      </c>
      <c r="O46" s="65" t="s">
        <v>487</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487</v>
      </c>
      <c r="L47" s="64" t="s">
        <v>487</v>
      </c>
      <c r="M47" s="64" t="s">
        <v>487</v>
      </c>
      <c r="N47" s="64" t="s">
        <v>487</v>
      </c>
      <c r="O47" s="65" t="s">
        <v>487</v>
      </c>
      <c r="P47" s="48"/>
      <c r="Q47" s="48"/>
      <c r="R47" s="48"/>
      <c r="S47" s="48"/>
      <c r="T47" s="48"/>
      <c r="U47" s="48"/>
    </row>
    <row r="48" spans="1:21" ht="30.75" customHeight="1" x14ac:dyDescent="0.2">
      <c r="A48" s="48"/>
      <c r="B48" s="1214"/>
      <c r="C48" s="1215"/>
      <c r="D48" s="62"/>
      <c r="E48" s="1191" t="s">
        <v>13</v>
      </c>
      <c r="F48" s="1191"/>
      <c r="G48" s="1191"/>
      <c r="H48" s="1191"/>
      <c r="I48" s="1191"/>
      <c r="J48" s="1192"/>
      <c r="K48" s="63">
        <v>529</v>
      </c>
      <c r="L48" s="64">
        <v>545</v>
      </c>
      <c r="M48" s="64">
        <v>539</v>
      </c>
      <c r="N48" s="64">
        <v>538</v>
      </c>
      <c r="O48" s="65">
        <v>562</v>
      </c>
      <c r="P48" s="48"/>
      <c r="Q48" s="48"/>
      <c r="R48" s="48"/>
      <c r="S48" s="48"/>
      <c r="T48" s="48"/>
      <c r="U48" s="48"/>
    </row>
    <row r="49" spans="1:21" ht="30.75" customHeight="1" x14ac:dyDescent="0.2">
      <c r="A49" s="48"/>
      <c r="B49" s="1214"/>
      <c r="C49" s="1215"/>
      <c r="D49" s="62"/>
      <c r="E49" s="1191" t="s">
        <v>14</v>
      </c>
      <c r="F49" s="1191"/>
      <c r="G49" s="1191"/>
      <c r="H49" s="1191"/>
      <c r="I49" s="1191"/>
      <c r="J49" s="1192"/>
      <c r="K49" s="63">
        <v>10</v>
      </c>
      <c r="L49" s="64">
        <v>17</v>
      </c>
      <c r="M49" s="64">
        <v>26</v>
      </c>
      <c r="N49" s="64">
        <v>45</v>
      </c>
      <c r="O49" s="65">
        <v>43</v>
      </c>
      <c r="P49" s="48"/>
      <c r="Q49" s="48"/>
      <c r="R49" s="48"/>
      <c r="S49" s="48"/>
      <c r="T49" s="48"/>
      <c r="U49" s="48"/>
    </row>
    <row r="50" spans="1:21" ht="30.75" customHeight="1" x14ac:dyDescent="0.2">
      <c r="A50" s="48"/>
      <c r="B50" s="1214"/>
      <c r="C50" s="1215"/>
      <c r="D50" s="62"/>
      <c r="E50" s="1191" t="s">
        <v>15</v>
      </c>
      <c r="F50" s="1191"/>
      <c r="G50" s="1191"/>
      <c r="H50" s="1191"/>
      <c r="I50" s="1191"/>
      <c r="J50" s="1192"/>
      <c r="K50" s="63" t="s">
        <v>487</v>
      </c>
      <c r="L50" s="64" t="s">
        <v>487</v>
      </c>
      <c r="M50" s="64" t="s">
        <v>487</v>
      </c>
      <c r="N50" s="64" t="s">
        <v>487</v>
      </c>
      <c r="O50" s="65" t="s">
        <v>487</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487</v>
      </c>
      <c r="L51" s="64" t="s">
        <v>487</v>
      </c>
      <c r="M51" s="64" t="s">
        <v>487</v>
      </c>
      <c r="N51" s="64" t="s">
        <v>487</v>
      </c>
      <c r="O51" s="65" t="s">
        <v>487</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2150</v>
      </c>
      <c r="L52" s="64">
        <v>2162</v>
      </c>
      <c r="M52" s="64">
        <v>2150</v>
      </c>
      <c r="N52" s="64">
        <v>2122</v>
      </c>
      <c r="O52" s="65">
        <v>2099</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512</v>
      </c>
      <c r="L53" s="69">
        <v>550</v>
      </c>
      <c r="M53" s="69">
        <v>613</v>
      </c>
      <c r="N53" s="69">
        <v>638</v>
      </c>
      <c r="O53" s="70">
        <v>686</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97" t="s">
        <v>24</v>
      </c>
      <c r="C58" s="1198"/>
      <c r="D58" s="1203" t="s">
        <v>25</v>
      </c>
      <c r="E58" s="1204"/>
      <c r="F58" s="1204"/>
      <c r="G58" s="1204"/>
      <c r="H58" s="1204"/>
      <c r="I58" s="1204"/>
      <c r="J58" s="1205"/>
      <c r="K58" s="83" t="s">
        <v>564</v>
      </c>
      <c r="L58" s="84" t="s">
        <v>564</v>
      </c>
      <c r="M58" s="84" t="s">
        <v>564</v>
      </c>
      <c r="N58" s="84" t="s">
        <v>564</v>
      </c>
      <c r="O58" s="85" t="s">
        <v>564</v>
      </c>
    </row>
    <row r="59" spans="1:21" ht="31.5" customHeight="1" x14ac:dyDescent="0.2">
      <c r="B59" s="1199"/>
      <c r="C59" s="1200"/>
      <c r="D59" s="1206" t="s">
        <v>26</v>
      </c>
      <c r="E59" s="1207"/>
      <c r="F59" s="1207"/>
      <c r="G59" s="1207"/>
      <c r="H59" s="1207"/>
      <c r="I59" s="1207"/>
      <c r="J59" s="1208"/>
      <c r="K59" s="86" t="s">
        <v>564</v>
      </c>
      <c r="L59" s="87" t="s">
        <v>564</v>
      </c>
      <c r="M59" s="87" t="s">
        <v>564</v>
      </c>
      <c r="N59" s="87" t="s">
        <v>564</v>
      </c>
      <c r="O59" s="88" t="s">
        <v>564</v>
      </c>
    </row>
    <row r="60" spans="1:21" ht="31.5" customHeight="1" thickBot="1" x14ac:dyDescent="0.25">
      <c r="B60" s="1201"/>
      <c r="C60" s="1202"/>
      <c r="D60" s="1209" t="s">
        <v>27</v>
      </c>
      <c r="E60" s="1210"/>
      <c r="F60" s="1210"/>
      <c r="G60" s="1210"/>
      <c r="H60" s="1210"/>
      <c r="I60" s="1210"/>
      <c r="J60" s="1211"/>
      <c r="K60" s="89" t="s">
        <v>564</v>
      </c>
      <c r="L60" s="90" t="s">
        <v>564</v>
      </c>
      <c r="M60" s="90" t="s">
        <v>564</v>
      </c>
      <c r="N60" s="90" t="s">
        <v>564</v>
      </c>
      <c r="O60" s="91" t="s">
        <v>564</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OtIVftMN8gl+iPLXgwCoCxXWBcs21ABsUe0nNXK691Qay1o/OFj9eHOzfGRBRQap6jOokJkebBUlpppmlbB7g==" saltValue="rps37qzHEM14Bk3svz2+c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232" t="s">
        <v>30</v>
      </c>
      <c r="C41" s="1233"/>
      <c r="D41" s="105"/>
      <c r="E41" s="1234" t="s">
        <v>31</v>
      </c>
      <c r="F41" s="1234"/>
      <c r="G41" s="1234"/>
      <c r="H41" s="1235"/>
      <c r="I41" s="355">
        <v>18628</v>
      </c>
      <c r="J41" s="356">
        <v>18118</v>
      </c>
      <c r="K41" s="356">
        <v>17803</v>
      </c>
      <c r="L41" s="356">
        <v>16953</v>
      </c>
      <c r="M41" s="357">
        <v>16235</v>
      </c>
    </row>
    <row r="42" spans="2:13" ht="27.75" customHeight="1" x14ac:dyDescent="0.2">
      <c r="B42" s="1222"/>
      <c r="C42" s="1223"/>
      <c r="D42" s="106"/>
      <c r="E42" s="1226" t="s">
        <v>32</v>
      </c>
      <c r="F42" s="1226"/>
      <c r="G42" s="1226"/>
      <c r="H42" s="1227"/>
      <c r="I42" s="358" t="s">
        <v>487</v>
      </c>
      <c r="J42" s="359" t="s">
        <v>487</v>
      </c>
      <c r="K42" s="359" t="s">
        <v>487</v>
      </c>
      <c r="L42" s="359" t="s">
        <v>487</v>
      </c>
      <c r="M42" s="360" t="s">
        <v>487</v>
      </c>
    </row>
    <row r="43" spans="2:13" ht="27.75" customHeight="1" x14ac:dyDescent="0.2">
      <c r="B43" s="1222"/>
      <c r="C43" s="1223"/>
      <c r="D43" s="106"/>
      <c r="E43" s="1226" t="s">
        <v>33</v>
      </c>
      <c r="F43" s="1226"/>
      <c r="G43" s="1226"/>
      <c r="H43" s="1227"/>
      <c r="I43" s="358">
        <v>9736</v>
      </c>
      <c r="J43" s="359">
        <v>9790</v>
      </c>
      <c r="K43" s="359">
        <v>9334</v>
      </c>
      <c r="L43" s="359">
        <v>9357</v>
      </c>
      <c r="M43" s="360">
        <v>9344</v>
      </c>
    </row>
    <row r="44" spans="2:13" ht="27.75" customHeight="1" x14ac:dyDescent="0.2">
      <c r="B44" s="1222"/>
      <c r="C44" s="1223"/>
      <c r="D44" s="106"/>
      <c r="E44" s="1226" t="s">
        <v>34</v>
      </c>
      <c r="F44" s="1226"/>
      <c r="G44" s="1226"/>
      <c r="H44" s="1227"/>
      <c r="I44" s="358">
        <v>220</v>
      </c>
      <c r="J44" s="359">
        <v>310</v>
      </c>
      <c r="K44" s="359">
        <v>372</v>
      </c>
      <c r="L44" s="359">
        <v>314</v>
      </c>
      <c r="M44" s="360">
        <v>258</v>
      </c>
    </row>
    <row r="45" spans="2:13" ht="27.75" customHeight="1" x14ac:dyDescent="0.2">
      <c r="B45" s="1222"/>
      <c r="C45" s="1223"/>
      <c r="D45" s="106"/>
      <c r="E45" s="1226" t="s">
        <v>35</v>
      </c>
      <c r="F45" s="1226"/>
      <c r="G45" s="1226"/>
      <c r="H45" s="1227"/>
      <c r="I45" s="358">
        <v>3551</v>
      </c>
      <c r="J45" s="359">
        <v>3568</v>
      </c>
      <c r="K45" s="359">
        <v>3549</v>
      </c>
      <c r="L45" s="359">
        <v>3581</v>
      </c>
      <c r="M45" s="360">
        <v>3540</v>
      </c>
    </row>
    <row r="46" spans="2:13" ht="27.75" customHeight="1" x14ac:dyDescent="0.2">
      <c r="B46" s="1222"/>
      <c r="C46" s="1223"/>
      <c r="D46" s="107"/>
      <c r="E46" s="1226" t="s">
        <v>36</v>
      </c>
      <c r="F46" s="1226"/>
      <c r="G46" s="1226"/>
      <c r="H46" s="1227"/>
      <c r="I46" s="358" t="s">
        <v>487</v>
      </c>
      <c r="J46" s="359" t="s">
        <v>487</v>
      </c>
      <c r="K46" s="359" t="s">
        <v>487</v>
      </c>
      <c r="L46" s="359" t="s">
        <v>487</v>
      </c>
      <c r="M46" s="360" t="s">
        <v>487</v>
      </c>
    </row>
    <row r="47" spans="2:13" ht="27.75" customHeight="1" x14ac:dyDescent="0.2">
      <c r="B47" s="1222"/>
      <c r="C47" s="1223"/>
      <c r="D47" s="108"/>
      <c r="E47" s="1236" t="s">
        <v>37</v>
      </c>
      <c r="F47" s="1237"/>
      <c r="G47" s="1237"/>
      <c r="H47" s="1238"/>
      <c r="I47" s="358" t="s">
        <v>487</v>
      </c>
      <c r="J47" s="359" t="s">
        <v>487</v>
      </c>
      <c r="K47" s="359" t="s">
        <v>487</v>
      </c>
      <c r="L47" s="359" t="s">
        <v>487</v>
      </c>
      <c r="M47" s="360" t="s">
        <v>487</v>
      </c>
    </row>
    <row r="48" spans="2:13" ht="27.75" customHeight="1" x14ac:dyDescent="0.2">
      <c r="B48" s="1222"/>
      <c r="C48" s="1223"/>
      <c r="D48" s="106"/>
      <c r="E48" s="1226" t="s">
        <v>38</v>
      </c>
      <c r="F48" s="1226"/>
      <c r="G48" s="1226"/>
      <c r="H48" s="1227"/>
      <c r="I48" s="358" t="s">
        <v>487</v>
      </c>
      <c r="J48" s="359" t="s">
        <v>487</v>
      </c>
      <c r="K48" s="359" t="s">
        <v>487</v>
      </c>
      <c r="L48" s="359" t="s">
        <v>487</v>
      </c>
      <c r="M48" s="360" t="s">
        <v>487</v>
      </c>
    </row>
    <row r="49" spans="2:13" ht="27.75" customHeight="1" x14ac:dyDescent="0.2">
      <c r="B49" s="1224"/>
      <c r="C49" s="1225"/>
      <c r="D49" s="106"/>
      <c r="E49" s="1226" t="s">
        <v>39</v>
      </c>
      <c r="F49" s="1226"/>
      <c r="G49" s="1226"/>
      <c r="H49" s="1227"/>
      <c r="I49" s="358" t="s">
        <v>487</v>
      </c>
      <c r="J49" s="359" t="s">
        <v>487</v>
      </c>
      <c r="K49" s="359" t="s">
        <v>487</v>
      </c>
      <c r="L49" s="359" t="s">
        <v>487</v>
      </c>
      <c r="M49" s="360" t="s">
        <v>487</v>
      </c>
    </row>
    <row r="50" spans="2:13" ht="27.75" customHeight="1" x14ac:dyDescent="0.2">
      <c r="B50" s="1220" t="s">
        <v>40</v>
      </c>
      <c r="C50" s="1221"/>
      <c r="D50" s="109"/>
      <c r="E50" s="1226" t="s">
        <v>41</v>
      </c>
      <c r="F50" s="1226"/>
      <c r="G50" s="1226"/>
      <c r="H50" s="1227"/>
      <c r="I50" s="358">
        <v>14944</v>
      </c>
      <c r="J50" s="359">
        <v>14968</v>
      </c>
      <c r="K50" s="359">
        <v>15750</v>
      </c>
      <c r="L50" s="359">
        <v>15712</v>
      </c>
      <c r="M50" s="360">
        <v>15189</v>
      </c>
    </row>
    <row r="51" spans="2:13" ht="27.75" customHeight="1" x14ac:dyDescent="0.2">
      <c r="B51" s="1222"/>
      <c r="C51" s="1223"/>
      <c r="D51" s="106"/>
      <c r="E51" s="1226" t="s">
        <v>42</v>
      </c>
      <c r="F51" s="1226"/>
      <c r="G51" s="1226"/>
      <c r="H51" s="1227"/>
      <c r="I51" s="358" t="s">
        <v>487</v>
      </c>
      <c r="J51" s="359" t="s">
        <v>487</v>
      </c>
      <c r="K51" s="359" t="s">
        <v>487</v>
      </c>
      <c r="L51" s="359" t="s">
        <v>487</v>
      </c>
      <c r="M51" s="360" t="s">
        <v>487</v>
      </c>
    </row>
    <row r="52" spans="2:13" ht="27.75" customHeight="1" x14ac:dyDescent="0.2">
      <c r="B52" s="1224"/>
      <c r="C52" s="1225"/>
      <c r="D52" s="106"/>
      <c r="E52" s="1226" t="s">
        <v>43</v>
      </c>
      <c r="F52" s="1226"/>
      <c r="G52" s="1226"/>
      <c r="H52" s="1227"/>
      <c r="I52" s="358">
        <v>22437</v>
      </c>
      <c r="J52" s="359">
        <v>21852</v>
      </c>
      <c r="K52" s="359">
        <v>21247</v>
      </c>
      <c r="L52" s="359">
        <v>20316</v>
      </c>
      <c r="M52" s="360">
        <v>19310</v>
      </c>
    </row>
    <row r="53" spans="2:13" ht="27.75" customHeight="1" thickBot="1" x14ac:dyDescent="0.25">
      <c r="B53" s="1228" t="s">
        <v>19</v>
      </c>
      <c r="C53" s="1229"/>
      <c r="D53" s="110"/>
      <c r="E53" s="1230" t="s">
        <v>44</v>
      </c>
      <c r="F53" s="1230"/>
      <c r="G53" s="1230"/>
      <c r="H53" s="1231"/>
      <c r="I53" s="361">
        <v>-5248</v>
      </c>
      <c r="J53" s="362">
        <v>-5035</v>
      </c>
      <c r="K53" s="362">
        <v>-5940</v>
      </c>
      <c r="L53" s="362">
        <v>-5822</v>
      </c>
      <c r="M53" s="363">
        <v>-5122</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ZVxD7PgM4A9aqZPPBmbOLDLosNd5N3ZTi1sEe5pciwD0yNdIEt9YbTMDeIgUzXHCZ3hXjVkJbOWInLxA6qTRbg==" saltValue="IkhtLt/+qlwC4Eyzj4AO2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44" t="s">
        <v>46</v>
      </c>
      <c r="D55" s="1244"/>
      <c r="E55" s="1245"/>
      <c r="F55" s="122">
        <v>5669</v>
      </c>
      <c r="G55" s="122">
        <v>5678</v>
      </c>
      <c r="H55" s="123">
        <v>5330</v>
      </c>
    </row>
    <row r="56" spans="2:8" ht="52.5" customHeight="1" x14ac:dyDescent="0.2">
      <c r="B56" s="124"/>
      <c r="C56" s="1246" t="s">
        <v>47</v>
      </c>
      <c r="D56" s="1246"/>
      <c r="E56" s="1247"/>
      <c r="F56" s="125">
        <v>688</v>
      </c>
      <c r="G56" s="125">
        <v>677</v>
      </c>
      <c r="H56" s="126">
        <v>736</v>
      </c>
    </row>
    <row r="57" spans="2:8" ht="53.25" customHeight="1" x14ac:dyDescent="0.2">
      <c r="B57" s="124"/>
      <c r="C57" s="1248" t="s">
        <v>48</v>
      </c>
      <c r="D57" s="1248"/>
      <c r="E57" s="1249"/>
      <c r="F57" s="127">
        <v>11500</v>
      </c>
      <c r="G57" s="127">
        <v>11626</v>
      </c>
      <c r="H57" s="128">
        <v>11379</v>
      </c>
    </row>
    <row r="58" spans="2:8" ht="45.75" customHeight="1" x14ac:dyDescent="0.2">
      <c r="B58" s="129"/>
      <c r="C58" s="1239" t="s">
        <v>559</v>
      </c>
      <c r="D58" s="1240"/>
      <c r="E58" s="1241"/>
      <c r="F58" s="130">
        <v>7606</v>
      </c>
      <c r="G58" s="130">
        <v>7746</v>
      </c>
      <c r="H58" s="131">
        <v>7570</v>
      </c>
    </row>
    <row r="59" spans="2:8" ht="45.75" customHeight="1" x14ac:dyDescent="0.2">
      <c r="B59" s="129"/>
      <c r="C59" s="1239" t="s">
        <v>560</v>
      </c>
      <c r="D59" s="1240"/>
      <c r="E59" s="1241"/>
      <c r="F59" s="130">
        <v>2850</v>
      </c>
      <c r="G59" s="130">
        <v>2850</v>
      </c>
      <c r="H59" s="131">
        <v>2847</v>
      </c>
    </row>
    <row r="60" spans="2:8" ht="45.75" customHeight="1" x14ac:dyDescent="0.2">
      <c r="B60" s="129"/>
      <c r="C60" s="1239" t="s">
        <v>561</v>
      </c>
      <c r="D60" s="1240"/>
      <c r="E60" s="1241"/>
      <c r="F60" s="130">
        <v>681</v>
      </c>
      <c r="G60" s="130">
        <v>635</v>
      </c>
      <c r="H60" s="131">
        <v>539</v>
      </c>
    </row>
    <row r="61" spans="2:8" ht="45.75" customHeight="1" x14ac:dyDescent="0.2">
      <c r="B61" s="129"/>
      <c r="C61" s="1239" t="s">
        <v>562</v>
      </c>
      <c r="D61" s="1240"/>
      <c r="E61" s="1241"/>
      <c r="F61" s="130">
        <v>188</v>
      </c>
      <c r="G61" s="130">
        <v>179</v>
      </c>
      <c r="H61" s="131">
        <v>169</v>
      </c>
    </row>
    <row r="62" spans="2:8" ht="45.75" customHeight="1" thickBot="1" x14ac:dyDescent="0.25">
      <c r="B62" s="132"/>
      <c r="C62" s="1239" t="s">
        <v>558</v>
      </c>
      <c r="D62" s="1240"/>
      <c r="E62" s="1241"/>
      <c r="F62" s="133">
        <v>77</v>
      </c>
      <c r="G62" s="133">
        <v>113</v>
      </c>
      <c r="H62" s="134">
        <v>146</v>
      </c>
    </row>
    <row r="63" spans="2:8" ht="52.5" customHeight="1" thickBot="1" x14ac:dyDescent="0.25">
      <c r="B63" s="135"/>
      <c r="C63" s="1242" t="s">
        <v>49</v>
      </c>
      <c r="D63" s="1242"/>
      <c r="E63" s="1243"/>
      <c r="F63" s="136">
        <v>17857</v>
      </c>
      <c r="G63" s="136">
        <v>17981</v>
      </c>
      <c r="H63" s="137">
        <v>17444</v>
      </c>
    </row>
    <row r="64" spans="2:8" ht="13.2" x14ac:dyDescent="0.2"/>
  </sheetData>
  <sheetProtection algorithmName="SHA-512" hashValue="bIdzbYicW4DAfdQGIwh6Eoqw/7tBuL5tu8OWbX8C3PHX2MM+En0k+5/rPBnNlG96m7ddO9vXX/hRetZu8f2gSQ==" saltValue="w7RuDD4XN/KA4XQMNk+i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565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566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2" t="s">
        <v>567</v>
      </c>
      <c r="AO43" s="1263"/>
      <c r="AP43" s="1263"/>
      <c r="AQ43" s="1263"/>
      <c r="AR43" s="1263"/>
      <c r="AS43" s="1263"/>
      <c r="AT43" s="1263"/>
      <c r="AU43" s="1263"/>
      <c r="AV43" s="1263"/>
      <c r="AW43" s="1263"/>
      <c r="AX43" s="1263"/>
      <c r="AY43" s="1263"/>
      <c r="AZ43" s="1263"/>
      <c r="BA43" s="1263"/>
      <c r="BB43" s="1263"/>
      <c r="BC43" s="1263"/>
      <c r="BD43" s="1263"/>
      <c r="BE43" s="1263"/>
      <c r="BF43" s="1263"/>
      <c r="BG43" s="1263"/>
      <c r="BH43" s="1263"/>
      <c r="BI43" s="1263"/>
      <c r="BJ43" s="1263"/>
      <c r="BK43" s="1263"/>
      <c r="BL43" s="1263"/>
      <c r="BM43" s="1263"/>
      <c r="BN43" s="1263"/>
      <c r="BO43" s="1263"/>
      <c r="BP43" s="1263"/>
      <c r="BQ43" s="1263"/>
      <c r="BR43" s="1263"/>
      <c r="BS43" s="1263"/>
      <c r="BT43" s="1263"/>
      <c r="BU43" s="1263"/>
      <c r="BV43" s="1263"/>
      <c r="BW43" s="1263"/>
      <c r="BX43" s="1263"/>
      <c r="BY43" s="1263"/>
      <c r="BZ43" s="1263"/>
      <c r="CA43" s="1263"/>
      <c r="CB43" s="1263"/>
      <c r="CC43" s="1263"/>
      <c r="CD43" s="1263"/>
      <c r="CE43" s="1263"/>
      <c r="CF43" s="1263"/>
      <c r="CG43" s="1263"/>
      <c r="CH43" s="1263"/>
      <c r="CI43" s="1263"/>
      <c r="CJ43" s="1263"/>
      <c r="CK43" s="1263"/>
      <c r="CL43" s="1263"/>
      <c r="CM43" s="1263"/>
      <c r="CN43" s="1263"/>
      <c r="CO43" s="1263"/>
      <c r="CP43" s="1263"/>
      <c r="CQ43" s="1263"/>
      <c r="CR43" s="1263"/>
      <c r="CS43" s="1263"/>
      <c r="CT43" s="1263"/>
      <c r="CU43" s="1263"/>
      <c r="CV43" s="1263"/>
      <c r="CW43" s="1263"/>
      <c r="CX43" s="1263"/>
      <c r="CY43" s="1263"/>
      <c r="CZ43" s="1263"/>
      <c r="DA43" s="1263"/>
      <c r="DB43" s="1263"/>
      <c r="DC43" s="1264"/>
    </row>
    <row r="44" spans="2:109" ht="13.2" x14ac:dyDescent="0.2">
      <c r="B44" s="372"/>
      <c r="AN44" s="1265"/>
      <c r="AO44" s="1266"/>
      <c r="AP44" s="1266"/>
      <c r="AQ44" s="1266"/>
      <c r="AR44" s="1266"/>
      <c r="AS44" s="1266"/>
      <c r="AT44" s="1266"/>
      <c r="AU44" s="1266"/>
      <c r="AV44" s="1266"/>
      <c r="AW44" s="1266"/>
      <c r="AX44" s="1266"/>
      <c r="AY44" s="1266"/>
      <c r="AZ44" s="1266"/>
      <c r="BA44" s="1266"/>
      <c r="BB44" s="1266"/>
      <c r="BC44" s="1266"/>
      <c r="BD44" s="1266"/>
      <c r="BE44" s="1266"/>
      <c r="BF44" s="1266"/>
      <c r="BG44" s="1266"/>
      <c r="BH44" s="1266"/>
      <c r="BI44" s="1266"/>
      <c r="BJ44" s="1266"/>
      <c r="BK44" s="1266"/>
      <c r="BL44" s="1266"/>
      <c r="BM44" s="1266"/>
      <c r="BN44" s="1266"/>
      <c r="BO44" s="1266"/>
      <c r="BP44" s="1266"/>
      <c r="BQ44" s="1266"/>
      <c r="BR44" s="1266"/>
      <c r="BS44" s="1266"/>
      <c r="BT44" s="1266"/>
      <c r="BU44" s="1266"/>
      <c r="BV44" s="1266"/>
      <c r="BW44" s="1266"/>
      <c r="BX44" s="1266"/>
      <c r="BY44" s="1266"/>
      <c r="BZ44" s="1266"/>
      <c r="CA44" s="1266"/>
      <c r="CB44" s="1266"/>
      <c r="CC44" s="1266"/>
      <c r="CD44" s="1266"/>
      <c r="CE44" s="1266"/>
      <c r="CF44" s="1266"/>
      <c r="CG44" s="1266"/>
      <c r="CH44" s="1266"/>
      <c r="CI44" s="1266"/>
      <c r="CJ44" s="1266"/>
      <c r="CK44" s="1266"/>
      <c r="CL44" s="1266"/>
      <c r="CM44" s="1266"/>
      <c r="CN44" s="1266"/>
      <c r="CO44" s="1266"/>
      <c r="CP44" s="1266"/>
      <c r="CQ44" s="1266"/>
      <c r="CR44" s="1266"/>
      <c r="CS44" s="1266"/>
      <c r="CT44" s="1266"/>
      <c r="CU44" s="1266"/>
      <c r="CV44" s="1266"/>
      <c r="CW44" s="1266"/>
      <c r="CX44" s="1266"/>
      <c r="CY44" s="1266"/>
      <c r="CZ44" s="1266"/>
      <c r="DA44" s="1266"/>
      <c r="DB44" s="1266"/>
      <c r="DC44" s="1267"/>
    </row>
    <row r="45" spans="2:109" ht="13.2" x14ac:dyDescent="0.2">
      <c r="B45" s="372"/>
      <c r="AN45" s="1265"/>
      <c r="AO45" s="1266"/>
      <c r="AP45" s="1266"/>
      <c r="AQ45" s="1266"/>
      <c r="AR45" s="1266"/>
      <c r="AS45" s="1266"/>
      <c r="AT45" s="1266"/>
      <c r="AU45" s="1266"/>
      <c r="AV45" s="1266"/>
      <c r="AW45" s="1266"/>
      <c r="AX45" s="1266"/>
      <c r="AY45" s="1266"/>
      <c r="AZ45" s="1266"/>
      <c r="BA45" s="1266"/>
      <c r="BB45" s="1266"/>
      <c r="BC45" s="1266"/>
      <c r="BD45" s="1266"/>
      <c r="BE45" s="1266"/>
      <c r="BF45" s="1266"/>
      <c r="BG45" s="1266"/>
      <c r="BH45" s="1266"/>
      <c r="BI45" s="1266"/>
      <c r="BJ45" s="1266"/>
      <c r="BK45" s="1266"/>
      <c r="BL45" s="1266"/>
      <c r="BM45" s="1266"/>
      <c r="BN45" s="1266"/>
      <c r="BO45" s="1266"/>
      <c r="BP45" s="1266"/>
      <c r="BQ45" s="1266"/>
      <c r="BR45" s="1266"/>
      <c r="BS45" s="1266"/>
      <c r="BT45" s="1266"/>
      <c r="BU45" s="1266"/>
      <c r="BV45" s="1266"/>
      <c r="BW45" s="1266"/>
      <c r="BX45" s="1266"/>
      <c r="BY45" s="1266"/>
      <c r="BZ45" s="1266"/>
      <c r="CA45" s="1266"/>
      <c r="CB45" s="1266"/>
      <c r="CC45" s="1266"/>
      <c r="CD45" s="1266"/>
      <c r="CE45" s="1266"/>
      <c r="CF45" s="1266"/>
      <c r="CG45" s="1266"/>
      <c r="CH45" s="1266"/>
      <c r="CI45" s="1266"/>
      <c r="CJ45" s="1266"/>
      <c r="CK45" s="1266"/>
      <c r="CL45" s="1266"/>
      <c r="CM45" s="1266"/>
      <c r="CN45" s="1266"/>
      <c r="CO45" s="1266"/>
      <c r="CP45" s="1266"/>
      <c r="CQ45" s="1266"/>
      <c r="CR45" s="1266"/>
      <c r="CS45" s="1266"/>
      <c r="CT45" s="1266"/>
      <c r="CU45" s="1266"/>
      <c r="CV45" s="1266"/>
      <c r="CW45" s="1266"/>
      <c r="CX45" s="1266"/>
      <c r="CY45" s="1266"/>
      <c r="CZ45" s="1266"/>
      <c r="DA45" s="1266"/>
      <c r="DB45" s="1266"/>
      <c r="DC45" s="1267"/>
    </row>
    <row r="46" spans="2:109" ht="13.2" x14ac:dyDescent="0.2">
      <c r="B46" s="372"/>
      <c r="AN46" s="1265"/>
      <c r="AO46" s="1266"/>
      <c r="AP46" s="1266"/>
      <c r="AQ46" s="1266"/>
      <c r="AR46" s="1266"/>
      <c r="AS46" s="1266"/>
      <c r="AT46" s="1266"/>
      <c r="AU46" s="1266"/>
      <c r="AV46" s="1266"/>
      <c r="AW46" s="1266"/>
      <c r="AX46" s="1266"/>
      <c r="AY46" s="1266"/>
      <c r="AZ46" s="1266"/>
      <c r="BA46" s="1266"/>
      <c r="BB46" s="1266"/>
      <c r="BC46" s="1266"/>
      <c r="BD46" s="1266"/>
      <c r="BE46" s="1266"/>
      <c r="BF46" s="1266"/>
      <c r="BG46" s="1266"/>
      <c r="BH46" s="1266"/>
      <c r="BI46" s="1266"/>
      <c r="BJ46" s="1266"/>
      <c r="BK46" s="1266"/>
      <c r="BL46" s="1266"/>
      <c r="BM46" s="1266"/>
      <c r="BN46" s="1266"/>
      <c r="BO46" s="1266"/>
      <c r="BP46" s="1266"/>
      <c r="BQ46" s="1266"/>
      <c r="BR46" s="1266"/>
      <c r="BS46" s="1266"/>
      <c r="BT46" s="1266"/>
      <c r="BU46" s="1266"/>
      <c r="BV46" s="1266"/>
      <c r="BW46" s="1266"/>
      <c r="BX46" s="1266"/>
      <c r="BY46" s="1266"/>
      <c r="BZ46" s="1266"/>
      <c r="CA46" s="1266"/>
      <c r="CB46" s="1266"/>
      <c r="CC46" s="1266"/>
      <c r="CD46" s="1266"/>
      <c r="CE46" s="1266"/>
      <c r="CF46" s="1266"/>
      <c r="CG46" s="1266"/>
      <c r="CH46" s="1266"/>
      <c r="CI46" s="1266"/>
      <c r="CJ46" s="1266"/>
      <c r="CK46" s="1266"/>
      <c r="CL46" s="1266"/>
      <c r="CM46" s="1266"/>
      <c r="CN46" s="1266"/>
      <c r="CO46" s="1266"/>
      <c r="CP46" s="1266"/>
      <c r="CQ46" s="1266"/>
      <c r="CR46" s="1266"/>
      <c r="CS46" s="1266"/>
      <c r="CT46" s="1266"/>
      <c r="CU46" s="1266"/>
      <c r="CV46" s="1266"/>
      <c r="CW46" s="1266"/>
      <c r="CX46" s="1266"/>
      <c r="CY46" s="1266"/>
      <c r="CZ46" s="1266"/>
      <c r="DA46" s="1266"/>
      <c r="DB46" s="1266"/>
      <c r="DC46" s="1267"/>
    </row>
    <row r="47" spans="2:109" ht="13.2" x14ac:dyDescent="0.2">
      <c r="B47" s="372"/>
      <c r="AN47" s="1268"/>
      <c r="AO47" s="1269"/>
      <c r="AP47" s="1269"/>
      <c r="AQ47" s="1269"/>
      <c r="AR47" s="1269"/>
      <c r="AS47" s="1269"/>
      <c r="AT47" s="1269"/>
      <c r="AU47" s="1269"/>
      <c r="AV47" s="1269"/>
      <c r="AW47" s="1269"/>
      <c r="AX47" s="1269"/>
      <c r="AY47" s="1269"/>
      <c r="AZ47" s="1269"/>
      <c r="BA47" s="1269"/>
      <c r="BB47" s="1269"/>
      <c r="BC47" s="1269"/>
      <c r="BD47" s="1269"/>
      <c r="BE47" s="1269"/>
      <c r="BF47" s="1269"/>
      <c r="BG47" s="1269"/>
      <c r="BH47" s="1269"/>
      <c r="BI47" s="1269"/>
      <c r="BJ47" s="1269"/>
      <c r="BK47" s="1269"/>
      <c r="BL47" s="1269"/>
      <c r="BM47" s="1269"/>
      <c r="BN47" s="1269"/>
      <c r="BO47" s="1269"/>
      <c r="BP47" s="1269"/>
      <c r="BQ47" s="1269"/>
      <c r="BR47" s="1269"/>
      <c r="BS47" s="1269"/>
      <c r="BT47" s="1269"/>
      <c r="BU47" s="1269"/>
      <c r="BV47" s="1269"/>
      <c r="BW47" s="1269"/>
      <c r="BX47" s="1269"/>
      <c r="BY47" s="1269"/>
      <c r="BZ47" s="1269"/>
      <c r="CA47" s="1269"/>
      <c r="CB47" s="1269"/>
      <c r="CC47" s="1269"/>
      <c r="CD47" s="1269"/>
      <c r="CE47" s="1269"/>
      <c r="CF47" s="1269"/>
      <c r="CG47" s="1269"/>
      <c r="CH47" s="1269"/>
      <c r="CI47" s="1269"/>
      <c r="CJ47" s="1269"/>
      <c r="CK47" s="1269"/>
      <c r="CL47" s="1269"/>
      <c r="CM47" s="1269"/>
      <c r="CN47" s="1269"/>
      <c r="CO47" s="1269"/>
      <c r="CP47" s="1269"/>
      <c r="CQ47" s="1269"/>
      <c r="CR47" s="1269"/>
      <c r="CS47" s="1269"/>
      <c r="CT47" s="1269"/>
      <c r="CU47" s="1269"/>
      <c r="CV47" s="1269"/>
      <c r="CW47" s="1269"/>
      <c r="CX47" s="1269"/>
      <c r="CY47" s="1269"/>
      <c r="CZ47" s="1269"/>
      <c r="DA47" s="1269"/>
      <c r="DB47" s="1269"/>
      <c r="DC47" s="1270"/>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568</v>
      </c>
    </row>
    <row r="50" spans="1:109" ht="13.2" x14ac:dyDescent="0.2">
      <c r="B50" s="372"/>
      <c r="G50" s="1256"/>
      <c r="H50" s="1256"/>
      <c r="I50" s="1256"/>
      <c r="J50" s="1256"/>
      <c r="K50" s="382"/>
      <c r="L50" s="382"/>
      <c r="M50" s="383"/>
      <c r="N50" s="383"/>
      <c r="AN50" s="1259"/>
      <c r="AO50" s="1260"/>
      <c r="AP50" s="1260"/>
      <c r="AQ50" s="1260"/>
      <c r="AR50" s="1260"/>
      <c r="AS50" s="1260"/>
      <c r="AT50" s="1260"/>
      <c r="AU50" s="1260"/>
      <c r="AV50" s="1260"/>
      <c r="AW50" s="1260"/>
      <c r="AX50" s="1260"/>
      <c r="AY50" s="1260"/>
      <c r="AZ50" s="1260"/>
      <c r="BA50" s="1260"/>
      <c r="BB50" s="1260"/>
      <c r="BC50" s="1260"/>
      <c r="BD50" s="1260"/>
      <c r="BE50" s="1260"/>
      <c r="BF50" s="1260"/>
      <c r="BG50" s="1260"/>
      <c r="BH50" s="1260"/>
      <c r="BI50" s="1260"/>
      <c r="BJ50" s="1260"/>
      <c r="BK50" s="1260"/>
      <c r="BL50" s="1260"/>
      <c r="BM50" s="1260"/>
      <c r="BN50" s="1260"/>
      <c r="BO50" s="1261"/>
      <c r="BP50" s="1255" t="s">
        <v>525</v>
      </c>
      <c r="BQ50" s="1255"/>
      <c r="BR50" s="1255"/>
      <c r="BS50" s="1255"/>
      <c r="BT50" s="1255"/>
      <c r="BU50" s="1255"/>
      <c r="BV50" s="1255"/>
      <c r="BW50" s="1255"/>
      <c r="BX50" s="1255" t="s">
        <v>526</v>
      </c>
      <c r="BY50" s="1255"/>
      <c r="BZ50" s="1255"/>
      <c r="CA50" s="1255"/>
      <c r="CB50" s="1255"/>
      <c r="CC50" s="1255"/>
      <c r="CD50" s="1255"/>
      <c r="CE50" s="1255"/>
      <c r="CF50" s="1255" t="s">
        <v>527</v>
      </c>
      <c r="CG50" s="1255"/>
      <c r="CH50" s="1255"/>
      <c r="CI50" s="1255"/>
      <c r="CJ50" s="1255"/>
      <c r="CK50" s="1255"/>
      <c r="CL50" s="1255"/>
      <c r="CM50" s="1255"/>
      <c r="CN50" s="1255" t="s">
        <v>528</v>
      </c>
      <c r="CO50" s="1255"/>
      <c r="CP50" s="1255"/>
      <c r="CQ50" s="1255"/>
      <c r="CR50" s="1255"/>
      <c r="CS50" s="1255"/>
      <c r="CT50" s="1255"/>
      <c r="CU50" s="1255"/>
      <c r="CV50" s="1255" t="s">
        <v>529</v>
      </c>
      <c r="CW50" s="1255"/>
      <c r="CX50" s="1255"/>
      <c r="CY50" s="1255"/>
      <c r="CZ50" s="1255"/>
      <c r="DA50" s="1255"/>
      <c r="DB50" s="1255"/>
      <c r="DC50" s="1255"/>
    </row>
    <row r="51" spans="1:109" ht="13.5" customHeight="1" x14ac:dyDescent="0.2">
      <c r="B51" s="372"/>
      <c r="G51" s="1258"/>
      <c r="H51" s="1258"/>
      <c r="I51" s="1271"/>
      <c r="J51" s="1271"/>
      <c r="K51" s="1257"/>
      <c r="L51" s="1257"/>
      <c r="M51" s="1257"/>
      <c r="N51" s="1257"/>
      <c r="AM51" s="381"/>
      <c r="AN51" s="1253" t="s">
        <v>569</v>
      </c>
      <c r="AO51" s="1253"/>
      <c r="AP51" s="1253"/>
      <c r="AQ51" s="1253"/>
      <c r="AR51" s="1253"/>
      <c r="AS51" s="1253"/>
      <c r="AT51" s="1253"/>
      <c r="AU51" s="1253"/>
      <c r="AV51" s="1253"/>
      <c r="AW51" s="1253"/>
      <c r="AX51" s="1253"/>
      <c r="AY51" s="1253"/>
      <c r="AZ51" s="1253"/>
      <c r="BA51" s="1253"/>
      <c r="BB51" s="1253" t="s">
        <v>570</v>
      </c>
      <c r="BC51" s="1253"/>
      <c r="BD51" s="1253"/>
      <c r="BE51" s="1253"/>
      <c r="BF51" s="1253"/>
      <c r="BG51" s="1253"/>
      <c r="BH51" s="1253"/>
      <c r="BI51" s="1253"/>
      <c r="BJ51" s="1253"/>
      <c r="BK51" s="1253"/>
      <c r="BL51" s="1253"/>
      <c r="BM51" s="1253"/>
      <c r="BN51" s="1253"/>
      <c r="BO51" s="1253"/>
      <c r="BP51" s="1250"/>
      <c r="BQ51" s="1250"/>
      <c r="BR51" s="1250"/>
      <c r="BS51" s="1250"/>
      <c r="BT51" s="1250"/>
      <c r="BU51" s="1250"/>
      <c r="BV51" s="1250"/>
      <c r="BW51" s="1250"/>
      <c r="BX51" s="1250"/>
      <c r="BY51" s="1250"/>
      <c r="BZ51" s="1250"/>
      <c r="CA51" s="1250"/>
      <c r="CB51" s="1250"/>
      <c r="CC51" s="1250"/>
      <c r="CD51" s="1250"/>
      <c r="CE51" s="1250"/>
      <c r="CF51" s="1250"/>
      <c r="CG51" s="1250"/>
      <c r="CH51" s="1250"/>
      <c r="CI51" s="1250"/>
      <c r="CJ51" s="1250"/>
      <c r="CK51" s="1250"/>
      <c r="CL51" s="1250"/>
      <c r="CM51" s="1250"/>
      <c r="CN51" s="1250"/>
      <c r="CO51" s="1250"/>
      <c r="CP51" s="1250"/>
      <c r="CQ51" s="1250"/>
      <c r="CR51" s="1250"/>
      <c r="CS51" s="1250"/>
      <c r="CT51" s="1250"/>
      <c r="CU51" s="1250"/>
      <c r="CV51" s="1250"/>
      <c r="CW51" s="1250"/>
      <c r="CX51" s="1250"/>
      <c r="CY51" s="1250"/>
      <c r="CZ51" s="1250"/>
      <c r="DA51" s="1250"/>
      <c r="DB51" s="1250"/>
      <c r="DC51" s="1250"/>
    </row>
    <row r="52" spans="1:109" ht="13.2" x14ac:dyDescent="0.2">
      <c r="B52" s="372"/>
      <c r="G52" s="1258"/>
      <c r="H52" s="1258"/>
      <c r="I52" s="1271"/>
      <c r="J52" s="1271"/>
      <c r="K52" s="1257"/>
      <c r="L52" s="1257"/>
      <c r="M52" s="1257"/>
      <c r="N52" s="1257"/>
      <c r="AM52" s="381"/>
      <c r="AN52" s="1253"/>
      <c r="AO52" s="1253"/>
      <c r="AP52" s="1253"/>
      <c r="AQ52" s="1253"/>
      <c r="AR52" s="1253"/>
      <c r="AS52" s="1253"/>
      <c r="AT52" s="1253"/>
      <c r="AU52" s="1253"/>
      <c r="AV52" s="1253"/>
      <c r="AW52" s="1253"/>
      <c r="AX52" s="1253"/>
      <c r="AY52" s="1253"/>
      <c r="AZ52" s="1253"/>
      <c r="BA52" s="1253"/>
      <c r="BB52" s="1253"/>
      <c r="BC52" s="1253"/>
      <c r="BD52" s="1253"/>
      <c r="BE52" s="1253"/>
      <c r="BF52" s="1253"/>
      <c r="BG52" s="1253"/>
      <c r="BH52" s="1253"/>
      <c r="BI52" s="1253"/>
      <c r="BJ52" s="1253"/>
      <c r="BK52" s="1253"/>
      <c r="BL52" s="1253"/>
      <c r="BM52" s="1253"/>
      <c r="BN52" s="1253"/>
      <c r="BO52" s="1253"/>
      <c r="BP52" s="1250"/>
      <c r="BQ52" s="1250"/>
      <c r="BR52" s="1250"/>
      <c r="BS52" s="1250"/>
      <c r="BT52" s="1250"/>
      <c r="BU52" s="1250"/>
      <c r="BV52" s="1250"/>
      <c r="BW52" s="1250"/>
      <c r="BX52" s="1250"/>
      <c r="BY52" s="1250"/>
      <c r="BZ52" s="1250"/>
      <c r="CA52" s="1250"/>
      <c r="CB52" s="1250"/>
      <c r="CC52" s="1250"/>
      <c r="CD52" s="1250"/>
      <c r="CE52" s="1250"/>
      <c r="CF52" s="1250"/>
      <c r="CG52" s="1250"/>
      <c r="CH52" s="1250"/>
      <c r="CI52" s="1250"/>
      <c r="CJ52" s="1250"/>
      <c r="CK52" s="1250"/>
      <c r="CL52" s="1250"/>
      <c r="CM52" s="1250"/>
      <c r="CN52" s="1250"/>
      <c r="CO52" s="1250"/>
      <c r="CP52" s="1250"/>
      <c r="CQ52" s="1250"/>
      <c r="CR52" s="1250"/>
      <c r="CS52" s="1250"/>
      <c r="CT52" s="1250"/>
      <c r="CU52" s="1250"/>
      <c r="CV52" s="1250"/>
      <c r="CW52" s="1250"/>
      <c r="CX52" s="1250"/>
      <c r="CY52" s="1250"/>
      <c r="CZ52" s="1250"/>
      <c r="DA52" s="1250"/>
      <c r="DB52" s="1250"/>
      <c r="DC52" s="1250"/>
    </row>
    <row r="53" spans="1:109" ht="13.2" x14ac:dyDescent="0.2">
      <c r="A53" s="380"/>
      <c r="B53" s="372"/>
      <c r="G53" s="1258"/>
      <c r="H53" s="1258"/>
      <c r="I53" s="1256"/>
      <c r="J53" s="1256"/>
      <c r="K53" s="1257"/>
      <c r="L53" s="1257"/>
      <c r="M53" s="1257"/>
      <c r="N53" s="1257"/>
      <c r="AM53" s="381"/>
      <c r="AN53" s="1253"/>
      <c r="AO53" s="1253"/>
      <c r="AP53" s="1253"/>
      <c r="AQ53" s="1253"/>
      <c r="AR53" s="1253"/>
      <c r="AS53" s="1253"/>
      <c r="AT53" s="1253"/>
      <c r="AU53" s="1253"/>
      <c r="AV53" s="1253"/>
      <c r="AW53" s="1253"/>
      <c r="AX53" s="1253"/>
      <c r="AY53" s="1253"/>
      <c r="AZ53" s="1253"/>
      <c r="BA53" s="1253"/>
      <c r="BB53" s="1253" t="s">
        <v>571</v>
      </c>
      <c r="BC53" s="1253"/>
      <c r="BD53" s="1253"/>
      <c r="BE53" s="1253"/>
      <c r="BF53" s="1253"/>
      <c r="BG53" s="1253"/>
      <c r="BH53" s="1253"/>
      <c r="BI53" s="1253"/>
      <c r="BJ53" s="1253"/>
      <c r="BK53" s="1253"/>
      <c r="BL53" s="1253"/>
      <c r="BM53" s="1253"/>
      <c r="BN53" s="1253"/>
      <c r="BO53" s="1253"/>
      <c r="BP53" s="1250">
        <v>71.3</v>
      </c>
      <c r="BQ53" s="1250"/>
      <c r="BR53" s="1250"/>
      <c r="BS53" s="1250"/>
      <c r="BT53" s="1250"/>
      <c r="BU53" s="1250"/>
      <c r="BV53" s="1250"/>
      <c r="BW53" s="1250"/>
      <c r="BX53" s="1250">
        <v>72.5</v>
      </c>
      <c r="BY53" s="1250"/>
      <c r="BZ53" s="1250"/>
      <c r="CA53" s="1250"/>
      <c r="CB53" s="1250"/>
      <c r="CC53" s="1250"/>
      <c r="CD53" s="1250"/>
      <c r="CE53" s="1250"/>
      <c r="CF53" s="1250">
        <v>74</v>
      </c>
      <c r="CG53" s="1250"/>
      <c r="CH53" s="1250"/>
      <c r="CI53" s="1250"/>
      <c r="CJ53" s="1250"/>
      <c r="CK53" s="1250"/>
      <c r="CL53" s="1250"/>
      <c r="CM53" s="1250"/>
      <c r="CN53" s="1250">
        <v>75.2</v>
      </c>
      <c r="CO53" s="1250"/>
      <c r="CP53" s="1250"/>
      <c r="CQ53" s="1250"/>
      <c r="CR53" s="1250"/>
      <c r="CS53" s="1250"/>
      <c r="CT53" s="1250"/>
      <c r="CU53" s="1250"/>
      <c r="CV53" s="1250">
        <v>76.8</v>
      </c>
      <c r="CW53" s="1250"/>
      <c r="CX53" s="1250"/>
      <c r="CY53" s="1250"/>
      <c r="CZ53" s="1250"/>
      <c r="DA53" s="1250"/>
      <c r="DB53" s="1250"/>
      <c r="DC53" s="1250"/>
    </row>
    <row r="54" spans="1:109" ht="13.2" x14ac:dyDescent="0.2">
      <c r="A54" s="380"/>
      <c r="B54" s="372"/>
      <c r="G54" s="1258"/>
      <c r="H54" s="1258"/>
      <c r="I54" s="1256"/>
      <c r="J54" s="1256"/>
      <c r="K54" s="1257"/>
      <c r="L54" s="1257"/>
      <c r="M54" s="1257"/>
      <c r="N54" s="1257"/>
      <c r="AM54" s="381"/>
      <c r="AN54" s="1253"/>
      <c r="AO54" s="1253"/>
      <c r="AP54" s="1253"/>
      <c r="AQ54" s="1253"/>
      <c r="AR54" s="1253"/>
      <c r="AS54" s="1253"/>
      <c r="AT54" s="1253"/>
      <c r="AU54" s="1253"/>
      <c r="AV54" s="1253"/>
      <c r="AW54" s="1253"/>
      <c r="AX54" s="1253"/>
      <c r="AY54" s="1253"/>
      <c r="AZ54" s="1253"/>
      <c r="BA54" s="1253"/>
      <c r="BB54" s="1253"/>
      <c r="BC54" s="1253"/>
      <c r="BD54" s="1253"/>
      <c r="BE54" s="1253"/>
      <c r="BF54" s="1253"/>
      <c r="BG54" s="1253"/>
      <c r="BH54" s="1253"/>
      <c r="BI54" s="1253"/>
      <c r="BJ54" s="1253"/>
      <c r="BK54" s="1253"/>
      <c r="BL54" s="1253"/>
      <c r="BM54" s="1253"/>
      <c r="BN54" s="1253"/>
      <c r="BO54" s="1253"/>
      <c r="BP54" s="1250"/>
      <c r="BQ54" s="1250"/>
      <c r="BR54" s="1250"/>
      <c r="BS54" s="1250"/>
      <c r="BT54" s="1250"/>
      <c r="BU54" s="1250"/>
      <c r="BV54" s="1250"/>
      <c r="BW54" s="1250"/>
      <c r="BX54" s="1250"/>
      <c r="BY54" s="1250"/>
      <c r="BZ54" s="1250"/>
      <c r="CA54" s="1250"/>
      <c r="CB54" s="1250"/>
      <c r="CC54" s="1250"/>
      <c r="CD54" s="1250"/>
      <c r="CE54" s="1250"/>
      <c r="CF54" s="1250"/>
      <c r="CG54" s="1250"/>
      <c r="CH54" s="1250"/>
      <c r="CI54" s="1250"/>
      <c r="CJ54" s="1250"/>
      <c r="CK54" s="1250"/>
      <c r="CL54" s="1250"/>
      <c r="CM54" s="1250"/>
      <c r="CN54" s="1250"/>
      <c r="CO54" s="1250"/>
      <c r="CP54" s="1250"/>
      <c r="CQ54" s="1250"/>
      <c r="CR54" s="1250"/>
      <c r="CS54" s="1250"/>
      <c r="CT54" s="1250"/>
      <c r="CU54" s="1250"/>
      <c r="CV54" s="1250"/>
      <c r="CW54" s="1250"/>
      <c r="CX54" s="1250"/>
      <c r="CY54" s="1250"/>
      <c r="CZ54" s="1250"/>
      <c r="DA54" s="1250"/>
      <c r="DB54" s="1250"/>
      <c r="DC54" s="1250"/>
    </row>
    <row r="55" spans="1:109" ht="13.2" x14ac:dyDescent="0.2">
      <c r="A55" s="380"/>
      <c r="B55" s="372"/>
      <c r="G55" s="1256"/>
      <c r="H55" s="1256"/>
      <c r="I55" s="1256"/>
      <c r="J55" s="1256"/>
      <c r="K55" s="1257"/>
      <c r="L55" s="1257"/>
      <c r="M55" s="1257"/>
      <c r="N55" s="1257"/>
      <c r="AN55" s="1255" t="s">
        <v>573</v>
      </c>
      <c r="AO55" s="1255"/>
      <c r="AP55" s="1255"/>
      <c r="AQ55" s="1255"/>
      <c r="AR55" s="1255"/>
      <c r="AS55" s="1255"/>
      <c r="AT55" s="1255"/>
      <c r="AU55" s="1255"/>
      <c r="AV55" s="1255"/>
      <c r="AW55" s="1255"/>
      <c r="AX55" s="1255"/>
      <c r="AY55" s="1255"/>
      <c r="AZ55" s="1255"/>
      <c r="BA55" s="1255"/>
      <c r="BB55" s="1253" t="s">
        <v>570</v>
      </c>
      <c r="BC55" s="1253"/>
      <c r="BD55" s="1253"/>
      <c r="BE55" s="1253"/>
      <c r="BF55" s="1253"/>
      <c r="BG55" s="1253"/>
      <c r="BH55" s="1253"/>
      <c r="BI55" s="1253"/>
      <c r="BJ55" s="1253"/>
      <c r="BK55" s="1253"/>
      <c r="BL55" s="1253"/>
      <c r="BM55" s="1253"/>
      <c r="BN55" s="1253"/>
      <c r="BO55" s="1253"/>
      <c r="BP55" s="1250">
        <v>22.7</v>
      </c>
      <c r="BQ55" s="1250"/>
      <c r="BR55" s="1250"/>
      <c r="BS55" s="1250"/>
      <c r="BT55" s="1250"/>
      <c r="BU55" s="1250"/>
      <c r="BV55" s="1250"/>
      <c r="BW55" s="1250"/>
      <c r="BX55" s="1250">
        <v>27.8</v>
      </c>
      <c r="BY55" s="1250"/>
      <c r="BZ55" s="1250"/>
      <c r="CA55" s="1250"/>
      <c r="CB55" s="1250"/>
      <c r="CC55" s="1250"/>
      <c r="CD55" s="1250"/>
      <c r="CE55" s="1250"/>
      <c r="CF55" s="1250">
        <v>18</v>
      </c>
      <c r="CG55" s="1250"/>
      <c r="CH55" s="1250"/>
      <c r="CI55" s="1250"/>
      <c r="CJ55" s="1250"/>
      <c r="CK55" s="1250"/>
      <c r="CL55" s="1250"/>
      <c r="CM55" s="1250"/>
      <c r="CN55" s="1250">
        <v>12.7</v>
      </c>
      <c r="CO55" s="1250"/>
      <c r="CP55" s="1250"/>
      <c r="CQ55" s="1250"/>
      <c r="CR55" s="1250"/>
      <c r="CS55" s="1250"/>
      <c r="CT55" s="1250"/>
      <c r="CU55" s="1250"/>
      <c r="CV55" s="1250">
        <v>10</v>
      </c>
      <c r="CW55" s="1250"/>
      <c r="CX55" s="1250"/>
      <c r="CY55" s="1250"/>
      <c r="CZ55" s="1250"/>
      <c r="DA55" s="1250"/>
      <c r="DB55" s="1250"/>
      <c r="DC55" s="1250"/>
    </row>
    <row r="56" spans="1:109" ht="13.2" x14ac:dyDescent="0.2">
      <c r="A56" s="380"/>
      <c r="B56" s="372"/>
      <c r="G56" s="1256"/>
      <c r="H56" s="1256"/>
      <c r="I56" s="1256"/>
      <c r="J56" s="1256"/>
      <c r="K56" s="1257"/>
      <c r="L56" s="1257"/>
      <c r="M56" s="1257"/>
      <c r="N56" s="1257"/>
      <c r="AN56" s="1255"/>
      <c r="AO56" s="1255"/>
      <c r="AP56" s="1255"/>
      <c r="AQ56" s="1255"/>
      <c r="AR56" s="1255"/>
      <c r="AS56" s="1255"/>
      <c r="AT56" s="1255"/>
      <c r="AU56" s="1255"/>
      <c r="AV56" s="1255"/>
      <c r="AW56" s="1255"/>
      <c r="AX56" s="1255"/>
      <c r="AY56" s="1255"/>
      <c r="AZ56" s="1255"/>
      <c r="BA56" s="1255"/>
      <c r="BB56" s="1253"/>
      <c r="BC56" s="1253"/>
      <c r="BD56" s="1253"/>
      <c r="BE56" s="1253"/>
      <c r="BF56" s="1253"/>
      <c r="BG56" s="1253"/>
      <c r="BH56" s="1253"/>
      <c r="BI56" s="1253"/>
      <c r="BJ56" s="1253"/>
      <c r="BK56" s="1253"/>
      <c r="BL56" s="1253"/>
      <c r="BM56" s="1253"/>
      <c r="BN56" s="1253"/>
      <c r="BO56" s="1253"/>
      <c r="BP56" s="1250"/>
      <c r="BQ56" s="1250"/>
      <c r="BR56" s="1250"/>
      <c r="BS56" s="1250"/>
      <c r="BT56" s="1250"/>
      <c r="BU56" s="1250"/>
      <c r="BV56" s="1250"/>
      <c r="BW56" s="1250"/>
      <c r="BX56" s="1250"/>
      <c r="BY56" s="1250"/>
      <c r="BZ56" s="1250"/>
      <c r="CA56" s="1250"/>
      <c r="CB56" s="1250"/>
      <c r="CC56" s="1250"/>
      <c r="CD56" s="1250"/>
      <c r="CE56" s="1250"/>
      <c r="CF56" s="1250"/>
      <c r="CG56" s="1250"/>
      <c r="CH56" s="1250"/>
      <c r="CI56" s="1250"/>
      <c r="CJ56" s="1250"/>
      <c r="CK56" s="1250"/>
      <c r="CL56" s="1250"/>
      <c r="CM56" s="1250"/>
      <c r="CN56" s="1250"/>
      <c r="CO56" s="1250"/>
      <c r="CP56" s="1250"/>
      <c r="CQ56" s="1250"/>
      <c r="CR56" s="1250"/>
      <c r="CS56" s="1250"/>
      <c r="CT56" s="1250"/>
      <c r="CU56" s="1250"/>
      <c r="CV56" s="1250"/>
      <c r="CW56" s="1250"/>
      <c r="CX56" s="1250"/>
      <c r="CY56" s="1250"/>
      <c r="CZ56" s="1250"/>
      <c r="DA56" s="1250"/>
      <c r="DB56" s="1250"/>
      <c r="DC56" s="1250"/>
    </row>
    <row r="57" spans="1:109" s="380" customFormat="1" ht="13.2" x14ac:dyDescent="0.2">
      <c r="B57" s="384"/>
      <c r="G57" s="1256"/>
      <c r="H57" s="1256"/>
      <c r="I57" s="1251"/>
      <c r="J57" s="1251"/>
      <c r="K57" s="1257"/>
      <c r="L57" s="1257"/>
      <c r="M57" s="1257"/>
      <c r="N57" s="1257"/>
      <c r="AM57" s="366"/>
      <c r="AN57" s="1255"/>
      <c r="AO57" s="1255"/>
      <c r="AP57" s="1255"/>
      <c r="AQ57" s="1255"/>
      <c r="AR57" s="1255"/>
      <c r="AS57" s="1255"/>
      <c r="AT57" s="1255"/>
      <c r="AU57" s="1255"/>
      <c r="AV57" s="1255"/>
      <c r="AW57" s="1255"/>
      <c r="AX57" s="1255"/>
      <c r="AY57" s="1255"/>
      <c r="AZ57" s="1255"/>
      <c r="BA57" s="1255"/>
      <c r="BB57" s="1253" t="s">
        <v>571</v>
      </c>
      <c r="BC57" s="1253"/>
      <c r="BD57" s="1253"/>
      <c r="BE57" s="1253"/>
      <c r="BF57" s="1253"/>
      <c r="BG57" s="1253"/>
      <c r="BH57" s="1253"/>
      <c r="BI57" s="1253"/>
      <c r="BJ57" s="1253"/>
      <c r="BK57" s="1253"/>
      <c r="BL57" s="1253"/>
      <c r="BM57" s="1253"/>
      <c r="BN57" s="1253"/>
      <c r="BO57" s="1253"/>
      <c r="BP57" s="1250">
        <v>60.6</v>
      </c>
      <c r="BQ57" s="1250"/>
      <c r="BR57" s="1250"/>
      <c r="BS57" s="1250"/>
      <c r="BT57" s="1250"/>
      <c r="BU57" s="1250"/>
      <c r="BV57" s="1250"/>
      <c r="BW57" s="1250"/>
      <c r="BX57" s="1250">
        <v>62</v>
      </c>
      <c r="BY57" s="1250"/>
      <c r="BZ57" s="1250"/>
      <c r="CA57" s="1250"/>
      <c r="CB57" s="1250"/>
      <c r="CC57" s="1250"/>
      <c r="CD57" s="1250"/>
      <c r="CE57" s="1250"/>
      <c r="CF57" s="1250">
        <v>62.2</v>
      </c>
      <c r="CG57" s="1250"/>
      <c r="CH57" s="1250"/>
      <c r="CI57" s="1250"/>
      <c r="CJ57" s="1250"/>
      <c r="CK57" s="1250"/>
      <c r="CL57" s="1250"/>
      <c r="CM57" s="1250"/>
      <c r="CN57" s="1250">
        <v>63.2</v>
      </c>
      <c r="CO57" s="1250"/>
      <c r="CP57" s="1250"/>
      <c r="CQ57" s="1250"/>
      <c r="CR57" s="1250"/>
      <c r="CS57" s="1250"/>
      <c r="CT57" s="1250"/>
      <c r="CU57" s="1250"/>
      <c r="CV57" s="1250">
        <v>64.599999999999994</v>
      </c>
      <c r="CW57" s="1250"/>
      <c r="CX57" s="1250"/>
      <c r="CY57" s="1250"/>
      <c r="CZ57" s="1250"/>
      <c r="DA57" s="1250"/>
      <c r="DB57" s="1250"/>
      <c r="DC57" s="1250"/>
      <c r="DD57" s="385"/>
      <c r="DE57" s="384"/>
    </row>
    <row r="58" spans="1:109" s="380" customFormat="1" ht="13.2" x14ac:dyDescent="0.2">
      <c r="A58" s="366"/>
      <c r="B58" s="384"/>
      <c r="G58" s="1256"/>
      <c r="H58" s="1256"/>
      <c r="I58" s="1251"/>
      <c r="J58" s="1251"/>
      <c r="K58" s="1257"/>
      <c r="L58" s="1257"/>
      <c r="M58" s="1257"/>
      <c r="N58" s="1257"/>
      <c r="AM58" s="366"/>
      <c r="AN58" s="1255"/>
      <c r="AO58" s="1255"/>
      <c r="AP58" s="1255"/>
      <c r="AQ58" s="1255"/>
      <c r="AR58" s="1255"/>
      <c r="AS58" s="1255"/>
      <c r="AT58" s="1255"/>
      <c r="AU58" s="1255"/>
      <c r="AV58" s="1255"/>
      <c r="AW58" s="1255"/>
      <c r="AX58" s="1255"/>
      <c r="AY58" s="1255"/>
      <c r="AZ58" s="1255"/>
      <c r="BA58" s="1255"/>
      <c r="BB58" s="1253"/>
      <c r="BC58" s="1253"/>
      <c r="BD58" s="1253"/>
      <c r="BE58" s="1253"/>
      <c r="BF58" s="1253"/>
      <c r="BG58" s="1253"/>
      <c r="BH58" s="1253"/>
      <c r="BI58" s="1253"/>
      <c r="BJ58" s="1253"/>
      <c r="BK58" s="1253"/>
      <c r="BL58" s="1253"/>
      <c r="BM58" s="1253"/>
      <c r="BN58" s="1253"/>
      <c r="BO58" s="1253"/>
      <c r="BP58" s="1250"/>
      <c r="BQ58" s="1250"/>
      <c r="BR58" s="1250"/>
      <c r="BS58" s="1250"/>
      <c r="BT58" s="1250"/>
      <c r="BU58" s="1250"/>
      <c r="BV58" s="1250"/>
      <c r="BW58" s="1250"/>
      <c r="BX58" s="1250"/>
      <c r="BY58" s="1250"/>
      <c r="BZ58" s="1250"/>
      <c r="CA58" s="1250"/>
      <c r="CB58" s="1250"/>
      <c r="CC58" s="1250"/>
      <c r="CD58" s="1250"/>
      <c r="CE58" s="1250"/>
      <c r="CF58" s="1250"/>
      <c r="CG58" s="1250"/>
      <c r="CH58" s="1250"/>
      <c r="CI58" s="1250"/>
      <c r="CJ58" s="1250"/>
      <c r="CK58" s="1250"/>
      <c r="CL58" s="1250"/>
      <c r="CM58" s="1250"/>
      <c r="CN58" s="1250"/>
      <c r="CO58" s="1250"/>
      <c r="CP58" s="1250"/>
      <c r="CQ58" s="1250"/>
      <c r="CR58" s="1250"/>
      <c r="CS58" s="1250"/>
      <c r="CT58" s="1250"/>
      <c r="CU58" s="1250"/>
      <c r="CV58" s="1250"/>
      <c r="CW58" s="1250"/>
      <c r="CX58" s="1250"/>
      <c r="CY58" s="1250"/>
      <c r="CZ58" s="1250"/>
      <c r="DA58" s="1250"/>
      <c r="DB58" s="1250"/>
      <c r="DC58" s="1250"/>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574</v>
      </c>
    </row>
    <row r="64" spans="1:109" ht="13.2" x14ac:dyDescent="0.2">
      <c r="B64" s="372"/>
      <c r="G64" s="379"/>
      <c r="I64" s="392"/>
      <c r="J64" s="392"/>
      <c r="K64" s="392"/>
      <c r="L64" s="392"/>
      <c r="M64" s="392"/>
      <c r="N64" s="393"/>
      <c r="AM64" s="379"/>
      <c r="AN64" s="379" t="s">
        <v>566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2" t="s">
        <v>575</v>
      </c>
      <c r="AO65" s="1263"/>
      <c r="AP65" s="1263"/>
      <c r="AQ65" s="1263"/>
      <c r="AR65" s="1263"/>
      <c r="AS65" s="1263"/>
      <c r="AT65" s="1263"/>
      <c r="AU65" s="1263"/>
      <c r="AV65" s="1263"/>
      <c r="AW65" s="1263"/>
      <c r="AX65" s="1263"/>
      <c r="AY65" s="1263"/>
      <c r="AZ65" s="1263"/>
      <c r="BA65" s="1263"/>
      <c r="BB65" s="1263"/>
      <c r="BC65" s="1263"/>
      <c r="BD65" s="1263"/>
      <c r="BE65" s="1263"/>
      <c r="BF65" s="1263"/>
      <c r="BG65" s="1263"/>
      <c r="BH65" s="1263"/>
      <c r="BI65" s="1263"/>
      <c r="BJ65" s="1263"/>
      <c r="BK65" s="1263"/>
      <c r="BL65" s="1263"/>
      <c r="BM65" s="1263"/>
      <c r="BN65" s="1263"/>
      <c r="BO65" s="1263"/>
      <c r="BP65" s="1263"/>
      <c r="BQ65" s="1263"/>
      <c r="BR65" s="1263"/>
      <c r="BS65" s="1263"/>
      <c r="BT65" s="1263"/>
      <c r="BU65" s="1263"/>
      <c r="BV65" s="1263"/>
      <c r="BW65" s="1263"/>
      <c r="BX65" s="1263"/>
      <c r="BY65" s="1263"/>
      <c r="BZ65" s="1263"/>
      <c r="CA65" s="1263"/>
      <c r="CB65" s="1263"/>
      <c r="CC65" s="1263"/>
      <c r="CD65" s="1263"/>
      <c r="CE65" s="1263"/>
      <c r="CF65" s="1263"/>
      <c r="CG65" s="1263"/>
      <c r="CH65" s="1263"/>
      <c r="CI65" s="1263"/>
      <c r="CJ65" s="1263"/>
      <c r="CK65" s="1263"/>
      <c r="CL65" s="1263"/>
      <c r="CM65" s="1263"/>
      <c r="CN65" s="1263"/>
      <c r="CO65" s="1263"/>
      <c r="CP65" s="1263"/>
      <c r="CQ65" s="1263"/>
      <c r="CR65" s="1263"/>
      <c r="CS65" s="1263"/>
      <c r="CT65" s="1263"/>
      <c r="CU65" s="1263"/>
      <c r="CV65" s="1263"/>
      <c r="CW65" s="1263"/>
      <c r="CX65" s="1263"/>
      <c r="CY65" s="1263"/>
      <c r="CZ65" s="1263"/>
      <c r="DA65" s="1263"/>
      <c r="DB65" s="1263"/>
      <c r="DC65" s="1264"/>
    </row>
    <row r="66" spans="2:107" ht="13.2" x14ac:dyDescent="0.2">
      <c r="B66" s="372"/>
      <c r="AN66" s="1265"/>
      <c r="AO66" s="1266"/>
      <c r="AP66" s="1266"/>
      <c r="AQ66" s="1266"/>
      <c r="AR66" s="1266"/>
      <c r="AS66" s="1266"/>
      <c r="AT66" s="1266"/>
      <c r="AU66" s="1266"/>
      <c r="AV66" s="1266"/>
      <c r="AW66" s="1266"/>
      <c r="AX66" s="1266"/>
      <c r="AY66" s="1266"/>
      <c r="AZ66" s="1266"/>
      <c r="BA66" s="1266"/>
      <c r="BB66" s="1266"/>
      <c r="BC66" s="1266"/>
      <c r="BD66" s="1266"/>
      <c r="BE66" s="1266"/>
      <c r="BF66" s="1266"/>
      <c r="BG66" s="1266"/>
      <c r="BH66" s="1266"/>
      <c r="BI66" s="1266"/>
      <c r="BJ66" s="1266"/>
      <c r="BK66" s="1266"/>
      <c r="BL66" s="1266"/>
      <c r="BM66" s="1266"/>
      <c r="BN66" s="1266"/>
      <c r="BO66" s="1266"/>
      <c r="BP66" s="1266"/>
      <c r="BQ66" s="1266"/>
      <c r="BR66" s="1266"/>
      <c r="BS66" s="1266"/>
      <c r="BT66" s="1266"/>
      <c r="BU66" s="1266"/>
      <c r="BV66" s="1266"/>
      <c r="BW66" s="1266"/>
      <c r="BX66" s="1266"/>
      <c r="BY66" s="1266"/>
      <c r="BZ66" s="1266"/>
      <c r="CA66" s="1266"/>
      <c r="CB66" s="1266"/>
      <c r="CC66" s="1266"/>
      <c r="CD66" s="1266"/>
      <c r="CE66" s="1266"/>
      <c r="CF66" s="1266"/>
      <c r="CG66" s="1266"/>
      <c r="CH66" s="1266"/>
      <c r="CI66" s="1266"/>
      <c r="CJ66" s="1266"/>
      <c r="CK66" s="1266"/>
      <c r="CL66" s="1266"/>
      <c r="CM66" s="1266"/>
      <c r="CN66" s="1266"/>
      <c r="CO66" s="1266"/>
      <c r="CP66" s="1266"/>
      <c r="CQ66" s="1266"/>
      <c r="CR66" s="1266"/>
      <c r="CS66" s="1266"/>
      <c r="CT66" s="1266"/>
      <c r="CU66" s="1266"/>
      <c r="CV66" s="1266"/>
      <c r="CW66" s="1266"/>
      <c r="CX66" s="1266"/>
      <c r="CY66" s="1266"/>
      <c r="CZ66" s="1266"/>
      <c r="DA66" s="1266"/>
      <c r="DB66" s="1266"/>
      <c r="DC66" s="1267"/>
    </row>
    <row r="67" spans="2:107" ht="13.2" x14ac:dyDescent="0.2">
      <c r="B67" s="372"/>
      <c r="AN67" s="1265"/>
      <c r="AO67" s="1266"/>
      <c r="AP67" s="1266"/>
      <c r="AQ67" s="1266"/>
      <c r="AR67" s="1266"/>
      <c r="AS67" s="1266"/>
      <c r="AT67" s="1266"/>
      <c r="AU67" s="1266"/>
      <c r="AV67" s="1266"/>
      <c r="AW67" s="1266"/>
      <c r="AX67" s="1266"/>
      <c r="AY67" s="1266"/>
      <c r="AZ67" s="1266"/>
      <c r="BA67" s="1266"/>
      <c r="BB67" s="1266"/>
      <c r="BC67" s="1266"/>
      <c r="BD67" s="1266"/>
      <c r="BE67" s="1266"/>
      <c r="BF67" s="1266"/>
      <c r="BG67" s="1266"/>
      <c r="BH67" s="1266"/>
      <c r="BI67" s="1266"/>
      <c r="BJ67" s="1266"/>
      <c r="BK67" s="1266"/>
      <c r="BL67" s="1266"/>
      <c r="BM67" s="1266"/>
      <c r="BN67" s="1266"/>
      <c r="BO67" s="1266"/>
      <c r="BP67" s="1266"/>
      <c r="BQ67" s="1266"/>
      <c r="BR67" s="1266"/>
      <c r="BS67" s="1266"/>
      <c r="BT67" s="1266"/>
      <c r="BU67" s="1266"/>
      <c r="BV67" s="1266"/>
      <c r="BW67" s="1266"/>
      <c r="BX67" s="1266"/>
      <c r="BY67" s="1266"/>
      <c r="BZ67" s="1266"/>
      <c r="CA67" s="1266"/>
      <c r="CB67" s="1266"/>
      <c r="CC67" s="1266"/>
      <c r="CD67" s="1266"/>
      <c r="CE67" s="1266"/>
      <c r="CF67" s="1266"/>
      <c r="CG67" s="1266"/>
      <c r="CH67" s="1266"/>
      <c r="CI67" s="1266"/>
      <c r="CJ67" s="1266"/>
      <c r="CK67" s="1266"/>
      <c r="CL67" s="1266"/>
      <c r="CM67" s="1266"/>
      <c r="CN67" s="1266"/>
      <c r="CO67" s="1266"/>
      <c r="CP67" s="1266"/>
      <c r="CQ67" s="1266"/>
      <c r="CR67" s="1266"/>
      <c r="CS67" s="1266"/>
      <c r="CT67" s="1266"/>
      <c r="CU67" s="1266"/>
      <c r="CV67" s="1266"/>
      <c r="CW67" s="1266"/>
      <c r="CX67" s="1266"/>
      <c r="CY67" s="1266"/>
      <c r="CZ67" s="1266"/>
      <c r="DA67" s="1266"/>
      <c r="DB67" s="1266"/>
      <c r="DC67" s="1267"/>
    </row>
    <row r="68" spans="2:107" ht="13.2" x14ac:dyDescent="0.2">
      <c r="B68" s="372"/>
      <c r="AN68" s="1265"/>
      <c r="AO68" s="1266"/>
      <c r="AP68" s="1266"/>
      <c r="AQ68" s="1266"/>
      <c r="AR68" s="1266"/>
      <c r="AS68" s="1266"/>
      <c r="AT68" s="1266"/>
      <c r="AU68" s="1266"/>
      <c r="AV68" s="1266"/>
      <c r="AW68" s="1266"/>
      <c r="AX68" s="1266"/>
      <c r="AY68" s="1266"/>
      <c r="AZ68" s="1266"/>
      <c r="BA68" s="1266"/>
      <c r="BB68" s="1266"/>
      <c r="BC68" s="1266"/>
      <c r="BD68" s="1266"/>
      <c r="BE68" s="1266"/>
      <c r="BF68" s="1266"/>
      <c r="BG68" s="1266"/>
      <c r="BH68" s="1266"/>
      <c r="BI68" s="1266"/>
      <c r="BJ68" s="1266"/>
      <c r="BK68" s="1266"/>
      <c r="BL68" s="1266"/>
      <c r="BM68" s="1266"/>
      <c r="BN68" s="1266"/>
      <c r="BO68" s="1266"/>
      <c r="BP68" s="1266"/>
      <c r="BQ68" s="1266"/>
      <c r="BR68" s="1266"/>
      <c r="BS68" s="1266"/>
      <c r="BT68" s="1266"/>
      <c r="BU68" s="1266"/>
      <c r="BV68" s="1266"/>
      <c r="BW68" s="1266"/>
      <c r="BX68" s="1266"/>
      <c r="BY68" s="1266"/>
      <c r="BZ68" s="1266"/>
      <c r="CA68" s="1266"/>
      <c r="CB68" s="1266"/>
      <c r="CC68" s="1266"/>
      <c r="CD68" s="1266"/>
      <c r="CE68" s="1266"/>
      <c r="CF68" s="1266"/>
      <c r="CG68" s="1266"/>
      <c r="CH68" s="1266"/>
      <c r="CI68" s="1266"/>
      <c r="CJ68" s="1266"/>
      <c r="CK68" s="1266"/>
      <c r="CL68" s="1266"/>
      <c r="CM68" s="1266"/>
      <c r="CN68" s="1266"/>
      <c r="CO68" s="1266"/>
      <c r="CP68" s="1266"/>
      <c r="CQ68" s="1266"/>
      <c r="CR68" s="1266"/>
      <c r="CS68" s="1266"/>
      <c r="CT68" s="1266"/>
      <c r="CU68" s="1266"/>
      <c r="CV68" s="1266"/>
      <c r="CW68" s="1266"/>
      <c r="CX68" s="1266"/>
      <c r="CY68" s="1266"/>
      <c r="CZ68" s="1266"/>
      <c r="DA68" s="1266"/>
      <c r="DB68" s="1266"/>
      <c r="DC68" s="1267"/>
    </row>
    <row r="69" spans="2:107" ht="13.2" x14ac:dyDescent="0.2">
      <c r="B69" s="372"/>
      <c r="AN69" s="1268"/>
      <c r="AO69" s="1269"/>
      <c r="AP69" s="1269"/>
      <c r="AQ69" s="1269"/>
      <c r="AR69" s="1269"/>
      <c r="AS69" s="1269"/>
      <c r="AT69" s="1269"/>
      <c r="AU69" s="1269"/>
      <c r="AV69" s="1269"/>
      <c r="AW69" s="1269"/>
      <c r="AX69" s="1269"/>
      <c r="AY69" s="1269"/>
      <c r="AZ69" s="1269"/>
      <c r="BA69" s="1269"/>
      <c r="BB69" s="1269"/>
      <c r="BC69" s="1269"/>
      <c r="BD69" s="1269"/>
      <c r="BE69" s="1269"/>
      <c r="BF69" s="1269"/>
      <c r="BG69" s="1269"/>
      <c r="BH69" s="1269"/>
      <c r="BI69" s="1269"/>
      <c r="BJ69" s="1269"/>
      <c r="BK69" s="1269"/>
      <c r="BL69" s="1269"/>
      <c r="BM69" s="1269"/>
      <c r="BN69" s="1269"/>
      <c r="BO69" s="1269"/>
      <c r="BP69" s="1269"/>
      <c r="BQ69" s="1269"/>
      <c r="BR69" s="1269"/>
      <c r="BS69" s="1269"/>
      <c r="BT69" s="1269"/>
      <c r="BU69" s="1269"/>
      <c r="BV69" s="1269"/>
      <c r="BW69" s="1269"/>
      <c r="BX69" s="1269"/>
      <c r="BY69" s="1269"/>
      <c r="BZ69" s="1269"/>
      <c r="CA69" s="1269"/>
      <c r="CB69" s="1269"/>
      <c r="CC69" s="1269"/>
      <c r="CD69" s="1269"/>
      <c r="CE69" s="1269"/>
      <c r="CF69" s="1269"/>
      <c r="CG69" s="1269"/>
      <c r="CH69" s="1269"/>
      <c r="CI69" s="1269"/>
      <c r="CJ69" s="1269"/>
      <c r="CK69" s="1269"/>
      <c r="CL69" s="1269"/>
      <c r="CM69" s="1269"/>
      <c r="CN69" s="1269"/>
      <c r="CO69" s="1269"/>
      <c r="CP69" s="1269"/>
      <c r="CQ69" s="1269"/>
      <c r="CR69" s="1269"/>
      <c r="CS69" s="1269"/>
      <c r="CT69" s="1269"/>
      <c r="CU69" s="1269"/>
      <c r="CV69" s="1269"/>
      <c r="CW69" s="1269"/>
      <c r="CX69" s="1269"/>
      <c r="CY69" s="1269"/>
      <c r="CZ69" s="1269"/>
      <c r="DA69" s="1269"/>
      <c r="DB69" s="1269"/>
      <c r="DC69" s="1270"/>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568</v>
      </c>
    </row>
    <row r="72" spans="2:107" ht="13.2" x14ac:dyDescent="0.2">
      <c r="B72" s="372"/>
      <c r="G72" s="1256"/>
      <c r="H72" s="1256"/>
      <c r="I72" s="1256"/>
      <c r="J72" s="1256"/>
      <c r="K72" s="382"/>
      <c r="L72" s="382"/>
      <c r="M72" s="383"/>
      <c r="N72" s="383"/>
      <c r="AN72" s="1259"/>
      <c r="AO72" s="1260"/>
      <c r="AP72" s="1260"/>
      <c r="AQ72" s="1260"/>
      <c r="AR72" s="1260"/>
      <c r="AS72" s="1260"/>
      <c r="AT72" s="1260"/>
      <c r="AU72" s="1260"/>
      <c r="AV72" s="1260"/>
      <c r="AW72" s="1260"/>
      <c r="AX72" s="1260"/>
      <c r="AY72" s="1260"/>
      <c r="AZ72" s="1260"/>
      <c r="BA72" s="1260"/>
      <c r="BB72" s="1260"/>
      <c r="BC72" s="1260"/>
      <c r="BD72" s="1260"/>
      <c r="BE72" s="1260"/>
      <c r="BF72" s="1260"/>
      <c r="BG72" s="1260"/>
      <c r="BH72" s="1260"/>
      <c r="BI72" s="1260"/>
      <c r="BJ72" s="1260"/>
      <c r="BK72" s="1260"/>
      <c r="BL72" s="1260"/>
      <c r="BM72" s="1260"/>
      <c r="BN72" s="1260"/>
      <c r="BO72" s="1261"/>
      <c r="BP72" s="1255" t="s">
        <v>525</v>
      </c>
      <c r="BQ72" s="1255"/>
      <c r="BR72" s="1255"/>
      <c r="BS72" s="1255"/>
      <c r="BT72" s="1255"/>
      <c r="BU72" s="1255"/>
      <c r="BV72" s="1255"/>
      <c r="BW72" s="1255"/>
      <c r="BX72" s="1255" t="s">
        <v>526</v>
      </c>
      <c r="BY72" s="1255"/>
      <c r="BZ72" s="1255"/>
      <c r="CA72" s="1255"/>
      <c r="CB72" s="1255"/>
      <c r="CC72" s="1255"/>
      <c r="CD72" s="1255"/>
      <c r="CE72" s="1255"/>
      <c r="CF72" s="1255" t="s">
        <v>527</v>
      </c>
      <c r="CG72" s="1255"/>
      <c r="CH72" s="1255"/>
      <c r="CI72" s="1255"/>
      <c r="CJ72" s="1255"/>
      <c r="CK72" s="1255"/>
      <c r="CL72" s="1255"/>
      <c r="CM72" s="1255"/>
      <c r="CN72" s="1255" t="s">
        <v>528</v>
      </c>
      <c r="CO72" s="1255"/>
      <c r="CP72" s="1255"/>
      <c r="CQ72" s="1255"/>
      <c r="CR72" s="1255"/>
      <c r="CS72" s="1255"/>
      <c r="CT72" s="1255"/>
      <c r="CU72" s="1255"/>
      <c r="CV72" s="1255" t="s">
        <v>529</v>
      </c>
      <c r="CW72" s="1255"/>
      <c r="CX72" s="1255"/>
      <c r="CY72" s="1255"/>
      <c r="CZ72" s="1255"/>
      <c r="DA72" s="1255"/>
      <c r="DB72" s="1255"/>
      <c r="DC72" s="1255"/>
    </row>
    <row r="73" spans="2:107" ht="13.2" x14ac:dyDescent="0.2">
      <c r="B73" s="372"/>
      <c r="G73" s="1258"/>
      <c r="H73" s="1258"/>
      <c r="I73" s="1258"/>
      <c r="J73" s="1258"/>
      <c r="K73" s="1254"/>
      <c r="L73" s="1254"/>
      <c r="M73" s="1254"/>
      <c r="N73" s="1254"/>
      <c r="AM73" s="381"/>
      <c r="AN73" s="1253" t="s">
        <v>569</v>
      </c>
      <c r="AO73" s="1253"/>
      <c r="AP73" s="1253"/>
      <c r="AQ73" s="1253"/>
      <c r="AR73" s="1253"/>
      <c r="AS73" s="1253"/>
      <c r="AT73" s="1253"/>
      <c r="AU73" s="1253"/>
      <c r="AV73" s="1253"/>
      <c r="AW73" s="1253"/>
      <c r="AX73" s="1253"/>
      <c r="AY73" s="1253"/>
      <c r="AZ73" s="1253"/>
      <c r="BA73" s="1253"/>
      <c r="BB73" s="1253" t="s">
        <v>570</v>
      </c>
      <c r="BC73" s="1253"/>
      <c r="BD73" s="1253"/>
      <c r="BE73" s="1253"/>
      <c r="BF73" s="1253"/>
      <c r="BG73" s="1253"/>
      <c r="BH73" s="1253"/>
      <c r="BI73" s="1253"/>
      <c r="BJ73" s="1253"/>
      <c r="BK73" s="1253"/>
      <c r="BL73" s="1253"/>
      <c r="BM73" s="1253"/>
      <c r="BN73" s="1253"/>
      <c r="BO73" s="1253"/>
      <c r="BP73" s="1250"/>
      <c r="BQ73" s="1250"/>
      <c r="BR73" s="1250"/>
      <c r="BS73" s="1250"/>
      <c r="BT73" s="1250"/>
      <c r="BU73" s="1250"/>
      <c r="BV73" s="1250"/>
      <c r="BW73" s="1250"/>
      <c r="BX73" s="1250"/>
      <c r="BY73" s="1250"/>
      <c r="BZ73" s="1250"/>
      <c r="CA73" s="1250"/>
      <c r="CB73" s="1250"/>
      <c r="CC73" s="1250"/>
      <c r="CD73" s="1250"/>
      <c r="CE73" s="1250"/>
      <c r="CF73" s="1250"/>
      <c r="CG73" s="1250"/>
      <c r="CH73" s="1250"/>
      <c r="CI73" s="1250"/>
      <c r="CJ73" s="1250"/>
      <c r="CK73" s="1250"/>
      <c r="CL73" s="1250"/>
      <c r="CM73" s="1250"/>
      <c r="CN73" s="1250"/>
      <c r="CO73" s="1250"/>
      <c r="CP73" s="1250"/>
      <c r="CQ73" s="1250"/>
      <c r="CR73" s="1250"/>
      <c r="CS73" s="1250"/>
      <c r="CT73" s="1250"/>
      <c r="CU73" s="1250"/>
      <c r="CV73" s="1250"/>
      <c r="CW73" s="1250"/>
      <c r="CX73" s="1250"/>
      <c r="CY73" s="1250"/>
      <c r="CZ73" s="1250"/>
      <c r="DA73" s="1250"/>
      <c r="DB73" s="1250"/>
      <c r="DC73" s="1250"/>
    </row>
    <row r="74" spans="2:107" ht="13.2" x14ac:dyDescent="0.2">
      <c r="B74" s="372"/>
      <c r="G74" s="1258"/>
      <c r="H74" s="1258"/>
      <c r="I74" s="1258"/>
      <c r="J74" s="1258"/>
      <c r="K74" s="1254"/>
      <c r="L74" s="1254"/>
      <c r="M74" s="1254"/>
      <c r="N74" s="1254"/>
      <c r="AM74" s="381"/>
      <c r="AN74" s="1253"/>
      <c r="AO74" s="1253"/>
      <c r="AP74" s="1253"/>
      <c r="AQ74" s="1253"/>
      <c r="AR74" s="1253"/>
      <c r="AS74" s="1253"/>
      <c r="AT74" s="1253"/>
      <c r="AU74" s="1253"/>
      <c r="AV74" s="1253"/>
      <c r="AW74" s="1253"/>
      <c r="AX74" s="1253"/>
      <c r="AY74" s="1253"/>
      <c r="AZ74" s="1253"/>
      <c r="BA74" s="1253"/>
      <c r="BB74" s="1253"/>
      <c r="BC74" s="1253"/>
      <c r="BD74" s="1253"/>
      <c r="BE74" s="1253"/>
      <c r="BF74" s="1253"/>
      <c r="BG74" s="1253"/>
      <c r="BH74" s="1253"/>
      <c r="BI74" s="1253"/>
      <c r="BJ74" s="1253"/>
      <c r="BK74" s="1253"/>
      <c r="BL74" s="1253"/>
      <c r="BM74" s="1253"/>
      <c r="BN74" s="1253"/>
      <c r="BO74" s="1253"/>
      <c r="BP74" s="1250"/>
      <c r="BQ74" s="1250"/>
      <c r="BR74" s="1250"/>
      <c r="BS74" s="1250"/>
      <c r="BT74" s="1250"/>
      <c r="BU74" s="1250"/>
      <c r="BV74" s="1250"/>
      <c r="BW74" s="1250"/>
      <c r="BX74" s="1250"/>
      <c r="BY74" s="1250"/>
      <c r="BZ74" s="1250"/>
      <c r="CA74" s="1250"/>
      <c r="CB74" s="1250"/>
      <c r="CC74" s="1250"/>
      <c r="CD74" s="1250"/>
      <c r="CE74" s="1250"/>
      <c r="CF74" s="1250"/>
      <c r="CG74" s="1250"/>
      <c r="CH74" s="1250"/>
      <c r="CI74" s="1250"/>
      <c r="CJ74" s="1250"/>
      <c r="CK74" s="1250"/>
      <c r="CL74" s="1250"/>
      <c r="CM74" s="1250"/>
      <c r="CN74" s="1250"/>
      <c r="CO74" s="1250"/>
      <c r="CP74" s="1250"/>
      <c r="CQ74" s="1250"/>
      <c r="CR74" s="1250"/>
      <c r="CS74" s="1250"/>
      <c r="CT74" s="1250"/>
      <c r="CU74" s="1250"/>
      <c r="CV74" s="1250"/>
      <c r="CW74" s="1250"/>
      <c r="CX74" s="1250"/>
      <c r="CY74" s="1250"/>
      <c r="CZ74" s="1250"/>
      <c r="DA74" s="1250"/>
      <c r="DB74" s="1250"/>
      <c r="DC74" s="1250"/>
    </row>
    <row r="75" spans="2:107" ht="13.2" x14ac:dyDescent="0.2">
      <c r="B75" s="372"/>
      <c r="G75" s="1258"/>
      <c r="H75" s="1258"/>
      <c r="I75" s="1256"/>
      <c r="J75" s="1256"/>
      <c r="K75" s="1257"/>
      <c r="L75" s="1257"/>
      <c r="M75" s="1257"/>
      <c r="N75" s="1257"/>
      <c r="AM75" s="381"/>
      <c r="AN75" s="1253"/>
      <c r="AO75" s="1253"/>
      <c r="AP75" s="1253"/>
      <c r="AQ75" s="1253"/>
      <c r="AR75" s="1253"/>
      <c r="AS75" s="1253"/>
      <c r="AT75" s="1253"/>
      <c r="AU75" s="1253"/>
      <c r="AV75" s="1253"/>
      <c r="AW75" s="1253"/>
      <c r="AX75" s="1253"/>
      <c r="AY75" s="1253"/>
      <c r="AZ75" s="1253"/>
      <c r="BA75" s="1253"/>
      <c r="BB75" s="1253" t="s">
        <v>576</v>
      </c>
      <c r="BC75" s="1253"/>
      <c r="BD75" s="1253"/>
      <c r="BE75" s="1253"/>
      <c r="BF75" s="1253"/>
      <c r="BG75" s="1253"/>
      <c r="BH75" s="1253"/>
      <c r="BI75" s="1253"/>
      <c r="BJ75" s="1253"/>
      <c r="BK75" s="1253"/>
      <c r="BL75" s="1253"/>
      <c r="BM75" s="1253"/>
      <c r="BN75" s="1253"/>
      <c r="BO75" s="1253"/>
      <c r="BP75" s="1250">
        <v>4.2</v>
      </c>
      <c r="BQ75" s="1250"/>
      <c r="BR75" s="1250"/>
      <c r="BS75" s="1250"/>
      <c r="BT75" s="1250"/>
      <c r="BU75" s="1250"/>
      <c r="BV75" s="1250"/>
      <c r="BW75" s="1250"/>
      <c r="BX75" s="1250">
        <v>4.0999999999999996</v>
      </c>
      <c r="BY75" s="1250"/>
      <c r="BZ75" s="1250"/>
      <c r="CA75" s="1250"/>
      <c r="CB75" s="1250"/>
      <c r="CC75" s="1250"/>
      <c r="CD75" s="1250"/>
      <c r="CE75" s="1250"/>
      <c r="CF75" s="1250">
        <v>4.2</v>
      </c>
      <c r="CG75" s="1250"/>
      <c r="CH75" s="1250"/>
      <c r="CI75" s="1250"/>
      <c r="CJ75" s="1250"/>
      <c r="CK75" s="1250"/>
      <c r="CL75" s="1250"/>
      <c r="CM75" s="1250"/>
      <c r="CN75" s="1250">
        <v>4.5</v>
      </c>
      <c r="CO75" s="1250"/>
      <c r="CP75" s="1250"/>
      <c r="CQ75" s="1250"/>
      <c r="CR75" s="1250"/>
      <c r="CS75" s="1250"/>
      <c r="CT75" s="1250"/>
      <c r="CU75" s="1250"/>
      <c r="CV75" s="1250">
        <v>4.8</v>
      </c>
      <c r="CW75" s="1250"/>
      <c r="CX75" s="1250"/>
      <c r="CY75" s="1250"/>
      <c r="CZ75" s="1250"/>
      <c r="DA75" s="1250"/>
      <c r="DB75" s="1250"/>
      <c r="DC75" s="1250"/>
    </row>
    <row r="76" spans="2:107" ht="13.2" x14ac:dyDescent="0.2">
      <c r="B76" s="372"/>
      <c r="G76" s="1258"/>
      <c r="H76" s="1258"/>
      <c r="I76" s="1256"/>
      <c r="J76" s="1256"/>
      <c r="K76" s="1257"/>
      <c r="L76" s="1257"/>
      <c r="M76" s="1257"/>
      <c r="N76" s="1257"/>
      <c r="AM76" s="381"/>
      <c r="AN76" s="1253"/>
      <c r="AO76" s="1253"/>
      <c r="AP76" s="1253"/>
      <c r="AQ76" s="1253"/>
      <c r="AR76" s="1253"/>
      <c r="AS76" s="1253"/>
      <c r="AT76" s="1253"/>
      <c r="AU76" s="1253"/>
      <c r="AV76" s="1253"/>
      <c r="AW76" s="1253"/>
      <c r="AX76" s="1253"/>
      <c r="AY76" s="1253"/>
      <c r="AZ76" s="1253"/>
      <c r="BA76" s="1253"/>
      <c r="BB76" s="1253"/>
      <c r="BC76" s="1253"/>
      <c r="BD76" s="1253"/>
      <c r="BE76" s="1253"/>
      <c r="BF76" s="1253"/>
      <c r="BG76" s="1253"/>
      <c r="BH76" s="1253"/>
      <c r="BI76" s="1253"/>
      <c r="BJ76" s="1253"/>
      <c r="BK76" s="1253"/>
      <c r="BL76" s="1253"/>
      <c r="BM76" s="1253"/>
      <c r="BN76" s="1253"/>
      <c r="BO76" s="1253"/>
      <c r="BP76" s="1250"/>
      <c r="BQ76" s="1250"/>
      <c r="BR76" s="1250"/>
      <c r="BS76" s="1250"/>
      <c r="BT76" s="1250"/>
      <c r="BU76" s="1250"/>
      <c r="BV76" s="1250"/>
      <c r="BW76" s="1250"/>
      <c r="BX76" s="1250"/>
      <c r="BY76" s="1250"/>
      <c r="BZ76" s="1250"/>
      <c r="CA76" s="1250"/>
      <c r="CB76" s="1250"/>
      <c r="CC76" s="1250"/>
      <c r="CD76" s="1250"/>
      <c r="CE76" s="1250"/>
      <c r="CF76" s="1250"/>
      <c r="CG76" s="1250"/>
      <c r="CH76" s="1250"/>
      <c r="CI76" s="1250"/>
      <c r="CJ76" s="1250"/>
      <c r="CK76" s="1250"/>
      <c r="CL76" s="1250"/>
      <c r="CM76" s="1250"/>
      <c r="CN76" s="1250"/>
      <c r="CO76" s="1250"/>
      <c r="CP76" s="1250"/>
      <c r="CQ76" s="1250"/>
      <c r="CR76" s="1250"/>
      <c r="CS76" s="1250"/>
      <c r="CT76" s="1250"/>
      <c r="CU76" s="1250"/>
      <c r="CV76" s="1250"/>
      <c r="CW76" s="1250"/>
      <c r="CX76" s="1250"/>
      <c r="CY76" s="1250"/>
      <c r="CZ76" s="1250"/>
      <c r="DA76" s="1250"/>
      <c r="DB76" s="1250"/>
      <c r="DC76" s="1250"/>
    </row>
    <row r="77" spans="2:107" ht="13.2" x14ac:dyDescent="0.2">
      <c r="B77" s="372"/>
      <c r="G77" s="1256"/>
      <c r="H77" s="1256"/>
      <c r="I77" s="1256"/>
      <c r="J77" s="1256"/>
      <c r="K77" s="1254"/>
      <c r="L77" s="1254"/>
      <c r="M77" s="1254"/>
      <c r="N77" s="1254"/>
      <c r="AN77" s="1255" t="s">
        <v>572</v>
      </c>
      <c r="AO77" s="1255"/>
      <c r="AP77" s="1255"/>
      <c r="AQ77" s="1255"/>
      <c r="AR77" s="1255"/>
      <c r="AS77" s="1255"/>
      <c r="AT77" s="1255"/>
      <c r="AU77" s="1255"/>
      <c r="AV77" s="1255"/>
      <c r="AW77" s="1255"/>
      <c r="AX77" s="1255"/>
      <c r="AY77" s="1255"/>
      <c r="AZ77" s="1255"/>
      <c r="BA77" s="1255"/>
      <c r="BB77" s="1253" t="s">
        <v>570</v>
      </c>
      <c r="BC77" s="1253"/>
      <c r="BD77" s="1253"/>
      <c r="BE77" s="1253"/>
      <c r="BF77" s="1253"/>
      <c r="BG77" s="1253"/>
      <c r="BH77" s="1253"/>
      <c r="BI77" s="1253"/>
      <c r="BJ77" s="1253"/>
      <c r="BK77" s="1253"/>
      <c r="BL77" s="1253"/>
      <c r="BM77" s="1253"/>
      <c r="BN77" s="1253"/>
      <c r="BO77" s="1253"/>
      <c r="BP77" s="1250">
        <v>22.7</v>
      </c>
      <c r="BQ77" s="1250"/>
      <c r="BR77" s="1250"/>
      <c r="BS77" s="1250"/>
      <c r="BT77" s="1250"/>
      <c r="BU77" s="1250"/>
      <c r="BV77" s="1250"/>
      <c r="BW77" s="1250"/>
      <c r="BX77" s="1250">
        <v>27.8</v>
      </c>
      <c r="BY77" s="1250"/>
      <c r="BZ77" s="1250"/>
      <c r="CA77" s="1250"/>
      <c r="CB77" s="1250"/>
      <c r="CC77" s="1250"/>
      <c r="CD77" s="1250"/>
      <c r="CE77" s="1250"/>
      <c r="CF77" s="1250">
        <v>18</v>
      </c>
      <c r="CG77" s="1250"/>
      <c r="CH77" s="1250"/>
      <c r="CI77" s="1250"/>
      <c r="CJ77" s="1250"/>
      <c r="CK77" s="1250"/>
      <c r="CL77" s="1250"/>
      <c r="CM77" s="1250"/>
      <c r="CN77" s="1250">
        <v>12.7</v>
      </c>
      <c r="CO77" s="1250"/>
      <c r="CP77" s="1250"/>
      <c r="CQ77" s="1250"/>
      <c r="CR77" s="1250"/>
      <c r="CS77" s="1250"/>
      <c r="CT77" s="1250"/>
      <c r="CU77" s="1250"/>
      <c r="CV77" s="1250">
        <v>10</v>
      </c>
      <c r="CW77" s="1250"/>
      <c r="CX77" s="1250"/>
      <c r="CY77" s="1250"/>
      <c r="CZ77" s="1250"/>
      <c r="DA77" s="1250"/>
      <c r="DB77" s="1250"/>
      <c r="DC77" s="1250"/>
    </row>
    <row r="78" spans="2:107" ht="13.2" x14ac:dyDescent="0.2">
      <c r="B78" s="372"/>
      <c r="G78" s="1256"/>
      <c r="H78" s="1256"/>
      <c r="I78" s="1256"/>
      <c r="J78" s="1256"/>
      <c r="K78" s="1254"/>
      <c r="L78" s="1254"/>
      <c r="M78" s="1254"/>
      <c r="N78" s="1254"/>
      <c r="AN78" s="1255"/>
      <c r="AO78" s="1255"/>
      <c r="AP78" s="1255"/>
      <c r="AQ78" s="1255"/>
      <c r="AR78" s="1255"/>
      <c r="AS78" s="1255"/>
      <c r="AT78" s="1255"/>
      <c r="AU78" s="1255"/>
      <c r="AV78" s="1255"/>
      <c r="AW78" s="1255"/>
      <c r="AX78" s="1255"/>
      <c r="AY78" s="1255"/>
      <c r="AZ78" s="1255"/>
      <c r="BA78" s="1255"/>
      <c r="BB78" s="1253"/>
      <c r="BC78" s="1253"/>
      <c r="BD78" s="1253"/>
      <c r="BE78" s="1253"/>
      <c r="BF78" s="1253"/>
      <c r="BG78" s="1253"/>
      <c r="BH78" s="1253"/>
      <c r="BI78" s="1253"/>
      <c r="BJ78" s="1253"/>
      <c r="BK78" s="1253"/>
      <c r="BL78" s="1253"/>
      <c r="BM78" s="1253"/>
      <c r="BN78" s="1253"/>
      <c r="BO78" s="1253"/>
      <c r="BP78" s="1250"/>
      <c r="BQ78" s="1250"/>
      <c r="BR78" s="1250"/>
      <c r="BS78" s="1250"/>
      <c r="BT78" s="1250"/>
      <c r="BU78" s="1250"/>
      <c r="BV78" s="1250"/>
      <c r="BW78" s="1250"/>
      <c r="BX78" s="1250"/>
      <c r="BY78" s="1250"/>
      <c r="BZ78" s="1250"/>
      <c r="CA78" s="1250"/>
      <c r="CB78" s="1250"/>
      <c r="CC78" s="1250"/>
      <c r="CD78" s="1250"/>
      <c r="CE78" s="1250"/>
      <c r="CF78" s="1250"/>
      <c r="CG78" s="1250"/>
      <c r="CH78" s="1250"/>
      <c r="CI78" s="1250"/>
      <c r="CJ78" s="1250"/>
      <c r="CK78" s="1250"/>
      <c r="CL78" s="1250"/>
      <c r="CM78" s="1250"/>
      <c r="CN78" s="1250"/>
      <c r="CO78" s="1250"/>
      <c r="CP78" s="1250"/>
      <c r="CQ78" s="1250"/>
      <c r="CR78" s="1250"/>
      <c r="CS78" s="1250"/>
      <c r="CT78" s="1250"/>
      <c r="CU78" s="1250"/>
      <c r="CV78" s="1250"/>
      <c r="CW78" s="1250"/>
      <c r="CX78" s="1250"/>
      <c r="CY78" s="1250"/>
      <c r="CZ78" s="1250"/>
      <c r="DA78" s="1250"/>
      <c r="DB78" s="1250"/>
      <c r="DC78" s="1250"/>
    </row>
    <row r="79" spans="2:107" ht="13.2" x14ac:dyDescent="0.2">
      <c r="B79" s="372"/>
      <c r="G79" s="1256"/>
      <c r="H79" s="1256"/>
      <c r="I79" s="1251"/>
      <c r="J79" s="1251"/>
      <c r="K79" s="1252"/>
      <c r="L79" s="1252"/>
      <c r="M79" s="1252"/>
      <c r="N79" s="1252"/>
      <c r="AN79" s="1255"/>
      <c r="AO79" s="1255"/>
      <c r="AP79" s="1255"/>
      <c r="AQ79" s="1255"/>
      <c r="AR79" s="1255"/>
      <c r="AS79" s="1255"/>
      <c r="AT79" s="1255"/>
      <c r="AU79" s="1255"/>
      <c r="AV79" s="1255"/>
      <c r="AW79" s="1255"/>
      <c r="AX79" s="1255"/>
      <c r="AY79" s="1255"/>
      <c r="AZ79" s="1255"/>
      <c r="BA79" s="1255"/>
      <c r="BB79" s="1253" t="s">
        <v>576</v>
      </c>
      <c r="BC79" s="1253"/>
      <c r="BD79" s="1253"/>
      <c r="BE79" s="1253"/>
      <c r="BF79" s="1253"/>
      <c r="BG79" s="1253"/>
      <c r="BH79" s="1253"/>
      <c r="BI79" s="1253"/>
      <c r="BJ79" s="1253"/>
      <c r="BK79" s="1253"/>
      <c r="BL79" s="1253"/>
      <c r="BM79" s="1253"/>
      <c r="BN79" s="1253"/>
      <c r="BO79" s="1253"/>
      <c r="BP79" s="1250">
        <v>7.7</v>
      </c>
      <c r="BQ79" s="1250"/>
      <c r="BR79" s="1250"/>
      <c r="BS79" s="1250"/>
      <c r="BT79" s="1250"/>
      <c r="BU79" s="1250"/>
      <c r="BV79" s="1250"/>
      <c r="BW79" s="1250"/>
      <c r="BX79" s="1250">
        <v>7.5</v>
      </c>
      <c r="BY79" s="1250"/>
      <c r="BZ79" s="1250"/>
      <c r="CA79" s="1250"/>
      <c r="CB79" s="1250"/>
      <c r="CC79" s="1250"/>
      <c r="CD79" s="1250"/>
      <c r="CE79" s="1250"/>
      <c r="CF79" s="1250">
        <v>6.6</v>
      </c>
      <c r="CG79" s="1250"/>
      <c r="CH79" s="1250"/>
      <c r="CI79" s="1250"/>
      <c r="CJ79" s="1250"/>
      <c r="CK79" s="1250"/>
      <c r="CL79" s="1250"/>
      <c r="CM79" s="1250"/>
      <c r="CN79" s="1250">
        <v>6.6</v>
      </c>
      <c r="CO79" s="1250"/>
      <c r="CP79" s="1250"/>
      <c r="CQ79" s="1250"/>
      <c r="CR79" s="1250"/>
      <c r="CS79" s="1250"/>
      <c r="CT79" s="1250"/>
      <c r="CU79" s="1250"/>
      <c r="CV79" s="1250">
        <v>6.7</v>
      </c>
      <c r="CW79" s="1250"/>
      <c r="CX79" s="1250"/>
      <c r="CY79" s="1250"/>
      <c r="CZ79" s="1250"/>
      <c r="DA79" s="1250"/>
      <c r="DB79" s="1250"/>
      <c r="DC79" s="1250"/>
    </row>
    <row r="80" spans="2:107" ht="13.2" x14ac:dyDescent="0.2">
      <c r="B80" s="372"/>
      <c r="G80" s="1256"/>
      <c r="H80" s="1256"/>
      <c r="I80" s="1251"/>
      <c r="J80" s="1251"/>
      <c r="K80" s="1252"/>
      <c r="L80" s="1252"/>
      <c r="M80" s="1252"/>
      <c r="N80" s="1252"/>
      <c r="AN80" s="1255"/>
      <c r="AO80" s="1255"/>
      <c r="AP80" s="1255"/>
      <c r="AQ80" s="1255"/>
      <c r="AR80" s="1255"/>
      <c r="AS80" s="1255"/>
      <c r="AT80" s="1255"/>
      <c r="AU80" s="1255"/>
      <c r="AV80" s="1255"/>
      <c r="AW80" s="1255"/>
      <c r="AX80" s="1255"/>
      <c r="AY80" s="1255"/>
      <c r="AZ80" s="1255"/>
      <c r="BA80" s="1255"/>
      <c r="BB80" s="1253"/>
      <c r="BC80" s="1253"/>
      <c r="BD80" s="1253"/>
      <c r="BE80" s="1253"/>
      <c r="BF80" s="1253"/>
      <c r="BG80" s="1253"/>
      <c r="BH80" s="1253"/>
      <c r="BI80" s="1253"/>
      <c r="BJ80" s="1253"/>
      <c r="BK80" s="1253"/>
      <c r="BL80" s="1253"/>
      <c r="BM80" s="1253"/>
      <c r="BN80" s="1253"/>
      <c r="BO80" s="1253"/>
      <c r="BP80" s="1250"/>
      <c r="BQ80" s="1250"/>
      <c r="BR80" s="1250"/>
      <c r="BS80" s="1250"/>
      <c r="BT80" s="1250"/>
      <c r="BU80" s="1250"/>
      <c r="BV80" s="1250"/>
      <c r="BW80" s="1250"/>
      <c r="BX80" s="1250"/>
      <c r="BY80" s="1250"/>
      <c r="BZ80" s="1250"/>
      <c r="CA80" s="1250"/>
      <c r="CB80" s="1250"/>
      <c r="CC80" s="1250"/>
      <c r="CD80" s="1250"/>
      <c r="CE80" s="1250"/>
      <c r="CF80" s="1250"/>
      <c r="CG80" s="1250"/>
      <c r="CH80" s="1250"/>
      <c r="CI80" s="1250"/>
      <c r="CJ80" s="1250"/>
      <c r="CK80" s="1250"/>
      <c r="CL80" s="1250"/>
      <c r="CM80" s="1250"/>
      <c r="CN80" s="1250"/>
      <c r="CO80" s="1250"/>
      <c r="CP80" s="1250"/>
      <c r="CQ80" s="1250"/>
      <c r="CR80" s="1250"/>
      <c r="CS80" s="1250"/>
      <c r="CT80" s="1250"/>
      <c r="CU80" s="1250"/>
      <c r="CV80" s="1250"/>
      <c r="CW80" s="1250"/>
      <c r="CX80" s="1250"/>
      <c r="CY80" s="1250"/>
      <c r="CZ80" s="1250"/>
      <c r="DA80" s="1250"/>
      <c r="DB80" s="1250"/>
      <c r="DC80" s="1250"/>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CfDezoSZQlvIAsOJPHoGqnfP/RJFRUwupZNFDq/zXH6Cvk1qy36sQcd66U/YTC9pnJiCYvnlqaMC7Xk9YgNOWw==" saltValue="RBXSAaCTZPe5VrvRN1Ier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zSPp8on615JNeqzndcDpB2Tc+ON483yKEfc62OIfL0CyXN3DLObJFBZ/dIosOTdV7bbLdkRDOdeVfl+ZkjxN9A==" saltValue="SESVtlr+d7xHu/Qxfy8Sm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3hfwfZcX1/lLOOytoNlinY1sJPgDwWk0HdPWDl7NTeG1aakrwGtxGXHt9pWbVSrytczJzWEaWDuaNWLs+ooDvw==" saltValue="kJVtBt/UWzSVIulol5wk+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33150</v>
      </c>
      <c r="E3" s="156"/>
      <c r="F3" s="157">
        <v>70166</v>
      </c>
      <c r="G3" s="158"/>
      <c r="H3" s="159"/>
    </row>
    <row r="4" spans="1:8" x14ac:dyDescent="0.2">
      <c r="A4" s="160"/>
      <c r="B4" s="161"/>
      <c r="C4" s="162"/>
      <c r="D4" s="163">
        <v>15505</v>
      </c>
      <c r="E4" s="164"/>
      <c r="F4" s="165">
        <v>36115</v>
      </c>
      <c r="G4" s="166"/>
      <c r="H4" s="167"/>
    </row>
    <row r="5" spans="1:8" x14ac:dyDescent="0.2">
      <c r="A5" s="148" t="s">
        <v>519</v>
      </c>
      <c r="B5" s="153"/>
      <c r="C5" s="154"/>
      <c r="D5" s="155">
        <v>38894</v>
      </c>
      <c r="E5" s="156"/>
      <c r="F5" s="157">
        <v>70329</v>
      </c>
      <c r="G5" s="158"/>
      <c r="H5" s="159"/>
    </row>
    <row r="6" spans="1:8" x14ac:dyDescent="0.2">
      <c r="A6" s="160"/>
      <c r="B6" s="161"/>
      <c r="C6" s="162"/>
      <c r="D6" s="163">
        <v>17590</v>
      </c>
      <c r="E6" s="164"/>
      <c r="F6" s="165">
        <v>39403</v>
      </c>
      <c r="G6" s="166"/>
      <c r="H6" s="167"/>
    </row>
    <row r="7" spans="1:8" x14ac:dyDescent="0.2">
      <c r="A7" s="148" t="s">
        <v>520</v>
      </c>
      <c r="B7" s="153"/>
      <c r="C7" s="154"/>
      <c r="D7" s="155">
        <v>32151</v>
      </c>
      <c r="E7" s="156"/>
      <c r="F7" s="157">
        <v>54225</v>
      </c>
      <c r="G7" s="158"/>
      <c r="H7" s="159"/>
    </row>
    <row r="8" spans="1:8" x14ac:dyDescent="0.2">
      <c r="A8" s="160"/>
      <c r="B8" s="161"/>
      <c r="C8" s="162"/>
      <c r="D8" s="163">
        <v>20381</v>
      </c>
      <c r="E8" s="164"/>
      <c r="F8" s="165">
        <v>27337</v>
      </c>
      <c r="G8" s="166"/>
      <c r="H8" s="167"/>
    </row>
    <row r="9" spans="1:8" x14ac:dyDescent="0.2">
      <c r="A9" s="148" t="s">
        <v>521</v>
      </c>
      <c r="B9" s="153"/>
      <c r="C9" s="154"/>
      <c r="D9" s="155">
        <v>34129</v>
      </c>
      <c r="E9" s="156"/>
      <c r="F9" s="157">
        <v>54016</v>
      </c>
      <c r="G9" s="158"/>
      <c r="H9" s="159"/>
    </row>
    <row r="10" spans="1:8" x14ac:dyDescent="0.2">
      <c r="A10" s="160"/>
      <c r="B10" s="161"/>
      <c r="C10" s="162"/>
      <c r="D10" s="163">
        <v>25262</v>
      </c>
      <c r="E10" s="164"/>
      <c r="F10" s="165">
        <v>28078</v>
      </c>
      <c r="G10" s="166"/>
      <c r="H10" s="167"/>
    </row>
    <row r="11" spans="1:8" x14ac:dyDescent="0.2">
      <c r="A11" s="148" t="s">
        <v>522</v>
      </c>
      <c r="B11" s="153"/>
      <c r="C11" s="154"/>
      <c r="D11" s="155">
        <v>42742</v>
      </c>
      <c r="E11" s="156"/>
      <c r="F11" s="157">
        <v>52786</v>
      </c>
      <c r="G11" s="158"/>
      <c r="H11" s="159"/>
    </row>
    <row r="12" spans="1:8" x14ac:dyDescent="0.2">
      <c r="A12" s="160"/>
      <c r="B12" s="161"/>
      <c r="C12" s="168"/>
      <c r="D12" s="163">
        <v>33521</v>
      </c>
      <c r="E12" s="164"/>
      <c r="F12" s="165">
        <v>28742</v>
      </c>
      <c r="G12" s="166"/>
      <c r="H12" s="167"/>
    </row>
    <row r="13" spans="1:8" x14ac:dyDescent="0.2">
      <c r="A13" s="148"/>
      <c r="B13" s="153"/>
      <c r="C13" s="169"/>
      <c r="D13" s="170">
        <v>36213</v>
      </c>
      <c r="E13" s="171"/>
      <c r="F13" s="172">
        <v>60304</v>
      </c>
      <c r="G13" s="173"/>
      <c r="H13" s="159"/>
    </row>
    <row r="14" spans="1:8" x14ac:dyDescent="0.2">
      <c r="A14" s="160"/>
      <c r="B14" s="161"/>
      <c r="C14" s="162"/>
      <c r="D14" s="163">
        <v>22452</v>
      </c>
      <c r="E14" s="164"/>
      <c r="F14" s="165">
        <v>31935</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4.97</v>
      </c>
      <c r="C19" s="174">
        <f>ROUND(VALUE(SUBSTITUTE(実質収支比率等に係る経年分析!G$48,"▲","-")),2)</f>
        <v>6.41</v>
      </c>
      <c r="D19" s="174">
        <f>ROUND(VALUE(SUBSTITUTE(実質収支比率等に係る経年分析!H$48,"▲","-")),2)</f>
        <v>6.66</v>
      </c>
      <c r="E19" s="174">
        <f>ROUND(VALUE(SUBSTITUTE(実質収支比率等に係る経年分析!I$48,"▲","-")),2)</f>
        <v>6.97</v>
      </c>
      <c r="F19" s="174">
        <f>ROUND(VALUE(SUBSTITUTE(実質収支比率等に係る経年分析!J$48,"▲","-")),2)</f>
        <v>6.83</v>
      </c>
    </row>
    <row r="20" spans="1:11" x14ac:dyDescent="0.2">
      <c r="A20" s="174" t="s">
        <v>53</v>
      </c>
      <c r="B20" s="174">
        <f>ROUND(VALUE(SUBSTITUTE(実質収支比率等に係る経年分析!F$47,"▲","-")),2)</f>
        <v>42.39</v>
      </c>
      <c r="C20" s="174">
        <f>ROUND(VALUE(SUBSTITUTE(実質収支比率等に係る経年分析!G$47,"▲","-")),2)</f>
        <v>37.520000000000003</v>
      </c>
      <c r="D20" s="174">
        <f>ROUND(VALUE(SUBSTITUTE(実質収支比率等に係る経年分析!H$47,"▲","-")),2)</f>
        <v>35.950000000000003</v>
      </c>
      <c r="E20" s="174">
        <f>ROUND(VALUE(SUBSTITUTE(実質収支比率等に係る経年分析!I$47,"▲","-")),2)</f>
        <v>37.090000000000003</v>
      </c>
      <c r="F20" s="174">
        <f>ROUND(VALUE(SUBSTITUTE(実質収支比率等に係る経年分析!J$47,"▲","-")),2)</f>
        <v>34.229999999999997</v>
      </c>
    </row>
    <row r="21" spans="1:11" x14ac:dyDescent="0.2">
      <c r="A21" s="174" t="s">
        <v>54</v>
      </c>
      <c r="B21" s="174">
        <f>IF(ISNUMBER(VALUE(SUBSTITUTE(実質収支比率等に係る経年分析!F$49,"▲","-"))),ROUND(VALUE(SUBSTITUTE(実質収支比率等に係る経年分析!F$49,"▲","-")),2),NA())</f>
        <v>-3.69</v>
      </c>
      <c r="C21" s="174">
        <f>IF(ISNUMBER(VALUE(SUBSTITUTE(実質収支比率等に係る経年分析!G$49,"▲","-"))),ROUND(VALUE(SUBSTITUTE(実質収支比率等に係る経年分析!G$49,"▲","-")),2),NA())</f>
        <v>-2.5</v>
      </c>
      <c r="D21" s="174">
        <f>IF(ISNUMBER(VALUE(SUBSTITUTE(実質収支比率等に係る経年分析!H$49,"▲","-"))),ROUND(VALUE(SUBSTITUTE(実質収支比率等に係る経年分析!H$49,"▲","-")),2),NA())</f>
        <v>0.24</v>
      </c>
      <c r="E21" s="174">
        <f>IF(ISNUMBER(VALUE(SUBSTITUTE(実質収支比率等に係る経年分析!I$49,"▲","-"))),ROUND(VALUE(SUBSTITUTE(実質収支比率等に係る経年分析!I$49,"▲","-")),2),NA())</f>
        <v>0.17</v>
      </c>
      <c r="F21" s="174">
        <f>IF(ISNUMBER(VALUE(SUBSTITUTE(実質収支比率等に係る経年分析!J$49,"▲","-"))),ROUND(VALUE(SUBSTITUTE(実質収支比率等に係る経年分析!J$49,"▲","-")),2),NA())</f>
        <v>-2.2599999999999998</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国民健康保険特別会計（直営診療施設勘定）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0.04</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0.08</v>
      </c>
    </row>
    <row r="32" spans="1:11" x14ac:dyDescent="0.2">
      <c r="A32" s="175" t="str">
        <f>IF(連結実質赤字比率に係る赤字・黒字の構成分析!C$38="",NA(),連結実質赤字比率に係る赤字・黒字の構成分析!C$38)</f>
        <v>国民健康保険特別会計（事業勘定）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1.59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0.88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0.35</v>
      </c>
    </row>
    <row r="33" spans="1:16" x14ac:dyDescent="0.2">
      <c r="A33" s="175" t="str">
        <f>IF(連結実質赤字比率に係る赤字・黒字の構成分析!C$37="",NA(),連結実質赤字比率に係る赤字・黒字の構成分析!C$37)</f>
        <v>介護保険特別会計（保険事業勘定）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1.92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1.92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1.74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0.83</v>
      </c>
    </row>
    <row r="34" spans="1:16" x14ac:dyDescent="0.2">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4.51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4.49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4.04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2.87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2.42</v>
      </c>
    </row>
    <row r="35" spans="1:16" x14ac:dyDescent="0.2">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4.55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5.14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5.62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6.56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6.19</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4.97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6.41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6.66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6.97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6.83</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2150</v>
      </c>
      <c r="E42" s="176"/>
      <c r="F42" s="176"/>
      <c r="G42" s="176">
        <f>'実質公債費比率（分子）の構造'!L$52</f>
        <v>2162</v>
      </c>
      <c r="H42" s="176"/>
      <c r="I42" s="176"/>
      <c r="J42" s="176">
        <f>'実質公債費比率（分子）の構造'!M$52</f>
        <v>2150</v>
      </c>
      <c r="K42" s="176"/>
      <c r="L42" s="176"/>
      <c r="M42" s="176">
        <f>'実質公債費比率（分子）の構造'!N$52</f>
        <v>2122</v>
      </c>
      <c r="N42" s="176"/>
      <c r="O42" s="176"/>
      <c r="P42" s="176">
        <f>'実質公債費比率（分子）の構造'!O$52</f>
        <v>2099</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10</v>
      </c>
      <c r="C45" s="176"/>
      <c r="D45" s="176"/>
      <c r="E45" s="176">
        <f>'実質公債費比率（分子）の構造'!L$49</f>
        <v>17</v>
      </c>
      <c r="F45" s="176"/>
      <c r="G45" s="176"/>
      <c r="H45" s="176">
        <f>'実質公債費比率（分子）の構造'!M$49</f>
        <v>26</v>
      </c>
      <c r="I45" s="176"/>
      <c r="J45" s="176"/>
      <c r="K45" s="176">
        <f>'実質公債費比率（分子）の構造'!N$49</f>
        <v>45</v>
      </c>
      <c r="L45" s="176"/>
      <c r="M45" s="176"/>
      <c r="N45" s="176">
        <f>'実質公債費比率（分子）の構造'!O$49</f>
        <v>43</v>
      </c>
      <c r="O45" s="176"/>
      <c r="P45" s="176"/>
    </row>
    <row r="46" spans="1:16" x14ac:dyDescent="0.2">
      <c r="A46" s="176" t="s">
        <v>64</v>
      </c>
      <c r="B46" s="176">
        <f>'実質公債費比率（分子）の構造'!K$48</f>
        <v>529</v>
      </c>
      <c r="C46" s="176"/>
      <c r="D46" s="176"/>
      <c r="E46" s="176">
        <f>'実質公債費比率（分子）の構造'!L$48</f>
        <v>545</v>
      </c>
      <c r="F46" s="176"/>
      <c r="G46" s="176"/>
      <c r="H46" s="176">
        <f>'実質公債費比率（分子）の構造'!M$48</f>
        <v>539</v>
      </c>
      <c r="I46" s="176"/>
      <c r="J46" s="176"/>
      <c r="K46" s="176">
        <f>'実質公債費比率（分子）の構造'!N$48</f>
        <v>538</v>
      </c>
      <c r="L46" s="176"/>
      <c r="M46" s="176"/>
      <c r="N46" s="176">
        <f>'実質公債費比率（分子）の構造'!O$48</f>
        <v>562</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2123</v>
      </c>
      <c r="C49" s="176"/>
      <c r="D49" s="176"/>
      <c r="E49" s="176">
        <f>'実質公債費比率（分子）の構造'!L$45</f>
        <v>2150</v>
      </c>
      <c r="F49" s="176"/>
      <c r="G49" s="176"/>
      <c r="H49" s="176">
        <f>'実質公債費比率（分子）の構造'!M$45</f>
        <v>2198</v>
      </c>
      <c r="I49" s="176"/>
      <c r="J49" s="176"/>
      <c r="K49" s="176">
        <f>'実質公債費比率（分子）の構造'!N$45</f>
        <v>2177</v>
      </c>
      <c r="L49" s="176"/>
      <c r="M49" s="176"/>
      <c r="N49" s="176">
        <f>'実質公債費比率（分子）の構造'!O$45</f>
        <v>2180</v>
      </c>
      <c r="O49" s="176"/>
      <c r="P49" s="176"/>
    </row>
    <row r="50" spans="1:16" x14ac:dyDescent="0.2">
      <c r="A50" s="176" t="s">
        <v>67</v>
      </c>
      <c r="B50" s="176" t="e">
        <f>NA()</f>
        <v>#N/A</v>
      </c>
      <c r="C50" s="176">
        <f>IF(ISNUMBER('実質公債費比率（分子）の構造'!K$53),'実質公債費比率（分子）の構造'!K$53,NA())</f>
        <v>512</v>
      </c>
      <c r="D50" s="176" t="e">
        <f>NA()</f>
        <v>#N/A</v>
      </c>
      <c r="E50" s="176" t="e">
        <f>NA()</f>
        <v>#N/A</v>
      </c>
      <c r="F50" s="176">
        <f>IF(ISNUMBER('実質公債費比率（分子）の構造'!L$53),'実質公債費比率（分子）の構造'!L$53,NA())</f>
        <v>550</v>
      </c>
      <c r="G50" s="176" t="e">
        <f>NA()</f>
        <v>#N/A</v>
      </c>
      <c r="H50" s="176" t="e">
        <f>NA()</f>
        <v>#N/A</v>
      </c>
      <c r="I50" s="176">
        <f>IF(ISNUMBER('実質公債費比率（分子）の構造'!M$53),'実質公債費比率（分子）の構造'!M$53,NA())</f>
        <v>613</v>
      </c>
      <c r="J50" s="176" t="e">
        <f>NA()</f>
        <v>#N/A</v>
      </c>
      <c r="K50" s="176" t="e">
        <f>NA()</f>
        <v>#N/A</v>
      </c>
      <c r="L50" s="176">
        <f>IF(ISNUMBER('実質公債費比率（分子）の構造'!N$53),'実質公債費比率（分子）の構造'!N$53,NA())</f>
        <v>638</v>
      </c>
      <c r="M50" s="176" t="e">
        <f>NA()</f>
        <v>#N/A</v>
      </c>
      <c r="N50" s="176" t="e">
        <f>NA()</f>
        <v>#N/A</v>
      </c>
      <c r="O50" s="176">
        <f>IF(ISNUMBER('実質公債費比率（分子）の構造'!O$53),'実質公債費比率（分子）の構造'!O$53,NA())</f>
        <v>686</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22437</v>
      </c>
      <c r="E56" s="175"/>
      <c r="F56" s="175"/>
      <c r="G56" s="175">
        <f>'将来負担比率（分子）の構造'!J$52</f>
        <v>21852</v>
      </c>
      <c r="H56" s="175"/>
      <c r="I56" s="175"/>
      <c r="J56" s="175">
        <f>'将来負担比率（分子）の構造'!K$52</f>
        <v>21247</v>
      </c>
      <c r="K56" s="175"/>
      <c r="L56" s="175"/>
      <c r="M56" s="175">
        <f>'将来負担比率（分子）の構造'!L$52</f>
        <v>20316</v>
      </c>
      <c r="N56" s="175"/>
      <c r="O56" s="175"/>
      <c r="P56" s="175">
        <f>'将来負担比率（分子）の構造'!M$52</f>
        <v>19310</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14944</v>
      </c>
      <c r="E58" s="175"/>
      <c r="F58" s="175"/>
      <c r="G58" s="175">
        <f>'将来負担比率（分子）の構造'!J$50</f>
        <v>14968</v>
      </c>
      <c r="H58" s="175"/>
      <c r="I58" s="175"/>
      <c r="J58" s="175">
        <f>'将来負担比率（分子）の構造'!K$50</f>
        <v>15750</v>
      </c>
      <c r="K58" s="175"/>
      <c r="L58" s="175"/>
      <c r="M58" s="175">
        <f>'将来負担比率（分子）の構造'!L$50</f>
        <v>15712</v>
      </c>
      <c r="N58" s="175"/>
      <c r="O58" s="175"/>
      <c r="P58" s="175">
        <f>'将来負担比率（分子）の構造'!M$50</f>
        <v>15189</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3551</v>
      </c>
      <c r="C62" s="175"/>
      <c r="D62" s="175"/>
      <c r="E62" s="175">
        <f>'将来負担比率（分子）の構造'!J$45</f>
        <v>3568</v>
      </c>
      <c r="F62" s="175"/>
      <c r="G62" s="175"/>
      <c r="H62" s="175">
        <f>'将来負担比率（分子）の構造'!K$45</f>
        <v>3549</v>
      </c>
      <c r="I62" s="175"/>
      <c r="J62" s="175"/>
      <c r="K62" s="175">
        <f>'将来負担比率（分子）の構造'!L$45</f>
        <v>3581</v>
      </c>
      <c r="L62" s="175"/>
      <c r="M62" s="175"/>
      <c r="N62" s="175">
        <f>'将来負担比率（分子）の構造'!M$45</f>
        <v>3540</v>
      </c>
      <c r="O62" s="175"/>
      <c r="P62" s="175"/>
    </row>
    <row r="63" spans="1:16" x14ac:dyDescent="0.2">
      <c r="A63" s="175" t="s">
        <v>34</v>
      </c>
      <c r="B63" s="175">
        <f>'将来負担比率（分子）の構造'!I$44</f>
        <v>220</v>
      </c>
      <c r="C63" s="175"/>
      <c r="D63" s="175"/>
      <c r="E63" s="175">
        <f>'将来負担比率（分子）の構造'!J$44</f>
        <v>310</v>
      </c>
      <c r="F63" s="175"/>
      <c r="G63" s="175"/>
      <c r="H63" s="175">
        <f>'将来負担比率（分子）の構造'!K$44</f>
        <v>372</v>
      </c>
      <c r="I63" s="175"/>
      <c r="J63" s="175"/>
      <c r="K63" s="175">
        <f>'将来負担比率（分子）の構造'!L$44</f>
        <v>314</v>
      </c>
      <c r="L63" s="175"/>
      <c r="M63" s="175"/>
      <c r="N63" s="175">
        <f>'将来負担比率（分子）の構造'!M$44</f>
        <v>258</v>
      </c>
      <c r="O63" s="175"/>
      <c r="P63" s="175"/>
    </row>
    <row r="64" spans="1:16" x14ac:dyDescent="0.2">
      <c r="A64" s="175" t="s">
        <v>33</v>
      </c>
      <c r="B64" s="175">
        <f>'将来負担比率（分子）の構造'!I$43</f>
        <v>9736</v>
      </c>
      <c r="C64" s="175"/>
      <c r="D64" s="175"/>
      <c r="E64" s="175">
        <f>'将来負担比率（分子）の構造'!J$43</f>
        <v>9790</v>
      </c>
      <c r="F64" s="175"/>
      <c r="G64" s="175"/>
      <c r="H64" s="175">
        <f>'将来負担比率（分子）の構造'!K$43</f>
        <v>9334</v>
      </c>
      <c r="I64" s="175"/>
      <c r="J64" s="175"/>
      <c r="K64" s="175">
        <f>'将来負担比率（分子）の構造'!L$43</f>
        <v>9357</v>
      </c>
      <c r="L64" s="175"/>
      <c r="M64" s="175"/>
      <c r="N64" s="175">
        <f>'将来負担比率（分子）の構造'!M$43</f>
        <v>9344</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18628</v>
      </c>
      <c r="C66" s="175"/>
      <c r="D66" s="175"/>
      <c r="E66" s="175">
        <f>'将来負担比率（分子）の構造'!J$41</f>
        <v>18118</v>
      </c>
      <c r="F66" s="175"/>
      <c r="G66" s="175"/>
      <c r="H66" s="175">
        <f>'将来負担比率（分子）の構造'!K$41</f>
        <v>17803</v>
      </c>
      <c r="I66" s="175"/>
      <c r="J66" s="175"/>
      <c r="K66" s="175">
        <f>'将来負担比率（分子）の構造'!L$41</f>
        <v>16953</v>
      </c>
      <c r="L66" s="175"/>
      <c r="M66" s="175"/>
      <c r="N66" s="175">
        <f>'将来負担比率（分子）の構造'!M$41</f>
        <v>16235</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5669</v>
      </c>
      <c r="C72" s="179">
        <f>基金残高に係る経年分析!G55</f>
        <v>5678</v>
      </c>
      <c r="D72" s="179">
        <f>基金残高に係る経年分析!H55</f>
        <v>5330</v>
      </c>
    </row>
    <row r="73" spans="1:16" x14ac:dyDescent="0.2">
      <c r="A73" s="178" t="s">
        <v>74</v>
      </c>
      <c r="B73" s="179">
        <f>基金残高に係る経年分析!F56</f>
        <v>688</v>
      </c>
      <c r="C73" s="179">
        <f>基金残高に係る経年分析!G56</f>
        <v>677</v>
      </c>
      <c r="D73" s="179">
        <f>基金残高に係る経年分析!H56</f>
        <v>736</v>
      </c>
    </row>
    <row r="74" spans="1:16" x14ac:dyDescent="0.2">
      <c r="A74" s="178" t="s">
        <v>75</v>
      </c>
      <c r="B74" s="179">
        <f>基金残高に係る経年分析!F57</f>
        <v>11500</v>
      </c>
      <c r="C74" s="179">
        <f>基金残高に係る経年分析!G57</f>
        <v>11626</v>
      </c>
      <c r="D74" s="179">
        <f>基金残高に係る経年分析!H57</f>
        <v>11379</v>
      </c>
    </row>
  </sheetData>
  <sheetProtection algorithmName="SHA-512" hashValue="/J5PgkcgfPcBVgqVs7hfePJ48JyO8Vg/0+8JWij9jP7Z1REEKNH7oiMKkK2WH1Nq/Me6HAYltoXkwUpok7vJBw==" saltValue="mAzy87wTL8Y70uydq6TdC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7889267</v>
      </c>
      <c r="S5" s="713"/>
      <c r="T5" s="713"/>
      <c r="U5" s="713"/>
      <c r="V5" s="713"/>
      <c r="W5" s="713"/>
      <c r="X5" s="713"/>
      <c r="Y5" s="738"/>
      <c r="Z5" s="751">
        <v>29</v>
      </c>
      <c r="AA5" s="751"/>
      <c r="AB5" s="751"/>
      <c r="AC5" s="751"/>
      <c r="AD5" s="752">
        <v>7889267</v>
      </c>
      <c r="AE5" s="752"/>
      <c r="AF5" s="752"/>
      <c r="AG5" s="752"/>
      <c r="AH5" s="752"/>
      <c r="AI5" s="752"/>
      <c r="AJ5" s="752"/>
      <c r="AK5" s="752"/>
      <c r="AL5" s="739">
        <v>50.7</v>
      </c>
      <c r="AM5" s="721"/>
      <c r="AN5" s="721"/>
      <c r="AO5" s="740"/>
      <c r="AP5" s="715" t="s">
        <v>216</v>
      </c>
      <c r="AQ5" s="716"/>
      <c r="AR5" s="716"/>
      <c r="AS5" s="716"/>
      <c r="AT5" s="716"/>
      <c r="AU5" s="716"/>
      <c r="AV5" s="716"/>
      <c r="AW5" s="716"/>
      <c r="AX5" s="716"/>
      <c r="AY5" s="716"/>
      <c r="AZ5" s="716"/>
      <c r="BA5" s="716"/>
      <c r="BB5" s="716"/>
      <c r="BC5" s="716"/>
      <c r="BD5" s="716"/>
      <c r="BE5" s="716"/>
      <c r="BF5" s="717"/>
      <c r="BG5" s="657">
        <v>7889267</v>
      </c>
      <c r="BH5" s="658"/>
      <c r="BI5" s="658"/>
      <c r="BJ5" s="658"/>
      <c r="BK5" s="658"/>
      <c r="BL5" s="658"/>
      <c r="BM5" s="658"/>
      <c r="BN5" s="659"/>
      <c r="BO5" s="695">
        <v>100</v>
      </c>
      <c r="BP5" s="695"/>
      <c r="BQ5" s="695"/>
      <c r="BR5" s="695"/>
      <c r="BS5" s="696" t="s">
        <v>122</v>
      </c>
      <c r="BT5" s="696"/>
      <c r="BU5" s="696"/>
      <c r="BV5" s="696"/>
      <c r="BW5" s="696"/>
      <c r="BX5" s="696"/>
      <c r="BY5" s="696"/>
      <c r="BZ5" s="696"/>
      <c r="CA5" s="696"/>
      <c r="CB5" s="734"/>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292796</v>
      </c>
      <c r="S6" s="658"/>
      <c r="T6" s="658"/>
      <c r="U6" s="658"/>
      <c r="V6" s="658"/>
      <c r="W6" s="658"/>
      <c r="X6" s="658"/>
      <c r="Y6" s="659"/>
      <c r="Z6" s="695">
        <v>1.1000000000000001</v>
      </c>
      <c r="AA6" s="695"/>
      <c r="AB6" s="695"/>
      <c r="AC6" s="695"/>
      <c r="AD6" s="696">
        <v>292796</v>
      </c>
      <c r="AE6" s="696"/>
      <c r="AF6" s="696"/>
      <c r="AG6" s="696"/>
      <c r="AH6" s="696"/>
      <c r="AI6" s="696"/>
      <c r="AJ6" s="696"/>
      <c r="AK6" s="696"/>
      <c r="AL6" s="660">
        <v>1.9</v>
      </c>
      <c r="AM6" s="661"/>
      <c r="AN6" s="661"/>
      <c r="AO6" s="697"/>
      <c r="AP6" s="654" t="s">
        <v>221</v>
      </c>
      <c r="AQ6" s="655"/>
      <c r="AR6" s="655"/>
      <c r="AS6" s="655"/>
      <c r="AT6" s="655"/>
      <c r="AU6" s="655"/>
      <c r="AV6" s="655"/>
      <c r="AW6" s="655"/>
      <c r="AX6" s="655"/>
      <c r="AY6" s="655"/>
      <c r="AZ6" s="655"/>
      <c r="BA6" s="655"/>
      <c r="BB6" s="655"/>
      <c r="BC6" s="655"/>
      <c r="BD6" s="655"/>
      <c r="BE6" s="655"/>
      <c r="BF6" s="656"/>
      <c r="BG6" s="657">
        <v>7889267</v>
      </c>
      <c r="BH6" s="658"/>
      <c r="BI6" s="658"/>
      <c r="BJ6" s="658"/>
      <c r="BK6" s="658"/>
      <c r="BL6" s="658"/>
      <c r="BM6" s="658"/>
      <c r="BN6" s="659"/>
      <c r="BO6" s="695">
        <v>100</v>
      </c>
      <c r="BP6" s="695"/>
      <c r="BQ6" s="695"/>
      <c r="BR6" s="695"/>
      <c r="BS6" s="696" t="s">
        <v>122</v>
      </c>
      <c r="BT6" s="696"/>
      <c r="BU6" s="696"/>
      <c r="BV6" s="696"/>
      <c r="BW6" s="696"/>
      <c r="BX6" s="696"/>
      <c r="BY6" s="696"/>
      <c r="BZ6" s="696"/>
      <c r="CA6" s="696"/>
      <c r="CB6" s="734"/>
      <c r="CD6" s="715" t="s">
        <v>222</v>
      </c>
      <c r="CE6" s="716"/>
      <c r="CF6" s="716"/>
      <c r="CG6" s="716"/>
      <c r="CH6" s="716"/>
      <c r="CI6" s="716"/>
      <c r="CJ6" s="716"/>
      <c r="CK6" s="716"/>
      <c r="CL6" s="716"/>
      <c r="CM6" s="716"/>
      <c r="CN6" s="716"/>
      <c r="CO6" s="716"/>
      <c r="CP6" s="716"/>
      <c r="CQ6" s="717"/>
      <c r="CR6" s="657">
        <v>203209</v>
      </c>
      <c r="CS6" s="658"/>
      <c r="CT6" s="658"/>
      <c r="CU6" s="658"/>
      <c r="CV6" s="658"/>
      <c r="CW6" s="658"/>
      <c r="CX6" s="658"/>
      <c r="CY6" s="659"/>
      <c r="CZ6" s="739">
        <v>0.8</v>
      </c>
      <c r="DA6" s="721"/>
      <c r="DB6" s="721"/>
      <c r="DC6" s="741"/>
      <c r="DD6" s="663" t="s">
        <v>122</v>
      </c>
      <c r="DE6" s="658"/>
      <c r="DF6" s="658"/>
      <c r="DG6" s="658"/>
      <c r="DH6" s="658"/>
      <c r="DI6" s="658"/>
      <c r="DJ6" s="658"/>
      <c r="DK6" s="658"/>
      <c r="DL6" s="658"/>
      <c r="DM6" s="658"/>
      <c r="DN6" s="658"/>
      <c r="DO6" s="658"/>
      <c r="DP6" s="659"/>
      <c r="DQ6" s="663">
        <v>203209</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3539</v>
      </c>
      <c r="S7" s="658"/>
      <c r="T7" s="658"/>
      <c r="U7" s="658"/>
      <c r="V7" s="658"/>
      <c r="W7" s="658"/>
      <c r="X7" s="658"/>
      <c r="Y7" s="659"/>
      <c r="Z7" s="695">
        <v>0</v>
      </c>
      <c r="AA7" s="695"/>
      <c r="AB7" s="695"/>
      <c r="AC7" s="695"/>
      <c r="AD7" s="696">
        <v>3539</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3493964</v>
      </c>
      <c r="BH7" s="658"/>
      <c r="BI7" s="658"/>
      <c r="BJ7" s="658"/>
      <c r="BK7" s="658"/>
      <c r="BL7" s="658"/>
      <c r="BM7" s="658"/>
      <c r="BN7" s="659"/>
      <c r="BO7" s="695">
        <v>44.3</v>
      </c>
      <c r="BP7" s="695"/>
      <c r="BQ7" s="695"/>
      <c r="BR7" s="695"/>
      <c r="BS7" s="696" t="s">
        <v>122</v>
      </c>
      <c r="BT7" s="696"/>
      <c r="BU7" s="696"/>
      <c r="BV7" s="696"/>
      <c r="BW7" s="696"/>
      <c r="BX7" s="696"/>
      <c r="BY7" s="696"/>
      <c r="BZ7" s="696"/>
      <c r="CA7" s="696"/>
      <c r="CB7" s="734"/>
      <c r="CD7" s="654" t="s">
        <v>225</v>
      </c>
      <c r="CE7" s="655"/>
      <c r="CF7" s="655"/>
      <c r="CG7" s="655"/>
      <c r="CH7" s="655"/>
      <c r="CI7" s="655"/>
      <c r="CJ7" s="655"/>
      <c r="CK7" s="655"/>
      <c r="CL7" s="655"/>
      <c r="CM7" s="655"/>
      <c r="CN7" s="655"/>
      <c r="CO7" s="655"/>
      <c r="CP7" s="655"/>
      <c r="CQ7" s="656"/>
      <c r="CR7" s="657">
        <v>3192830</v>
      </c>
      <c r="CS7" s="658"/>
      <c r="CT7" s="658"/>
      <c r="CU7" s="658"/>
      <c r="CV7" s="658"/>
      <c r="CW7" s="658"/>
      <c r="CX7" s="658"/>
      <c r="CY7" s="659"/>
      <c r="CZ7" s="695">
        <v>12.2</v>
      </c>
      <c r="DA7" s="695"/>
      <c r="DB7" s="695"/>
      <c r="DC7" s="695"/>
      <c r="DD7" s="663">
        <v>28705</v>
      </c>
      <c r="DE7" s="658"/>
      <c r="DF7" s="658"/>
      <c r="DG7" s="658"/>
      <c r="DH7" s="658"/>
      <c r="DI7" s="658"/>
      <c r="DJ7" s="658"/>
      <c r="DK7" s="658"/>
      <c r="DL7" s="658"/>
      <c r="DM7" s="658"/>
      <c r="DN7" s="658"/>
      <c r="DO7" s="658"/>
      <c r="DP7" s="659"/>
      <c r="DQ7" s="663">
        <v>2696050</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73310</v>
      </c>
      <c r="S8" s="658"/>
      <c r="T8" s="658"/>
      <c r="U8" s="658"/>
      <c r="V8" s="658"/>
      <c r="W8" s="658"/>
      <c r="X8" s="658"/>
      <c r="Y8" s="659"/>
      <c r="Z8" s="695">
        <v>0.3</v>
      </c>
      <c r="AA8" s="695"/>
      <c r="AB8" s="695"/>
      <c r="AC8" s="695"/>
      <c r="AD8" s="696">
        <v>73310</v>
      </c>
      <c r="AE8" s="696"/>
      <c r="AF8" s="696"/>
      <c r="AG8" s="696"/>
      <c r="AH8" s="696"/>
      <c r="AI8" s="696"/>
      <c r="AJ8" s="696"/>
      <c r="AK8" s="696"/>
      <c r="AL8" s="660">
        <v>0.5</v>
      </c>
      <c r="AM8" s="661"/>
      <c r="AN8" s="661"/>
      <c r="AO8" s="697"/>
      <c r="AP8" s="654" t="s">
        <v>227</v>
      </c>
      <c r="AQ8" s="655"/>
      <c r="AR8" s="655"/>
      <c r="AS8" s="655"/>
      <c r="AT8" s="655"/>
      <c r="AU8" s="655"/>
      <c r="AV8" s="655"/>
      <c r="AW8" s="655"/>
      <c r="AX8" s="655"/>
      <c r="AY8" s="655"/>
      <c r="AZ8" s="655"/>
      <c r="BA8" s="655"/>
      <c r="BB8" s="655"/>
      <c r="BC8" s="655"/>
      <c r="BD8" s="655"/>
      <c r="BE8" s="655"/>
      <c r="BF8" s="656"/>
      <c r="BG8" s="657">
        <v>107963</v>
      </c>
      <c r="BH8" s="658"/>
      <c r="BI8" s="658"/>
      <c r="BJ8" s="658"/>
      <c r="BK8" s="658"/>
      <c r="BL8" s="658"/>
      <c r="BM8" s="658"/>
      <c r="BN8" s="659"/>
      <c r="BO8" s="695">
        <v>1.4</v>
      </c>
      <c r="BP8" s="695"/>
      <c r="BQ8" s="695"/>
      <c r="BR8" s="695"/>
      <c r="BS8" s="696" t="s">
        <v>122</v>
      </c>
      <c r="BT8" s="696"/>
      <c r="BU8" s="696"/>
      <c r="BV8" s="696"/>
      <c r="BW8" s="696"/>
      <c r="BX8" s="696"/>
      <c r="BY8" s="696"/>
      <c r="BZ8" s="696"/>
      <c r="CA8" s="696"/>
      <c r="CB8" s="734"/>
      <c r="CD8" s="654" t="s">
        <v>228</v>
      </c>
      <c r="CE8" s="655"/>
      <c r="CF8" s="655"/>
      <c r="CG8" s="655"/>
      <c r="CH8" s="655"/>
      <c r="CI8" s="655"/>
      <c r="CJ8" s="655"/>
      <c r="CK8" s="655"/>
      <c r="CL8" s="655"/>
      <c r="CM8" s="655"/>
      <c r="CN8" s="655"/>
      <c r="CO8" s="655"/>
      <c r="CP8" s="655"/>
      <c r="CQ8" s="656"/>
      <c r="CR8" s="657">
        <v>11243661</v>
      </c>
      <c r="CS8" s="658"/>
      <c r="CT8" s="658"/>
      <c r="CU8" s="658"/>
      <c r="CV8" s="658"/>
      <c r="CW8" s="658"/>
      <c r="CX8" s="658"/>
      <c r="CY8" s="659"/>
      <c r="CZ8" s="695">
        <v>43.1</v>
      </c>
      <c r="DA8" s="695"/>
      <c r="DB8" s="695"/>
      <c r="DC8" s="695"/>
      <c r="DD8" s="663">
        <v>35586</v>
      </c>
      <c r="DE8" s="658"/>
      <c r="DF8" s="658"/>
      <c r="DG8" s="658"/>
      <c r="DH8" s="658"/>
      <c r="DI8" s="658"/>
      <c r="DJ8" s="658"/>
      <c r="DK8" s="658"/>
      <c r="DL8" s="658"/>
      <c r="DM8" s="658"/>
      <c r="DN8" s="658"/>
      <c r="DO8" s="658"/>
      <c r="DP8" s="659"/>
      <c r="DQ8" s="663">
        <v>6141228</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75213</v>
      </c>
      <c r="S9" s="658"/>
      <c r="T9" s="658"/>
      <c r="U9" s="658"/>
      <c r="V9" s="658"/>
      <c r="W9" s="658"/>
      <c r="X9" s="658"/>
      <c r="Y9" s="659"/>
      <c r="Z9" s="695">
        <v>0.3</v>
      </c>
      <c r="AA9" s="695"/>
      <c r="AB9" s="695"/>
      <c r="AC9" s="695"/>
      <c r="AD9" s="696">
        <v>75213</v>
      </c>
      <c r="AE9" s="696"/>
      <c r="AF9" s="696"/>
      <c r="AG9" s="696"/>
      <c r="AH9" s="696"/>
      <c r="AI9" s="696"/>
      <c r="AJ9" s="696"/>
      <c r="AK9" s="696"/>
      <c r="AL9" s="660">
        <v>0.5</v>
      </c>
      <c r="AM9" s="661"/>
      <c r="AN9" s="661"/>
      <c r="AO9" s="697"/>
      <c r="AP9" s="654" t="s">
        <v>230</v>
      </c>
      <c r="AQ9" s="655"/>
      <c r="AR9" s="655"/>
      <c r="AS9" s="655"/>
      <c r="AT9" s="655"/>
      <c r="AU9" s="655"/>
      <c r="AV9" s="655"/>
      <c r="AW9" s="655"/>
      <c r="AX9" s="655"/>
      <c r="AY9" s="655"/>
      <c r="AZ9" s="655"/>
      <c r="BA9" s="655"/>
      <c r="BB9" s="655"/>
      <c r="BC9" s="655"/>
      <c r="BD9" s="655"/>
      <c r="BE9" s="655"/>
      <c r="BF9" s="656"/>
      <c r="BG9" s="657">
        <v>3122908</v>
      </c>
      <c r="BH9" s="658"/>
      <c r="BI9" s="658"/>
      <c r="BJ9" s="658"/>
      <c r="BK9" s="658"/>
      <c r="BL9" s="658"/>
      <c r="BM9" s="658"/>
      <c r="BN9" s="659"/>
      <c r="BO9" s="695">
        <v>39.6</v>
      </c>
      <c r="BP9" s="695"/>
      <c r="BQ9" s="695"/>
      <c r="BR9" s="695"/>
      <c r="BS9" s="696" t="s">
        <v>122</v>
      </c>
      <c r="BT9" s="696"/>
      <c r="BU9" s="696"/>
      <c r="BV9" s="696"/>
      <c r="BW9" s="696"/>
      <c r="BX9" s="696"/>
      <c r="BY9" s="696"/>
      <c r="BZ9" s="696"/>
      <c r="CA9" s="696"/>
      <c r="CB9" s="734"/>
      <c r="CD9" s="654" t="s">
        <v>231</v>
      </c>
      <c r="CE9" s="655"/>
      <c r="CF9" s="655"/>
      <c r="CG9" s="655"/>
      <c r="CH9" s="655"/>
      <c r="CI9" s="655"/>
      <c r="CJ9" s="655"/>
      <c r="CK9" s="655"/>
      <c r="CL9" s="655"/>
      <c r="CM9" s="655"/>
      <c r="CN9" s="655"/>
      <c r="CO9" s="655"/>
      <c r="CP9" s="655"/>
      <c r="CQ9" s="656"/>
      <c r="CR9" s="657">
        <v>2114951</v>
      </c>
      <c r="CS9" s="658"/>
      <c r="CT9" s="658"/>
      <c r="CU9" s="658"/>
      <c r="CV9" s="658"/>
      <c r="CW9" s="658"/>
      <c r="CX9" s="658"/>
      <c r="CY9" s="659"/>
      <c r="CZ9" s="695">
        <v>8.1</v>
      </c>
      <c r="DA9" s="695"/>
      <c r="DB9" s="695"/>
      <c r="DC9" s="695"/>
      <c r="DD9" s="663">
        <v>99027</v>
      </c>
      <c r="DE9" s="658"/>
      <c r="DF9" s="658"/>
      <c r="DG9" s="658"/>
      <c r="DH9" s="658"/>
      <c r="DI9" s="658"/>
      <c r="DJ9" s="658"/>
      <c r="DK9" s="658"/>
      <c r="DL9" s="658"/>
      <c r="DM9" s="658"/>
      <c r="DN9" s="658"/>
      <c r="DO9" s="658"/>
      <c r="DP9" s="659"/>
      <c r="DQ9" s="663">
        <v>1593832</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119212</v>
      </c>
      <c r="BH10" s="658"/>
      <c r="BI10" s="658"/>
      <c r="BJ10" s="658"/>
      <c r="BK10" s="658"/>
      <c r="BL10" s="658"/>
      <c r="BM10" s="658"/>
      <c r="BN10" s="659"/>
      <c r="BO10" s="695">
        <v>1.5</v>
      </c>
      <c r="BP10" s="695"/>
      <c r="BQ10" s="695"/>
      <c r="BR10" s="695"/>
      <c r="BS10" s="696" t="s">
        <v>122</v>
      </c>
      <c r="BT10" s="696"/>
      <c r="BU10" s="696"/>
      <c r="BV10" s="696"/>
      <c r="BW10" s="696"/>
      <c r="BX10" s="696"/>
      <c r="BY10" s="696"/>
      <c r="BZ10" s="696"/>
      <c r="CA10" s="696"/>
      <c r="CB10" s="734"/>
      <c r="CD10" s="654" t="s">
        <v>234</v>
      </c>
      <c r="CE10" s="655"/>
      <c r="CF10" s="655"/>
      <c r="CG10" s="655"/>
      <c r="CH10" s="655"/>
      <c r="CI10" s="655"/>
      <c r="CJ10" s="655"/>
      <c r="CK10" s="655"/>
      <c r="CL10" s="655"/>
      <c r="CM10" s="655"/>
      <c r="CN10" s="655"/>
      <c r="CO10" s="655"/>
      <c r="CP10" s="655"/>
      <c r="CQ10" s="656"/>
      <c r="CR10" s="657">
        <v>4035</v>
      </c>
      <c r="CS10" s="658"/>
      <c r="CT10" s="658"/>
      <c r="CU10" s="658"/>
      <c r="CV10" s="658"/>
      <c r="CW10" s="658"/>
      <c r="CX10" s="658"/>
      <c r="CY10" s="659"/>
      <c r="CZ10" s="695">
        <v>0</v>
      </c>
      <c r="DA10" s="695"/>
      <c r="DB10" s="695"/>
      <c r="DC10" s="695"/>
      <c r="DD10" s="663" t="s">
        <v>122</v>
      </c>
      <c r="DE10" s="658"/>
      <c r="DF10" s="658"/>
      <c r="DG10" s="658"/>
      <c r="DH10" s="658"/>
      <c r="DI10" s="658"/>
      <c r="DJ10" s="658"/>
      <c r="DK10" s="658"/>
      <c r="DL10" s="658"/>
      <c r="DM10" s="658"/>
      <c r="DN10" s="658"/>
      <c r="DO10" s="658"/>
      <c r="DP10" s="659"/>
      <c r="DQ10" s="663">
        <v>35</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1401889</v>
      </c>
      <c r="S11" s="658"/>
      <c r="T11" s="658"/>
      <c r="U11" s="658"/>
      <c r="V11" s="658"/>
      <c r="W11" s="658"/>
      <c r="X11" s="658"/>
      <c r="Y11" s="659"/>
      <c r="Z11" s="660">
        <v>5.0999999999999996</v>
      </c>
      <c r="AA11" s="661"/>
      <c r="AB11" s="661"/>
      <c r="AC11" s="662"/>
      <c r="AD11" s="663">
        <v>1401889</v>
      </c>
      <c r="AE11" s="658"/>
      <c r="AF11" s="658"/>
      <c r="AG11" s="658"/>
      <c r="AH11" s="658"/>
      <c r="AI11" s="658"/>
      <c r="AJ11" s="658"/>
      <c r="AK11" s="659"/>
      <c r="AL11" s="660">
        <v>9</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143881</v>
      </c>
      <c r="BH11" s="658"/>
      <c r="BI11" s="658"/>
      <c r="BJ11" s="658"/>
      <c r="BK11" s="658"/>
      <c r="BL11" s="658"/>
      <c r="BM11" s="658"/>
      <c r="BN11" s="659"/>
      <c r="BO11" s="695">
        <v>1.8</v>
      </c>
      <c r="BP11" s="695"/>
      <c r="BQ11" s="695"/>
      <c r="BR11" s="695"/>
      <c r="BS11" s="696" t="s">
        <v>122</v>
      </c>
      <c r="BT11" s="696"/>
      <c r="BU11" s="696"/>
      <c r="BV11" s="696"/>
      <c r="BW11" s="696"/>
      <c r="BX11" s="696"/>
      <c r="BY11" s="696"/>
      <c r="BZ11" s="696"/>
      <c r="CA11" s="696"/>
      <c r="CB11" s="734"/>
      <c r="CD11" s="654" t="s">
        <v>237</v>
      </c>
      <c r="CE11" s="655"/>
      <c r="CF11" s="655"/>
      <c r="CG11" s="655"/>
      <c r="CH11" s="655"/>
      <c r="CI11" s="655"/>
      <c r="CJ11" s="655"/>
      <c r="CK11" s="655"/>
      <c r="CL11" s="655"/>
      <c r="CM11" s="655"/>
      <c r="CN11" s="655"/>
      <c r="CO11" s="655"/>
      <c r="CP11" s="655"/>
      <c r="CQ11" s="656"/>
      <c r="CR11" s="657">
        <v>1146587</v>
      </c>
      <c r="CS11" s="658"/>
      <c r="CT11" s="658"/>
      <c r="CU11" s="658"/>
      <c r="CV11" s="658"/>
      <c r="CW11" s="658"/>
      <c r="CX11" s="658"/>
      <c r="CY11" s="659"/>
      <c r="CZ11" s="695">
        <v>4.4000000000000004</v>
      </c>
      <c r="DA11" s="695"/>
      <c r="DB11" s="695"/>
      <c r="DC11" s="695"/>
      <c r="DD11" s="663">
        <v>673770</v>
      </c>
      <c r="DE11" s="658"/>
      <c r="DF11" s="658"/>
      <c r="DG11" s="658"/>
      <c r="DH11" s="658"/>
      <c r="DI11" s="658"/>
      <c r="DJ11" s="658"/>
      <c r="DK11" s="658"/>
      <c r="DL11" s="658"/>
      <c r="DM11" s="658"/>
      <c r="DN11" s="658"/>
      <c r="DO11" s="658"/>
      <c r="DP11" s="659"/>
      <c r="DQ11" s="663">
        <v>570014</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3871037</v>
      </c>
      <c r="BH12" s="658"/>
      <c r="BI12" s="658"/>
      <c r="BJ12" s="658"/>
      <c r="BK12" s="658"/>
      <c r="BL12" s="658"/>
      <c r="BM12" s="658"/>
      <c r="BN12" s="659"/>
      <c r="BO12" s="695">
        <v>49.1</v>
      </c>
      <c r="BP12" s="695"/>
      <c r="BQ12" s="695"/>
      <c r="BR12" s="695"/>
      <c r="BS12" s="696" t="s">
        <v>122</v>
      </c>
      <c r="BT12" s="696"/>
      <c r="BU12" s="696"/>
      <c r="BV12" s="696"/>
      <c r="BW12" s="696"/>
      <c r="BX12" s="696"/>
      <c r="BY12" s="696"/>
      <c r="BZ12" s="696"/>
      <c r="CA12" s="696"/>
      <c r="CB12" s="734"/>
      <c r="CD12" s="654" t="s">
        <v>240</v>
      </c>
      <c r="CE12" s="655"/>
      <c r="CF12" s="655"/>
      <c r="CG12" s="655"/>
      <c r="CH12" s="655"/>
      <c r="CI12" s="655"/>
      <c r="CJ12" s="655"/>
      <c r="CK12" s="655"/>
      <c r="CL12" s="655"/>
      <c r="CM12" s="655"/>
      <c r="CN12" s="655"/>
      <c r="CO12" s="655"/>
      <c r="CP12" s="655"/>
      <c r="CQ12" s="656"/>
      <c r="CR12" s="657">
        <v>157993</v>
      </c>
      <c r="CS12" s="658"/>
      <c r="CT12" s="658"/>
      <c r="CU12" s="658"/>
      <c r="CV12" s="658"/>
      <c r="CW12" s="658"/>
      <c r="CX12" s="658"/>
      <c r="CY12" s="659"/>
      <c r="CZ12" s="695">
        <v>0.6</v>
      </c>
      <c r="DA12" s="695"/>
      <c r="DB12" s="695"/>
      <c r="DC12" s="695"/>
      <c r="DD12" s="663">
        <v>75</v>
      </c>
      <c r="DE12" s="658"/>
      <c r="DF12" s="658"/>
      <c r="DG12" s="658"/>
      <c r="DH12" s="658"/>
      <c r="DI12" s="658"/>
      <c r="DJ12" s="658"/>
      <c r="DK12" s="658"/>
      <c r="DL12" s="658"/>
      <c r="DM12" s="658"/>
      <c r="DN12" s="658"/>
      <c r="DO12" s="658"/>
      <c r="DP12" s="659"/>
      <c r="DQ12" s="663">
        <v>76855</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3857139</v>
      </c>
      <c r="BH13" s="658"/>
      <c r="BI13" s="658"/>
      <c r="BJ13" s="658"/>
      <c r="BK13" s="658"/>
      <c r="BL13" s="658"/>
      <c r="BM13" s="658"/>
      <c r="BN13" s="659"/>
      <c r="BO13" s="695">
        <v>48.9</v>
      </c>
      <c r="BP13" s="695"/>
      <c r="BQ13" s="695"/>
      <c r="BR13" s="695"/>
      <c r="BS13" s="696" t="s">
        <v>122</v>
      </c>
      <c r="BT13" s="696"/>
      <c r="BU13" s="696"/>
      <c r="BV13" s="696"/>
      <c r="BW13" s="696"/>
      <c r="BX13" s="696"/>
      <c r="BY13" s="696"/>
      <c r="BZ13" s="696"/>
      <c r="CA13" s="696"/>
      <c r="CB13" s="734"/>
      <c r="CD13" s="654" t="s">
        <v>243</v>
      </c>
      <c r="CE13" s="655"/>
      <c r="CF13" s="655"/>
      <c r="CG13" s="655"/>
      <c r="CH13" s="655"/>
      <c r="CI13" s="655"/>
      <c r="CJ13" s="655"/>
      <c r="CK13" s="655"/>
      <c r="CL13" s="655"/>
      <c r="CM13" s="655"/>
      <c r="CN13" s="655"/>
      <c r="CO13" s="655"/>
      <c r="CP13" s="655"/>
      <c r="CQ13" s="656"/>
      <c r="CR13" s="657">
        <v>2035734</v>
      </c>
      <c r="CS13" s="658"/>
      <c r="CT13" s="658"/>
      <c r="CU13" s="658"/>
      <c r="CV13" s="658"/>
      <c r="CW13" s="658"/>
      <c r="CX13" s="658"/>
      <c r="CY13" s="659"/>
      <c r="CZ13" s="695">
        <v>7.8</v>
      </c>
      <c r="DA13" s="695"/>
      <c r="DB13" s="695"/>
      <c r="DC13" s="695"/>
      <c r="DD13" s="663">
        <v>927175</v>
      </c>
      <c r="DE13" s="658"/>
      <c r="DF13" s="658"/>
      <c r="DG13" s="658"/>
      <c r="DH13" s="658"/>
      <c r="DI13" s="658"/>
      <c r="DJ13" s="658"/>
      <c r="DK13" s="658"/>
      <c r="DL13" s="658"/>
      <c r="DM13" s="658"/>
      <c r="DN13" s="658"/>
      <c r="DO13" s="658"/>
      <c r="DP13" s="659"/>
      <c r="DQ13" s="663">
        <v>1439617</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581</v>
      </c>
      <c r="S14" s="658"/>
      <c r="T14" s="658"/>
      <c r="U14" s="658"/>
      <c r="V14" s="658"/>
      <c r="W14" s="658"/>
      <c r="X14" s="658"/>
      <c r="Y14" s="659"/>
      <c r="Z14" s="695">
        <v>0</v>
      </c>
      <c r="AA14" s="695"/>
      <c r="AB14" s="695"/>
      <c r="AC14" s="695"/>
      <c r="AD14" s="696">
        <v>581</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186202</v>
      </c>
      <c r="BH14" s="658"/>
      <c r="BI14" s="658"/>
      <c r="BJ14" s="658"/>
      <c r="BK14" s="658"/>
      <c r="BL14" s="658"/>
      <c r="BM14" s="658"/>
      <c r="BN14" s="659"/>
      <c r="BO14" s="695">
        <v>2.4</v>
      </c>
      <c r="BP14" s="695"/>
      <c r="BQ14" s="695"/>
      <c r="BR14" s="695"/>
      <c r="BS14" s="696" t="s">
        <v>122</v>
      </c>
      <c r="BT14" s="696"/>
      <c r="BU14" s="696"/>
      <c r="BV14" s="696"/>
      <c r="BW14" s="696"/>
      <c r="BX14" s="696"/>
      <c r="BY14" s="696"/>
      <c r="BZ14" s="696"/>
      <c r="CA14" s="696"/>
      <c r="CB14" s="734"/>
      <c r="CD14" s="654" t="s">
        <v>246</v>
      </c>
      <c r="CE14" s="655"/>
      <c r="CF14" s="655"/>
      <c r="CG14" s="655"/>
      <c r="CH14" s="655"/>
      <c r="CI14" s="655"/>
      <c r="CJ14" s="655"/>
      <c r="CK14" s="655"/>
      <c r="CL14" s="655"/>
      <c r="CM14" s="655"/>
      <c r="CN14" s="655"/>
      <c r="CO14" s="655"/>
      <c r="CP14" s="655"/>
      <c r="CQ14" s="656"/>
      <c r="CR14" s="657">
        <v>1461433</v>
      </c>
      <c r="CS14" s="658"/>
      <c r="CT14" s="658"/>
      <c r="CU14" s="658"/>
      <c r="CV14" s="658"/>
      <c r="CW14" s="658"/>
      <c r="CX14" s="658"/>
      <c r="CY14" s="659"/>
      <c r="CZ14" s="695">
        <v>5.6</v>
      </c>
      <c r="DA14" s="695"/>
      <c r="DB14" s="695"/>
      <c r="DC14" s="695"/>
      <c r="DD14" s="663">
        <v>606295</v>
      </c>
      <c r="DE14" s="658"/>
      <c r="DF14" s="658"/>
      <c r="DG14" s="658"/>
      <c r="DH14" s="658"/>
      <c r="DI14" s="658"/>
      <c r="DJ14" s="658"/>
      <c r="DK14" s="658"/>
      <c r="DL14" s="658"/>
      <c r="DM14" s="658"/>
      <c r="DN14" s="658"/>
      <c r="DO14" s="658"/>
      <c r="DP14" s="659"/>
      <c r="DQ14" s="663">
        <v>1051195</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338064</v>
      </c>
      <c r="BH15" s="658"/>
      <c r="BI15" s="658"/>
      <c r="BJ15" s="658"/>
      <c r="BK15" s="658"/>
      <c r="BL15" s="658"/>
      <c r="BM15" s="658"/>
      <c r="BN15" s="659"/>
      <c r="BO15" s="695">
        <v>4.3</v>
      </c>
      <c r="BP15" s="695"/>
      <c r="BQ15" s="695"/>
      <c r="BR15" s="695"/>
      <c r="BS15" s="696" t="s">
        <v>122</v>
      </c>
      <c r="BT15" s="696"/>
      <c r="BU15" s="696"/>
      <c r="BV15" s="696"/>
      <c r="BW15" s="696"/>
      <c r="BX15" s="696"/>
      <c r="BY15" s="696"/>
      <c r="BZ15" s="696"/>
      <c r="CA15" s="696"/>
      <c r="CB15" s="734"/>
      <c r="CD15" s="654" t="s">
        <v>249</v>
      </c>
      <c r="CE15" s="655"/>
      <c r="CF15" s="655"/>
      <c r="CG15" s="655"/>
      <c r="CH15" s="655"/>
      <c r="CI15" s="655"/>
      <c r="CJ15" s="655"/>
      <c r="CK15" s="655"/>
      <c r="CL15" s="655"/>
      <c r="CM15" s="655"/>
      <c r="CN15" s="655"/>
      <c r="CO15" s="655"/>
      <c r="CP15" s="655"/>
      <c r="CQ15" s="656"/>
      <c r="CR15" s="657">
        <v>2360027</v>
      </c>
      <c r="CS15" s="658"/>
      <c r="CT15" s="658"/>
      <c r="CU15" s="658"/>
      <c r="CV15" s="658"/>
      <c r="CW15" s="658"/>
      <c r="CX15" s="658"/>
      <c r="CY15" s="659"/>
      <c r="CZ15" s="695">
        <v>9</v>
      </c>
      <c r="DA15" s="695"/>
      <c r="DB15" s="695"/>
      <c r="DC15" s="695"/>
      <c r="DD15" s="663">
        <v>242084</v>
      </c>
      <c r="DE15" s="658"/>
      <c r="DF15" s="658"/>
      <c r="DG15" s="658"/>
      <c r="DH15" s="658"/>
      <c r="DI15" s="658"/>
      <c r="DJ15" s="658"/>
      <c r="DK15" s="658"/>
      <c r="DL15" s="658"/>
      <c r="DM15" s="658"/>
      <c r="DN15" s="658"/>
      <c r="DO15" s="658"/>
      <c r="DP15" s="659"/>
      <c r="DQ15" s="663">
        <v>1858047</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72701</v>
      </c>
      <c r="S16" s="658"/>
      <c r="T16" s="658"/>
      <c r="U16" s="658"/>
      <c r="V16" s="658"/>
      <c r="W16" s="658"/>
      <c r="X16" s="658"/>
      <c r="Y16" s="659"/>
      <c r="Z16" s="695">
        <v>0.3</v>
      </c>
      <c r="AA16" s="695"/>
      <c r="AB16" s="695"/>
      <c r="AC16" s="695"/>
      <c r="AD16" s="696">
        <v>72701</v>
      </c>
      <c r="AE16" s="696"/>
      <c r="AF16" s="696"/>
      <c r="AG16" s="696"/>
      <c r="AH16" s="696"/>
      <c r="AI16" s="696"/>
      <c r="AJ16" s="696"/>
      <c r="AK16" s="696"/>
      <c r="AL16" s="660">
        <v>0.5</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4"/>
      <c r="CD16" s="654" t="s">
        <v>252</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135324</v>
      </c>
      <c r="S17" s="658"/>
      <c r="T17" s="658"/>
      <c r="U17" s="658"/>
      <c r="V17" s="658"/>
      <c r="W17" s="658"/>
      <c r="X17" s="658"/>
      <c r="Y17" s="659"/>
      <c r="Z17" s="695">
        <v>0.5</v>
      </c>
      <c r="AA17" s="695"/>
      <c r="AB17" s="695"/>
      <c r="AC17" s="695"/>
      <c r="AD17" s="696">
        <v>135324</v>
      </c>
      <c r="AE17" s="696"/>
      <c r="AF17" s="696"/>
      <c r="AG17" s="696"/>
      <c r="AH17" s="696"/>
      <c r="AI17" s="696"/>
      <c r="AJ17" s="696"/>
      <c r="AK17" s="696"/>
      <c r="AL17" s="660">
        <v>0.9</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4"/>
      <c r="CD17" s="654" t="s">
        <v>255</v>
      </c>
      <c r="CE17" s="655"/>
      <c r="CF17" s="655"/>
      <c r="CG17" s="655"/>
      <c r="CH17" s="655"/>
      <c r="CI17" s="655"/>
      <c r="CJ17" s="655"/>
      <c r="CK17" s="655"/>
      <c r="CL17" s="655"/>
      <c r="CM17" s="655"/>
      <c r="CN17" s="655"/>
      <c r="CO17" s="655"/>
      <c r="CP17" s="655"/>
      <c r="CQ17" s="656"/>
      <c r="CR17" s="657">
        <v>2180335</v>
      </c>
      <c r="CS17" s="658"/>
      <c r="CT17" s="658"/>
      <c r="CU17" s="658"/>
      <c r="CV17" s="658"/>
      <c r="CW17" s="658"/>
      <c r="CX17" s="658"/>
      <c r="CY17" s="659"/>
      <c r="CZ17" s="695">
        <v>8.4</v>
      </c>
      <c r="DA17" s="695"/>
      <c r="DB17" s="695"/>
      <c r="DC17" s="695"/>
      <c r="DD17" s="663" t="s">
        <v>122</v>
      </c>
      <c r="DE17" s="658"/>
      <c r="DF17" s="658"/>
      <c r="DG17" s="658"/>
      <c r="DH17" s="658"/>
      <c r="DI17" s="658"/>
      <c r="DJ17" s="658"/>
      <c r="DK17" s="658"/>
      <c r="DL17" s="658"/>
      <c r="DM17" s="658"/>
      <c r="DN17" s="658"/>
      <c r="DO17" s="658"/>
      <c r="DP17" s="659"/>
      <c r="DQ17" s="663">
        <v>2180335</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69668</v>
      </c>
      <c r="S18" s="658"/>
      <c r="T18" s="658"/>
      <c r="U18" s="658"/>
      <c r="V18" s="658"/>
      <c r="W18" s="658"/>
      <c r="X18" s="658"/>
      <c r="Y18" s="659"/>
      <c r="Z18" s="695">
        <v>0.3</v>
      </c>
      <c r="AA18" s="695"/>
      <c r="AB18" s="695"/>
      <c r="AC18" s="695"/>
      <c r="AD18" s="696">
        <v>69668</v>
      </c>
      <c r="AE18" s="696"/>
      <c r="AF18" s="696"/>
      <c r="AG18" s="696"/>
      <c r="AH18" s="696"/>
      <c r="AI18" s="696"/>
      <c r="AJ18" s="696"/>
      <c r="AK18" s="696"/>
      <c r="AL18" s="660">
        <v>0.4</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4"/>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69485</v>
      </c>
      <c r="S19" s="658"/>
      <c r="T19" s="658"/>
      <c r="U19" s="658"/>
      <c r="V19" s="658"/>
      <c r="W19" s="658"/>
      <c r="X19" s="658"/>
      <c r="Y19" s="659"/>
      <c r="Z19" s="695">
        <v>0.3</v>
      </c>
      <c r="AA19" s="695"/>
      <c r="AB19" s="695"/>
      <c r="AC19" s="695"/>
      <c r="AD19" s="696">
        <v>69485</v>
      </c>
      <c r="AE19" s="696"/>
      <c r="AF19" s="696"/>
      <c r="AG19" s="696"/>
      <c r="AH19" s="696"/>
      <c r="AI19" s="696"/>
      <c r="AJ19" s="696"/>
      <c r="AK19" s="696"/>
      <c r="AL19" s="660">
        <v>0.4</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t="s">
        <v>122</v>
      </c>
      <c r="BH19" s="658"/>
      <c r="BI19" s="658"/>
      <c r="BJ19" s="658"/>
      <c r="BK19" s="658"/>
      <c r="BL19" s="658"/>
      <c r="BM19" s="658"/>
      <c r="BN19" s="659"/>
      <c r="BO19" s="695" t="s">
        <v>122</v>
      </c>
      <c r="BP19" s="695"/>
      <c r="BQ19" s="695"/>
      <c r="BR19" s="695"/>
      <c r="BS19" s="696" t="s">
        <v>122</v>
      </c>
      <c r="BT19" s="696"/>
      <c r="BU19" s="696"/>
      <c r="BV19" s="696"/>
      <c r="BW19" s="696"/>
      <c r="BX19" s="696"/>
      <c r="BY19" s="696"/>
      <c r="BZ19" s="696"/>
      <c r="CA19" s="696"/>
      <c r="CB19" s="734"/>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183</v>
      </c>
      <c r="S20" s="658"/>
      <c r="T20" s="658"/>
      <c r="U20" s="658"/>
      <c r="V20" s="658"/>
      <c r="W20" s="658"/>
      <c r="X20" s="658"/>
      <c r="Y20" s="659"/>
      <c r="Z20" s="695">
        <v>0</v>
      </c>
      <c r="AA20" s="695"/>
      <c r="AB20" s="695"/>
      <c r="AC20" s="695"/>
      <c r="AD20" s="696">
        <v>183</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t="s">
        <v>122</v>
      </c>
      <c r="BH20" s="658"/>
      <c r="BI20" s="658"/>
      <c r="BJ20" s="658"/>
      <c r="BK20" s="658"/>
      <c r="BL20" s="658"/>
      <c r="BM20" s="658"/>
      <c r="BN20" s="659"/>
      <c r="BO20" s="695" t="s">
        <v>122</v>
      </c>
      <c r="BP20" s="695"/>
      <c r="BQ20" s="695"/>
      <c r="BR20" s="695"/>
      <c r="BS20" s="696" t="s">
        <v>122</v>
      </c>
      <c r="BT20" s="696"/>
      <c r="BU20" s="696"/>
      <c r="BV20" s="696"/>
      <c r="BW20" s="696"/>
      <c r="BX20" s="696"/>
      <c r="BY20" s="696"/>
      <c r="BZ20" s="696"/>
      <c r="CA20" s="696"/>
      <c r="CB20" s="734"/>
      <c r="CD20" s="654" t="s">
        <v>264</v>
      </c>
      <c r="CE20" s="655"/>
      <c r="CF20" s="655"/>
      <c r="CG20" s="655"/>
      <c r="CH20" s="655"/>
      <c r="CI20" s="655"/>
      <c r="CJ20" s="655"/>
      <c r="CK20" s="655"/>
      <c r="CL20" s="655"/>
      <c r="CM20" s="655"/>
      <c r="CN20" s="655"/>
      <c r="CO20" s="655"/>
      <c r="CP20" s="655"/>
      <c r="CQ20" s="656"/>
      <c r="CR20" s="657">
        <v>26100795</v>
      </c>
      <c r="CS20" s="658"/>
      <c r="CT20" s="658"/>
      <c r="CU20" s="658"/>
      <c r="CV20" s="658"/>
      <c r="CW20" s="658"/>
      <c r="CX20" s="658"/>
      <c r="CY20" s="659"/>
      <c r="CZ20" s="695">
        <v>100</v>
      </c>
      <c r="DA20" s="695"/>
      <c r="DB20" s="695"/>
      <c r="DC20" s="695"/>
      <c r="DD20" s="663">
        <v>2612717</v>
      </c>
      <c r="DE20" s="658"/>
      <c r="DF20" s="658"/>
      <c r="DG20" s="658"/>
      <c r="DH20" s="658"/>
      <c r="DI20" s="658"/>
      <c r="DJ20" s="658"/>
      <c r="DK20" s="658"/>
      <c r="DL20" s="658"/>
      <c r="DM20" s="658"/>
      <c r="DN20" s="658"/>
      <c r="DO20" s="658"/>
      <c r="DP20" s="659"/>
      <c r="DQ20" s="663">
        <v>17810417</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5808139</v>
      </c>
      <c r="S21" s="658"/>
      <c r="T21" s="658"/>
      <c r="U21" s="658"/>
      <c r="V21" s="658"/>
      <c r="W21" s="658"/>
      <c r="X21" s="658"/>
      <c r="Y21" s="659"/>
      <c r="Z21" s="695">
        <v>21.3</v>
      </c>
      <c r="AA21" s="695"/>
      <c r="AB21" s="695"/>
      <c r="AC21" s="695"/>
      <c r="AD21" s="696">
        <v>5469717</v>
      </c>
      <c r="AE21" s="696"/>
      <c r="AF21" s="696"/>
      <c r="AG21" s="696"/>
      <c r="AH21" s="696"/>
      <c r="AI21" s="696"/>
      <c r="AJ21" s="696"/>
      <c r="AK21" s="696"/>
      <c r="AL21" s="660">
        <v>35.1</v>
      </c>
      <c r="AM21" s="661"/>
      <c r="AN21" s="661"/>
      <c r="AO21" s="697"/>
      <c r="AP21" s="654" t="s">
        <v>266</v>
      </c>
      <c r="AQ21" s="735"/>
      <c r="AR21" s="735"/>
      <c r="AS21" s="735"/>
      <c r="AT21" s="735"/>
      <c r="AU21" s="735"/>
      <c r="AV21" s="735"/>
      <c r="AW21" s="735"/>
      <c r="AX21" s="735"/>
      <c r="AY21" s="735"/>
      <c r="AZ21" s="735"/>
      <c r="BA21" s="735"/>
      <c r="BB21" s="735"/>
      <c r="BC21" s="735"/>
      <c r="BD21" s="735"/>
      <c r="BE21" s="735"/>
      <c r="BF21" s="736"/>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5469717</v>
      </c>
      <c r="S22" s="658"/>
      <c r="T22" s="658"/>
      <c r="U22" s="658"/>
      <c r="V22" s="658"/>
      <c r="W22" s="658"/>
      <c r="X22" s="658"/>
      <c r="Y22" s="659"/>
      <c r="Z22" s="695">
        <v>20.100000000000001</v>
      </c>
      <c r="AA22" s="695"/>
      <c r="AB22" s="695"/>
      <c r="AC22" s="695"/>
      <c r="AD22" s="696">
        <v>5469717</v>
      </c>
      <c r="AE22" s="696"/>
      <c r="AF22" s="696"/>
      <c r="AG22" s="696"/>
      <c r="AH22" s="696"/>
      <c r="AI22" s="696"/>
      <c r="AJ22" s="696"/>
      <c r="AK22" s="696"/>
      <c r="AL22" s="660">
        <v>35.1</v>
      </c>
      <c r="AM22" s="661"/>
      <c r="AN22" s="661"/>
      <c r="AO22" s="697"/>
      <c r="AP22" s="654" t="s">
        <v>268</v>
      </c>
      <c r="AQ22" s="735"/>
      <c r="AR22" s="735"/>
      <c r="AS22" s="735"/>
      <c r="AT22" s="735"/>
      <c r="AU22" s="735"/>
      <c r="AV22" s="735"/>
      <c r="AW22" s="735"/>
      <c r="AX22" s="735"/>
      <c r="AY22" s="735"/>
      <c r="AZ22" s="735"/>
      <c r="BA22" s="735"/>
      <c r="BB22" s="735"/>
      <c r="BC22" s="735"/>
      <c r="BD22" s="735"/>
      <c r="BE22" s="735"/>
      <c r="BF22" s="736"/>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4"/>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338422</v>
      </c>
      <c r="S23" s="658"/>
      <c r="T23" s="658"/>
      <c r="U23" s="658"/>
      <c r="V23" s="658"/>
      <c r="W23" s="658"/>
      <c r="X23" s="658"/>
      <c r="Y23" s="659"/>
      <c r="Z23" s="695">
        <v>1.2</v>
      </c>
      <c r="AA23" s="695"/>
      <c r="AB23" s="695"/>
      <c r="AC23" s="695"/>
      <c r="AD23" s="696" t="s">
        <v>122</v>
      </c>
      <c r="AE23" s="696"/>
      <c r="AF23" s="696"/>
      <c r="AG23" s="696"/>
      <c r="AH23" s="696"/>
      <c r="AI23" s="696"/>
      <c r="AJ23" s="696"/>
      <c r="AK23" s="696"/>
      <c r="AL23" s="660" t="s">
        <v>122</v>
      </c>
      <c r="AM23" s="661"/>
      <c r="AN23" s="661"/>
      <c r="AO23" s="697"/>
      <c r="AP23" s="654" t="s">
        <v>271</v>
      </c>
      <c r="AQ23" s="735"/>
      <c r="AR23" s="735"/>
      <c r="AS23" s="735"/>
      <c r="AT23" s="735"/>
      <c r="AU23" s="735"/>
      <c r="AV23" s="735"/>
      <c r="AW23" s="735"/>
      <c r="AX23" s="735"/>
      <c r="AY23" s="735"/>
      <c r="AZ23" s="735"/>
      <c r="BA23" s="735"/>
      <c r="BB23" s="735"/>
      <c r="BC23" s="735"/>
      <c r="BD23" s="735"/>
      <c r="BE23" s="735"/>
      <c r="BF23" s="736"/>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4"/>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5"/>
      <c r="AR24" s="735"/>
      <c r="AS24" s="735"/>
      <c r="AT24" s="735"/>
      <c r="AU24" s="735"/>
      <c r="AV24" s="735"/>
      <c r="AW24" s="735"/>
      <c r="AX24" s="735"/>
      <c r="AY24" s="735"/>
      <c r="AZ24" s="735"/>
      <c r="BA24" s="735"/>
      <c r="BB24" s="735"/>
      <c r="BC24" s="735"/>
      <c r="BD24" s="735"/>
      <c r="BE24" s="735"/>
      <c r="BF24" s="736"/>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4"/>
      <c r="CD24" s="715" t="s">
        <v>279</v>
      </c>
      <c r="CE24" s="716"/>
      <c r="CF24" s="716"/>
      <c r="CG24" s="716"/>
      <c r="CH24" s="716"/>
      <c r="CI24" s="716"/>
      <c r="CJ24" s="716"/>
      <c r="CK24" s="716"/>
      <c r="CL24" s="716"/>
      <c r="CM24" s="716"/>
      <c r="CN24" s="716"/>
      <c r="CO24" s="716"/>
      <c r="CP24" s="716"/>
      <c r="CQ24" s="717"/>
      <c r="CR24" s="712">
        <v>12922877</v>
      </c>
      <c r="CS24" s="713"/>
      <c r="CT24" s="713"/>
      <c r="CU24" s="713"/>
      <c r="CV24" s="713"/>
      <c r="CW24" s="713"/>
      <c r="CX24" s="713"/>
      <c r="CY24" s="738"/>
      <c r="CZ24" s="739">
        <v>49.5</v>
      </c>
      <c r="DA24" s="721"/>
      <c r="DB24" s="721"/>
      <c r="DC24" s="741"/>
      <c r="DD24" s="737">
        <v>8462666</v>
      </c>
      <c r="DE24" s="713"/>
      <c r="DF24" s="713"/>
      <c r="DG24" s="713"/>
      <c r="DH24" s="713"/>
      <c r="DI24" s="713"/>
      <c r="DJ24" s="713"/>
      <c r="DK24" s="738"/>
      <c r="DL24" s="737">
        <v>8076002</v>
      </c>
      <c r="DM24" s="713"/>
      <c r="DN24" s="713"/>
      <c r="DO24" s="713"/>
      <c r="DP24" s="713"/>
      <c r="DQ24" s="713"/>
      <c r="DR24" s="713"/>
      <c r="DS24" s="713"/>
      <c r="DT24" s="713"/>
      <c r="DU24" s="713"/>
      <c r="DV24" s="738"/>
      <c r="DW24" s="739">
        <v>51.5</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15822427</v>
      </c>
      <c r="S25" s="658"/>
      <c r="T25" s="658"/>
      <c r="U25" s="658"/>
      <c r="V25" s="658"/>
      <c r="W25" s="658"/>
      <c r="X25" s="658"/>
      <c r="Y25" s="659"/>
      <c r="Z25" s="695">
        <v>58.1</v>
      </c>
      <c r="AA25" s="695"/>
      <c r="AB25" s="695"/>
      <c r="AC25" s="695"/>
      <c r="AD25" s="696">
        <v>15484005</v>
      </c>
      <c r="AE25" s="696"/>
      <c r="AF25" s="696"/>
      <c r="AG25" s="696"/>
      <c r="AH25" s="696"/>
      <c r="AI25" s="696"/>
      <c r="AJ25" s="696"/>
      <c r="AK25" s="696"/>
      <c r="AL25" s="660">
        <v>99.5</v>
      </c>
      <c r="AM25" s="661"/>
      <c r="AN25" s="661"/>
      <c r="AO25" s="697"/>
      <c r="AP25" s="654" t="s">
        <v>281</v>
      </c>
      <c r="AQ25" s="735"/>
      <c r="AR25" s="735"/>
      <c r="AS25" s="735"/>
      <c r="AT25" s="735"/>
      <c r="AU25" s="735"/>
      <c r="AV25" s="735"/>
      <c r="AW25" s="735"/>
      <c r="AX25" s="735"/>
      <c r="AY25" s="735"/>
      <c r="AZ25" s="735"/>
      <c r="BA25" s="735"/>
      <c r="BB25" s="735"/>
      <c r="BC25" s="735"/>
      <c r="BD25" s="735"/>
      <c r="BE25" s="735"/>
      <c r="BF25" s="736"/>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4"/>
      <c r="CD25" s="654" t="s">
        <v>282</v>
      </c>
      <c r="CE25" s="655"/>
      <c r="CF25" s="655"/>
      <c r="CG25" s="655"/>
      <c r="CH25" s="655"/>
      <c r="CI25" s="655"/>
      <c r="CJ25" s="655"/>
      <c r="CK25" s="655"/>
      <c r="CL25" s="655"/>
      <c r="CM25" s="655"/>
      <c r="CN25" s="655"/>
      <c r="CO25" s="655"/>
      <c r="CP25" s="655"/>
      <c r="CQ25" s="656"/>
      <c r="CR25" s="657">
        <v>3864492</v>
      </c>
      <c r="CS25" s="670"/>
      <c r="CT25" s="670"/>
      <c r="CU25" s="670"/>
      <c r="CV25" s="670"/>
      <c r="CW25" s="670"/>
      <c r="CX25" s="670"/>
      <c r="CY25" s="671"/>
      <c r="CZ25" s="660">
        <v>14.8</v>
      </c>
      <c r="DA25" s="672"/>
      <c r="DB25" s="672"/>
      <c r="DC25" s="673"/>
      <c r="DD25" s="663">
        <v>3631978</v>
      </c>
      <c r="DE25" s="670"/>
      <c r="DF25" s="670"/>
      <c r="DG25" s="670"/>
      <c r="DH25" s="670"/>
      <c r="DI25" s="670"/>
      <c r="DJ25" s="670"/>
      <c r="DK25" s="671"/>
      <c r="DL25" s="663">
        <v>3582113</v>
      </c>
      <c r="DM25" s="670"/>
      <c r="DN25" s="670"/>
      <c r="DO25" s="670"/>
      <c r="DP25" s="670"/>
      <c r="DQ25" s="670"/>
      <c r="DR25" s="670"/>
      <c r="DS25" s="670"/>
      <c r="DT25" s="670"/>
      <c r="DU25" s="670"/>
      <c r="DV25" s="671"/>
      <c r="DW25" s="660">
        <v>22.8</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6701</v>
      </c>
      <c r="S26" s="658"/>
      <c r="T26" s="658"/>
      <c r="U26" s="658"/>
      <c r="V26" s="658"/>
      <c r="W26" s="658"/>
      <c r="X26" s="658"/>
      <c r="Y26" s="659"/>
      <c r="Z26" s="695">
        <v>0</v>
      </c>
      <c r="AA26" s="695"/>
      <c r="AB26" s="695"/>
      <c r="AC26" s="695"/>
      <c r="AD26" s="696">
        <v>6701</v>
      </c>
      <c r="AE26" s="696"/>
      <c r="AF26" s="696"/>
      <c r="AG26" s="696"/>
      <c r="AH26" s="696"/>
      <c r="AI26" s="696"/>
      <c r="AJ26" s="696"/>
      <c r="AK26" s="696"/>
      <c r="AL26" s="660">
        <v>0</v>
      </c>
      <c r="AM26" s="661"/>
      <c r="AN26" s="661"/>
      <c r="AO26" s="697"/>
      <c r="AP26" s="654" t="s">
        <v>284</v>
      </c>
      <c r="AQ26" s="735"/>
      <c r="AR26" s="735"/>
      <c r="AS26" s="735"/>
      <c r="AT26" s="735"/>
      <c r="AU26" s="735"/>
      <c r="AV26" s="735"/>
      <c r="AW26" s="735"/>
      <c r="AX26" s="735"/>
      <c r="AY26" s="735"/>
      <c r="AZ26" s="735"/>
      <c r="BA26" s="735"/>
      <c r="BB26" s="735"/>
      <c r="BC26" s="735"/>
      <c r="BD26" s="735"/>
      <c r="BE26" s="735"/>
      <c r="BF26" s="736"/>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4"/>
      <c r="CD26" s="654" t="s">
        <v>285</v>
      </c>
      <c r="CE26" s="655"/>
      <c r="CF26" s="655"/>
      <c r="CG26" s="655"/>
      <c r="CH26" s="655"/>
      <c r="CI26" s="655"/>
      <c r="CJ26" s="655"/>
      <c r="CK26" s="655"/>
      <c r="CL26" s="655"/>
      <c r="CM26" s="655"/>
      <c r="CN26" s="655"/>
      <c r="CO26" s="655"/>
      <c r="CP26" s="655"/>
      <c r="CQ26" s="656"/>
      <c r="CR26" s="657">
        <v>2442602</v>
      </c>
      <c r="CS26" s="658"/>
      <c r="CT26" s="658"/>
      <c r="CU26" s="658"/>
      <c r="CV26" s="658"/>
      <c r="CW26" s="658"/>
      <c r="CX26" s="658"/>
      <c r="CY26" s="659"/>
      <c r="CZ26" s="660">
        <v>9.4</v>
      </c>
      <c r="DA26" s="672"/>
      <c r="DB26" s="672"/>
      <c r="DC26" s="673"/>
      <c r="DD26" s="663">
        <v>2253189</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178852</v>
      </c>
      <c r="S27" s="658"/>
      <c r="T27" s="658"/>
      <c r="U27" s="658"/>
      <c r="V27" s="658"/>
      <c r="W27" s="658"/>
      <c r="X27" s="658"/>
      <c r="Y27" s="659"/>
      <c r="Z27" s="695">
        <v>0.7</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7889267</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4"/>
      <c r="CD27" s="654" t="s">
        <v>288</v>
      </c>
      <c r="CE27" s="655"/>
      <c r="CF27" s="655"/>
      <c r="CG27" s="655"/>
      <c r="CH27" s="655"/>
      <c r="CI27" s="655"/>
      <c r="CJ27" s="655"/>
      <c r="CK27" s="655"/>
      <c r="CL27" s="655"/>
      <c r="CM27" s="655"/>
      <c r="CN27" s="655"/>
      <c r="CO27" s="655"/>
      <c r="CP27" s="655"/>
      <c r="CQ27" s="656"/>
      <c r="CR27" s="657">
        <v>6878050</v>
      </c>
      <c r="CS27" s="670"/>
      <c r="CT27" s="670"/>
      <c r="CU27" s="670"/>
      <c r="CV27" s="670"/>
      <c r="CW27" s="670"/>
      <c r="CX27" s="670"/>
      <c r="CY27" s="671"/>
      <c r="CZ27" s="660">
        <v>26.4</v>
      </c>
      <c r="DA27" s="672"/>
      <c r="DB27" s="672"/>
      <c r="DC27" s="673"/>
      <c r="DD27" s="663">
        <v>2650353</v>
      </c>
      <c r="DE27" s="670"/>
      <c r="DF27" s="670"/>
      <c r="DG27" s="670"/>
      <c r="DH27" s="670"/>
      <c r="DI27" s="670"/>
      <c r="DJ27" s="670"/>
      <c r="DK27" s="671"/>
      <c r="DL27" s="663">
        <v>2313554</v>
      </c>
      <c r="DM27" s="670"/>
      <c r="DN27" s="670"/>
      <c r="DO27" s="670"/>
      <c r="DP27" s="670"/>
      <c r="DQ27" s="670"/>
      <c r="DR27" s="670"/>
      <c r="DS27" s="670"/>
      <c r="DT27" s="670"/>
      <c r="DU27" s="670"/>
      <c r="DV27" s="671"/>
      <c r="DW27" s="660">
        <v>14.7</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79730</v>
      </c>
      <c r="S28" s="658"/>
      <c r="T28" s="658"/>
      <c r="U28" s="658"/>
      <c r="V28" s="658"/>
      <c r="W28" s="658"/>
      <c r="X28" s="658"/>
      <c r="Y28" s="659"/>
      <c r="Z28" s="695">
        <v>0.3</v>
      </c>
      <c r="AA28" s="695"/>
      <c r="AB28" s="695"/>
      <c r="AC28" s="695"/>
      <c r="AD28" s="696">
        <v>24157</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2180335</v>
      </c>
      <c r="CS28" s="658"/>
      <c r="CT28" s="658"/>
      <c r="CU28" s="658"/>
      <c r="CV28" s="658"/>
      <c r="CW28" s="658"/>
      <c r="CX28" s="658"/>
      <c r="CY28" s="659"/>
      <c r="CZ28" s="660">
        <v>8.4</v>
      </c>
      <c r="DA28" s="672"/>
      <c r="DB28" s="672"/>
      <c r="DC28" s="673"/>
      <c r="DD28" s="663">
        <v>2180335</v>
      </c>
      <c r="DE28" s="658"/>
      <c r="DF28" s="658"/>
      <c r="DG28" s="658"/>
      <c r="DH28" s="658"/>
      <c r="DI28" s="658"/>
      <c r="DJ28" s="658"/>
      <c r="DK28" s="659"/>
      <c r="DL28" s="663">
        <v>2180335</v>
      </c>
      <c r="DM28" s="658"/>
      <c r="DN28" s="658"/>
      <c r="DO28" s="658"/>
      <c r="DP28" s="658"/>
      <c r="DQ28" s="658"/>
      <c r="DR28" s="658"/>
      <c r="DS28" s="658"/>
      <c r="DT28" s="658"/>
      <c r="DU28" s="658"/>
      <c r="DV28" s="659"/>
      <c r="DW28" s="660">
        <v>13.9</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99666</v>
      </c>
      <c r="S29" s="658"/>
      <c r="T29" s="658"/>
      <c r="U29" s="658"/>
      <c r="V29" s="658"/>
      <c r="W29" s="658"/>
      <c r="X29" s="658"/>
      <c r="Y29" s="659"/>
      <c r="Z29" s="695">
        <v>0.4</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292</v>
      </c>
      <c r="CE29" s="677"/>
      <c r="CF29" s="654" t="s">
        <v>66</v>
      </c>
      <c r="CG29" s="655"/>
      <c r="CH29" s="655"/>
      <c r="CI29" s="655"/>
      <c r="CJ29" s="655"/>
      <c r="CK29" s="655"/>
      <c r="CL29" s="655"/>
      <c r="CM29" s="655"/>
      <c r="CN29" s="655"/>
      <c r="CO29" s="655"/>
      <c r="CP29" s="655"/>
      <c r="CQ29" s="656"/>
      <c r="CR29" s="657">
        <v>2180335</v>
      </c>
      <c r="CS29" s="670"/>
      <c r="CT29" s="670"/>
      <c r="CU29" s="670"/>
      <c r="CV29" s="670"/>
      <c r="CW29" s="670"/>
      <c r="CX29" s="670"/>
      <c r="CY29" s="671"/>
      <c r="CZ29" s="660">
        <v>8.4</v>
      </c>
      <c r="DA29" s="672"/>
      <c r="DB29" s="672"/>
      <c r="DC29" s="673"/>
      <c r="DD29" s="663">
        <v>2180335</v>
      </c>
      <c r="DE29" s="670"/>
      <c r="DF29" s="670"/>
      <c r="DG29" s="670"/>
      <c r="DH29" s="670"/>
      <c r="DI29" s="670"/>
      <c r="DJ29" s="670"/>
      <c r="DK29" s="671"/>
      <c r="DL29" s="663">
        <v>2180335</v>
      </c>
      <c r="DM29" s="670"/>
      <c r="DN29" s="670"/>
      <c r="DO29" s="670"/>
      <c r="DP29" s="670"/>
      <c r="DQ29" s="670"/>
      <c r="DR29" s="670"/>
      <c r="DS29" s="670"/>
      <c r="DT29" s="670"/>
      <c r="DU29" s="670"/>
      <c r="DV29" s="671"/>
      <c r="DW29" s="660">
        <v>13.9</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4365284</v>
      </c>
      <c r="S30" s="658"/>
      <c r="T30" s="658"/>
      <c r="U30" s="658"/>
      <c r="V30" s="658"/>
      <c r="W30" s="658"/>
      <c r="X30" s="658"/>
      <c r="Y30" s="659"/>
      <c r="Z30" s="695">
        <v>16</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32"/>
      <c r="BI30" s="732"/>
      <c r="BJ30" s="732"/>
      <c r="BK30" s="732"/>
      <c r="BL30" s="732"/>
      <c r="BM30" s="732"/>
      <c r="BN30" s="732"/>
      <c r="BO30" s="732"/>
      <c r="BP30" s="732"/>
      <c r="BQ30" s="733"/>
      <c r="BR30" s="709" t="s">
        <v>295</v>
      </c>
      <c r="BS30" s="732"/>
      <c r="BT30" s="732"/>
      <c r="BU30" s="732"/>
      <c r="BV30" s="732"/>
      <c r="BW30" s="732"/>
      <c r="BX30" s="732"/>
      <c r="BY30" s="732"/>
      <c r="BZ30" s="732"/>
      <c r="CA30" s="732"/>
      <c r="CB30" s="733"/>
      <c r="CD30" s="678"/>
      <c r="CE30" s="679"/>
      <c r="CF30" s="654" t="s">
        <v>296</v>
      </c>
      <c r="CG30" s="655"/>
      <c r="CH30" s="655"/>
      <c r="CI30" s="655"/>
      <c r="CJ30" s="655"/>
      <c r="CK30" s="655"/>
      <c r="CL30" s="655"/>
      <c r="CM30" s="655"/>
      <c r="CN30" s="655"/>
      <c r="CO30" s="655"/>
      <c r="CP30" s="655"/>
      <c r="CQ30" s="656"/>
      <c r="CR30" s="657">
        <v>2119332</v>
      </c>
      <c r="CS30" s="658"/>
      <c r="CT30" s="658"/>
      <c r="CU30" s="658"/>
      <c r="CV30" s="658"/>
      <c r="CW30" s="658"/>
      <c r="CX30" s="658"/>
      <c r="CY30" s="659"/>
      <c r="CZ30" s="660">
        <v>8.1</v>
      </c>
      <c r="DA30" s="672"/>
      <c r="DB30" s="672"/>
      <c r="DC30" s="673"/>
      <c r="DD30" s="663">
        <v>2119332</v>
      </c>
      <c r="DE30" s="658"/>
      <c r="DF30" s="658"/>
      <c r="DG30" s="658"/>
      <c r="DH30" s="658"/>
      <c r="DI30" s="658"/>
      <c r="DJ30" s="658"/>
      <c r="DK30" s="659"/>
      <c r="DL30" s="663">
        <v>2119332</v>
      </c>
      <c r="DM30" s="658"/>
      <c r="DN30" s="658"/>
      <c r="DO30" s="658"/>
      <c r="DP30" s="658"/>
      <c r="DQ30" s="658"/>
      <c r="DR30" s="658"/>
      <c r="DS30" s="658"/>
      <c r="DT30" s="658"/>
      <c r="DU30" s="658"/>
      <c r="DV30" s="659"/>
      <c r="DW30" s="660">
        <v>13.5</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7" t="s">
        <v>298</v>
      </c>
      <c r="AQ31" s="728"/>
      <c r="AR31" s="728"/>
      <c r="AS31" s="728"/>
      <c r="AT31" s="729" t="s">
        <v>299</v>
      </c>
      <c r="AU31" s="218"/>
      <c r="AV31" s="218"/>
      <c r="AW31" s="218"/>
      <c r="AX31" s="715" t="s">
        <v>177</v>
      </c>
      <c r="AY31" s="716"/>
      <c r="AZ31" s="716"/>
      <c r="BA31" s="716"/>
      <c r="BB31" s="716"/>
      <c r="BC31" s="716"/>
      <c r="BD31" s="716"/>
      <c r="BE31" s="716"/>
      <c r="BF31" s="717"/>
      <c r="BG31" s="719">
        <v>99.2</v>
      </c>
      <c r="BH31" s="720"/>
      <c r="BI31" s="720"/>
      <c r="BJ31" s="720"/>
      <c r="BK31" s="720"/>
      <c r="BL31" s="720"/>
      <c r="BM31" s="721">
        <v>97.6</v>
      </c>
      <c r="BN31" s="720"/>
      <c r="BO31" s="720"/>
      <c r="BP31" s="720"/>
      <c r="BQ31" s="722"/>
      <c r="BR31" s="719">
        <v>99.1</v>
      </c>
      <c r="BS31" s="720"/>
      <c r="BT31" s="720"/>
      <c r="BU31" s="720"/>
      <c r="BV31" s="720"/>
      <c r="BW31" s="720"/>
      <c r="BX31" s="721">
        <v>97.5</v>
      </c>
      <c r="BY31" s="720"/>
      <c r="BZ31" s="720"/>
      <c r="CA31" s="720"/>
      <c r="CB31" s="722"/>
      <c r="CD31" s="678"/>
      <c r="CE31" s="679"/>
      <c r="CF31" s="654" t="s">
        <v>300</v>
      </c>
      <c r="CG31" s="655"/>
      <c r="CH31" s="655"/>
      <c r="CI31" s="655"/>
      <c r="CJ31" s="655"/>
      <c r="CK31" s="655"/>
      <c r="CL31" s="655"/>
      <c r="CM31" s="655"/>
      <c r="CN31" s="655"/>
      <c r="CO31" s="655"/>
      <c r="CP31" s="655"/>
      <c r="CQ31" s="656"/>
      <c r="CR31" s="657">
        <v>61003</v>
      </c>
      <c r="CS31" s="670"/>
      <c r="CT31" s="670"/>
      <c r="CU31" s="670"/>
      <c r="CV31" s="670"/>
      <c r="CW31" s="670"/>
      <c r="CX31" s="670"/>
      <c r="CY31" s="671"/>
      <c r="CZ31" s="660">
        <v>0.2</v>
      </c>
      <c r="DA31" s="672"/>
      <c r="DB31" s="672"/>
      <c r="DC31" s="673"/>
      <c r="DD31" s="663">
        <v>61003</v>
      </c>
      <c r="DE31" s="670"/>
      <c r="DF31" s="670"/>
      <c r="DG31" s="670"/>
      <c r="DH31" s="670"/>
      <c r="DI31" s="670"/>
      <c r="DJ31" s="670"/>
      <c r="DK31" s="671"/>
      <c r="DL31" s="663">
        <v>61003</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1939916</v>
      </c>
      <c r="S32" s="658"/>
      <c r="T32" s="658"/>
      <c r="U32" s="658"/>
      <c r="V32" s="658"/>
      <c r="W32" s="658"/>
      <c r="X32" s="658"/>
      <c r="Y32" s="659"/>
      <c r="Z32" s="695">
        <v>7.1</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4" t="s">
        <v>302</v>
      </c>
      <c r="AX32" s="654" t="s">
        <v>303</v>
      </c>
      <c r="AY32" s="655"/>
      <c r="AZ32" s="655"/>
      <c r="BA32" s="655"/>
      <c r="BB32" s="655"/>
      <c r="BC32" s="655"/>
      <c r="BD32" s="655"/>
      <c r="BE32" s="655"/>
      <c r="BF32" s="656"/>
      <c r="BG32" s="723">
        <v>99.2</v>
      </c>
      <c r="BH32" s="670"/>
      <c r="BI32" s="670"/>
      <c r="BJ32" s="670"/>
      <c r="BK32" s="670"/>
      <c r="BL32" s="670"/>
      <c r="BM32" s="661">
        <v>97.7</v>
      </c>
      <c r="BN32" s="670"/>
      <c r="BO32" s="670"/>
      <c r="BP32" s="670"/>
      <c r="BQ32" s="693"/>
      <c r="BR32" s="723">
        <v>99.1</v>
      </c>
      <c r="BS32" s="670"/>
      <c r="BT32" s="670"/>
      <c r="BU32" s="670"/>
      <c r="BV32" s="670"/>
      <c r="BW32" s="670"/>
      <c r="BX32" s="661">
        <v>97.5</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208238</v>
      </c>
      <c r="S33" s="658"/>
      <c r="T33" s="658"/>
      <c r="U33" s="658"/>
      <c r="V33" s="658"/>
      <c r="W33" s="658"/>
      <c r="X33" s="658"/>
      <c r="Y33" s="659"/>
      <c r="Z33" s="695">
        <v>0.8</v>
      </c>
      <c r="AA33" s="695"/>
      <c r="AB33" s="695"/>
      <c r="AC33" s="695"/>
      <c r="AD33" s="696">
        <v>10433</v>
      </c>
      <c r="AE33" s="696"/>
      <c r="AF33" s="696"/>
      <c r="AG33" s="696"/>
      <c r="AH33" s="696"/>
      <c r="AI33" s="696"/>
      <c r="AJ33" s="696"/>
      <c r="AK33" s="696"/>
      <c r="AL33" s="660">
        <v>0.1</v>
      </c>
      <c r="AM33" s="661"/>
      <c r="AN33" s="661"/>
      <c r="AO33" s="697"/>
      <c r="AP33" s="700"/>
      <c r="AQ33" s="701"/>
      <c r="AR33" s="701"/>
      <c r="AS33" s="701"/>
      <c r="AT33" s="731"/>
      <c r="AU33" s="219"/>
      <c r="AV33" s="219"/>
      <c r="AW33" s="219"/>
      <c r="AX33" s="638" t="s">
        <v>306</v>
      </c>
      <c r="AY33" s="639"/>
      <c r="AZ33" s="639"/>
      <c r="BA33" s="639"/>
      <c r="BB33" s="639"/>
      <c r="BC33" s="639"/>
      <c r="BD33" s="639"/>
      <c r="BE33" s="639"/>
      <c r="BF33" s="640"/>
      <c r="BG33" s="718">
        <v>99.1</v>
      </c>
      <c r="BH33" s="642"/>
      <c r="BI33" s="642"/>
      <c r="BJ33" s="642"/>
      <c r="BK33" s="642"/>
      <c r="BL33" s="642"/>
      <c r="BM33" s="688">
        <v>97.4</v>
      </c>
      <c r="BN33" s="642"/>
      <c r="BO33" s="642"/>
      <c r="BP33" s="642"/>
      <c r="BQ33" s="705"/>
      <c r="BR33" s="718">
        <v>99.1</v>
      </c>
      <c r="BS33" s="642"/>
      <c r="BT33" s="642"/>
      <c r="BU33" s="642"/>
      <c r="BV33" s="642"/>
      <c r="BW33" s="642"/>
      <c r="BX33" s="688">
        <v>97.3</v>
      </c>
      <c r="BY33" s="642"/>
      <c r="BZ33" s="642"/>
      <c r="CA33" s="642"/>
      <c r="CB33" s="705"/>
      <c r="CD33" s="654" t="s">
        <v>307</v>
      </c>
      <c r="CE33" s="655"/>
      <c r="CF33" s="655"/>
      <c r="CG33" s="655"/>
      <c r="CH33" s="655"/>
      <c r="CI33" s="655"/>
      <c r="CJ33" s="655"/>
      <c r="CK33" s="655"/>
      <c r="CL33" s="655"/>
      <c r="CM33" s="655"/>
      <c r="CN33" s="655"/>
      <c r="CO33" s="655"/>
      <c r="CP33" s="655"/>
      <c r="CQ33" s="656"/>
      <c r="CR33" s="657">
        <v>10565201</v>
      </c>
      <c r="CS33" s="670"/>
      <c r="CT33" s="670"/>
      <c r="CU33" s="670"/>
      <c r="CV33" s="670"/>
      <c r="CW33" s="670"/>
      <c r="CX33" s="670"/>
      <c r="CY33" s="671"/>
      <c r="CZ33" s="660">
        <v>40.5</v>
      </c>
      <c r="DA33" s="672"/>
      <c r="DB33" s="672"/>
      <c r="DC33" s="673"/>
      <c r="DD33" s="663">
        <v>8444427</v>
      </c>
      <c r="DE33" s="670"/>
      <c r="DF33" s="670"/>
      <c r="DG33" s="670"/>
      <c r="DH33" s="670"/>
      <c r="DI33" s="670"/>
      <c r="DJ33" s="670"/>
      <c r="DK33" s="671"/>
      <c r="DL33" s="663">
        <v>6733163</v>
      </c>
      <c r="DM33" s="670"/>
      <c r="DN33" s="670"/>
      <c r="DO33" s="670"/>
      <c r="DP33" s="670"/>
      <c r="DQ33" s="670"/>
      <c r="DR33" s="670"/>
      <c r="DS33" s="670"/>
      <c r="DT33" s="670"/>
      <c r="DU33" s="670"/>
      <c r="DV33" s="671"/>
      <c r="DW33" s="660">
        <v>42.9</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135476</v>
      </c>
      <c r="S34" s="658"/>
      <c r="T34" s="658"/>
      <c r="U34" s="658"/>
      <c r="V34" s="658"/>
      <c r="W34" s="658"/>
      <c r="X34" s="658"/>
      <c r="Y34" s="659"/>
      <c r="Z34" s="695">
        <v>0.5</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4229260</v>
      </c>
      <c r="CS34" s="658"/>
      <c r="CT34" s="658"/>
      <c r="CU34" s="658"/>
      <c r="CV34" s="658"/>
      <c r="CW34" s="658"/>
      <c r="CX34" s="658"/>
      <c r="CY34" s="659"/>
      <c r="CZ34" s="660">
        <v>16.2</v>
      </c>
      <c r="DA34" s="672"/>
      <c r="DB34" s="672"/>
      <c r="DC34" s="673"/>
      <c r="DD34" s="663">
        <v>3284221</v>
      </c>
      <c r="DE34" s="658"/>
      <c r="DF34" s="658"/>
      <c r="DG34" s="658"/>
      <c r="DH34" s="658"/>
      <c r="DI34" s="658"/>
      <c r="DJ34" s="658"/>
      <c r="DK34" s="659"/>
      <c r="DL34" s="663">
        <v>3021781</v>
      </c>
      <c r="DM34" s="658"/>
      <c r="DN34" s="658"/>
      <c r="DO34" s="658"/>
      <c r="DP34" s="658"/>
      <c r="DQ34" s="658"/>
      <c r="DR34" s="658"/>
      <c r="DS34" s="658"/>
      <c r="DT34" s="658"/>
      <c r="DU34" s="658"/>
      <c r="DV34" s="659"/>
      <c r="DW34" s="660">
        <v>19.3</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1385515</v>
      </c>
      <c r="S35" s="658"/>
      <c r="T35" s="658"/>
      <c r="U35" s="658"/>
      <c r="V35" s="658"/>
      <c r="W35" s="658"/>
      <c r="X35" s="658"/>
      <c r="Y35" s="659"/>
      <c r="Z35" s="695">
        <v>5.0999999999999996</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57713</v>
      </c>
      <c r="CS35" s="670"/>
      <c r="CT35" s="670"/>
      <c r="CU35" s="670"/>
      <c r="CV35" s="670"/>
      <c r="CW35" s="670"/>
      <c r="CX35" s="670"/>
      <c r="CY35" s="671"/>
      <c r="CZ35" s="660">
        <v>0.2</v>
      </c>
      <c r="DA35" s="672"/>
      <c r="DB35" s="672"/>
      <c r="DC35" s="673"/>
      <c r="DD35" s="663">
        <v>53462</v>
      </c>
      <c r="DE35" s="670"/>
      <c r="DF35" s="670"/>
      <c r="DG35" s="670"/>
      <c r="DH35" s="670"/>
      <c r="DI35" s="670"/>
      <c r="DJ35" s="670"/>
      <c r="DK35" s="671"/>
      <c r="DL35" s="663">
        <v>52696</v>
      </c>
      <c r="DM35" s="670"/>
      <c r="DN35" s="670"/>
      <c r="DO35" s="670"/>
      <c r="DP35" s="670"/>
      <c r="DQ35" s="670"/>
      <c r="DR35" s="670"/>
      <c r="DS35" s="670"/>
      <c r="DT35" s="670"/>
      <c r="DU35" s="670"/>
      <c r="DV35" s="671"/>
      <c r="DW35" s="660">
        <v>0.3</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1140625</v>
      </c>
      <c r="S36" s="658"/>
      <c r="T36" s="658"/>
      <c r="U36" s="658"/>
      <c r="V36" s="658"/>
      <c r="W36" s="658"/>
      <c r="X36" s="658"/>
      <c r="Y36" s="659"/>
      <c r="Z36" s="695">
        <v>4.2</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3394796</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54746</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2771278</v>
      </c>
      <c r="CS36" s="658"/>
      <c r="CT36" s="658"/>
      <c r="CU36" s="658"/>
      <c r="CV36" s="658"/>
      <c r="CW36" s="658"/>
      <c r="CX36" s="658"/>
      <c r="CY36" s="659"/>
      <c r="CZ36" s="660">
        <v>10.6</v>
      </c>
      <c r="DA36" s="672"/>
      <c r="DB36" s="672"/>
      <c r="DC36" s="673"/>
      <c r="DD36" s="663">
        <v>2250608</v>
      </c>
      <c r="DE36" s="658"/>
      <c r="DF36" s="658"/>
      <c r="DG36" s="658"/>
      <c r="DH36" s="658"/>
      <c r="DI36" s="658"/>
      <c r="DJ36" s="658"/>
      <c r="DK36" s="659"/>
      <c r="DL36" s="663">
        <v>1795406</v>
      </c>
      <c r="DM36" s="658"/>
      <c r="DN36" s="658"/>
      <c r="DO36" s="658"/>
      <c r="DP36" s="658"/>
      <c r="DQ36" s="658"/>
      <c r="DR36" s="658"/>
      <c r="DS36" s="658"/>
      <c r="DT36" s="658"/>
      <c r="DU36" s="658"/>
      <c r="DV36" s="659"/>
      <c r="DW36" s="660">
        <v>11.4</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465384</v>
      </c>
      <c r="S37" s="658"/>
      <c r="T37" s="658"/>
      <c r="U37" s="658"/>
      <c r="V37" s="658"/>
      <c r="W37" s="658"/>
      <c r="X37" s="658"/>
      <c r="Y37" s="659"/>
      <c r="Z37" s="695">
        <v>1.7</v>
      </c>
      <c r="AA37" s="695"/>
      <c r="AB37" s="695"/>
      <c r="AC37" s="695"/>
      <c r="AD37" s="696">
        <v>36895</v>
      </c>
      <c r="AE37" s="696"/>
      <c r="AF37" s="696"/>
      <c r="AG37" s="696"/>
      <c r="AH37" s="696"/>
      <c r="AI37" s="696"/>
      <c r="AJ37" s="696"/>
      <c r="AK37" s="696"/>
      <c r="AL37" s="660">
        <v>0.2</v>
      </c>
      <c r="AM37" s="661"/>
      <c r="AN37" s="661"/>
      <c r="AO37" s="697"/>
      <c r="AQ37" s="690" t="s">
        <v>319</v>
      </c>
      <c r="AR37" s="691"/>
      <c r="AS37" s="691"/>
      <c r="AT37" s="691"/>
      <c r="AU37" s="691"/>
      <c r="AV37" s="691"/>
      <c r="AW37" s="691"/>
      <c r="AX37" s="691"/>
      <c r="AY37" s="692"/>
      <c r="AZ37" s="657">
        <v>776961</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-295174</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459793</v>
      </c>
      <c r="CS37" s="670"/>
      <c r="CT37" s="670"/>
      <c r="CU37" s="670"/>
      <c r="CV37" s="670"/>
      <c r="CW37" s="670"/>
      <c r="CX37" s="670"/>
      <c r="CY37" s="671"/>
      <c r="CZ37" s="660">
        <v>1.8</v>
      </c>
      <c r="DA37" s="672"/>
      <c r="DB37" s="672"/>
      <c r="DC37" s="673"/>
      <c r="DD37" s="663">
        <v>459793</v>
      </c>
      <c r="DE37" s="670"/>
      <c r="DF37" s="670"/>
      <c r="DG37" s="670"/>
      <c r="DH37" s="670"/>
      <c r="DI37" s="670"/>
      <c r="DJ37" s="670"/>
      <c r="DK37" s="671"/>
      <c r="DL37" s="663">
        <v>457656</v>
      </c>
      <c r="DM37" s="670"/>
      <c r="DN37" s="670"/>
      <c r="DO37" s="670"/>
      <c r="DP37" s="670"/>
      <c r="DQ37" s="670"/>
      <c r="DR37" s="670"/>
      <c r="DS37" s="670"/>
      <c r="DT37" s="670"/>
      <c r="DU37" s="670"/>
      <c r="DV37" s="671"/>
      <c r="DW37" s="660">
        <v>2.9</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1400806</v>
      </c>
      <c r="S38" s="658"/>
      <c r="T38" s="658"/>
      <c r="U38" s="658"/>
      <c r="V38" s="658"/>
      <c r="W38" s="658"/>
      <c r="X38" s="658"/>
      <c r="Y38" s="659"/>
      <c r="Z38" s="695">
        <v>5.0999999999999996</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1190</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7245</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2616645</v>
      </c>
      <c r="CS38" s="658"/>
      <c r="CT38" s="658"/>
      <c r="CU38" s="658"/>
      <c r="CV38" s="658"/>
      <c r="CW38" s="658"/>
      <c r="CX38" s="658"/>
      <c r="CY38" s="659"/>
      <c r="CZ38" s="660">
        <v>10</v>
      </c>
      <c r="DA38" s="672"/>
      <c r="DB38" s="672"/>
      <c r="DC38" s="673"/>
      <c r="DD38" s="663">
        <v>2233857</v>
      </c>
      <c r="DE38" s="658"/>
      <c r="DF38" s="658"/>
      <c r="DG38" s="658"/>
      <c r="DH38" s="658"/>
      <c r="DI38" s="658"/>
      <c r="DJ38" s="658"/>
      <c r="DK38" s="659"/>
      <c r="DL38" s="663">
        <v>1863280</v>
      </c>
      <c r="DM38" s="658"/>
      <c r="DN38" s="658"/>
      <c r="DO38" s="658"/>
      <c r="DP38" s="658"/>
      <c r="DQ38" s="658"/>
      <c r="DR38" s="658"/>
      <c r="DS38" s="658"/>
      <c r="DT38" s="658"/>
      <c r="DU38" s="658"/>
      <c r="DV38" s="659"/>
      <c r="DW38" s="660">
        <v>11.9</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11375</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846305</v>
      </c>
      <c r="CS39" s="670"/>
      <c r="CT39" s="670"/>
      <c r="CU39" s="670"/>
      <c r="CV39" s="670"/>
      <c r="CW39" s="670"/>
      <c r="CX39" s="670"/>
      <c r="CY39" s="671"/>
      <c r="CZ39" s="660">
        <v>3.2</v>
      </c>
      <c r="DA39" s="672"/>
      <c r="DB39" s="672"/>
      <c r="DC39" s="673"/>
      <c r="DD39" s="663">
        <v>622279</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131706</v>
      </c>
      <c r="S40" s="658"/>
      <c r="T40" s="658"/>
      <c r="U40" s="658"/>
      <c r="V40" s="658"/>
      <c r="W40" s="658"/>
      <c r="X40" s="658"/>
      <c r="Y40" s="659"/>
      <c r="Z40" s="695">
        <v>0.5</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100</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44000</v>
      </c>
      <c r="CS40" s="658"/>
      <c r="CT40" s="658"/>
      <c r="CU40" s="658"/>
      <c r="CV40" s="658"/>
      <c r="CW40" s="658"/>
      <c r="CX40" s="658"/>
      <c r="CY40" s="659"/>
      <c r="CZ40" s="660">
        <v>0.2</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27228620</v>
      </c>
      <c r="S41" s="682"/>
      <c r="T41" s="682"/>
      <c r="U41" s="682"/>
      <c r="V41" s="682"/>
      <c r="W41" s="682"/>
      <c r="X41" s="682"/>
      <c r="Y41" s="685"/>
      <c r="Z41" s="686">
        <v>100</v>
      </c>
      <c r="AA41" s="686"/>
      <c r="AB41" s="686"/>
      <c r="AC41" s="686"/>
      <c r="AD41" s="687">
        <v>15562191</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691994</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1924651</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381</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2612717</v>
      </c>
      <c r="CS42" s="670"/>
      <c r="CT42" s="670"/>
      <c r="CU42" s="670"/>
      <c r="CV42" s="670"/>
      <c r="CW42" s="670"/>
      <c r="CX42" s="670"/>
      <c r="CY42" s="671"/>
      <c r="CZ42" s="660">
        <v>10</v>
      </c>
      <c r="DA42" s="672"/>
      <c r="DB42" s="672"/>
      <c r="DC42" s="673"/>
      <c r="DD42" s="663">
        <v>903324</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v>47451</v>
      </c>
      <c r="CS43" s="670"/>
      <c r="CT43" s="670"/>
      <c r="CU43" s="670"/>
      <c r="CV43" s="670"/>
      <c r="CW43" s="670"/>
      <c r="CX43" s="670"/>
      <c r="CY43" s="671"/>
      <c r="CZ43" s="660">
        <v>0.2</v>
      </c>
      <c r="DA43" s="672"/>
      <c r="DB43" s="672"/>
      <c r="DC43" s="673"/>
      <c r="DD43" s="663">
        <v>47451</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2612717</v>
      </c>
      <c r="CS44" s="658"/>
      <c r="CT44" s="658"/>
      <c r="CU44" s="658"/>
      <c r="CV44" s="658"/>
      <c r="CW44" s="658"/>
      <c r="CX44" s="658"/>
      <c r="CY44" s="659"/>
      <c r="CZ44" s="660">
        <v>10</v>
      </c>
      <c r="DA44" s="661"/>
      <c r="DB44" s="661"/>
      <c r="DC44" s="662"/>
      <c r="DD44" s="663">
        <v>903324</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389009</v>
      </c>
      <c r="CS45" s="670"/>
      <c r="CT45" s="670"/>
      <c r="CU45" s="670"/>
      <c r="CV45" s="670"/>
      <c r="CW45" s="670"/>
      <c r="CX45" s="670"/>
      <c r="CY45" s="671"/>
      <c r="CZ45" s="660">
        <v>1.5</v>
      </c>
      <c r="DA45" s="672"/>
      <c r="DB45" s="672"/>
      <c r="DC45" s="673"/>
      <c r="DD45" s="663">
        <v>152703</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2049075</v>
      </c>
      <c r="CS46" s="658"/>
      <c r="CT46" s="658"/>
      <c r="CU46" s="658"/>
      <c r="CV46" s="658"/>
      <c r="CW46" s="658"/>
      <c r="CX46" s="658"/>
      <c r="CY46" s="659"/>
      <c r="CZ46" s="660">
        <v>7.9</v>
      </c>
      <c r="DA46" s="661"/>
      <c r="DB46" s="661"/>
      <c r="DC46" s="662"/>
      <c r="DD46" s="663">
        <v>731330</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26100795</v>
      </c>
      <c r="CS49" s="642"/>
      <c r="CT49" s="642"/>
      <c r="CU49" s="642"/>
      <c r="CV49" s="642"/>
      <c r="CW49" s="642"/>
      <c r="CX49" s="642"/>
      <c r="CY49" s="643"/>
      <c r="CZ49" s="644">
        <v>100</v>
      </c>
      <c r="DA49" s="645"/>
      <c r="DB49" s="645"/>
      <c r="DC49" s="646"/>
      <c r="DD49" s="647">
        <v>17810417</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b4HaJrE0sjJ6meJz2viMHamiK2nbRKE2r9cC0HBogfSgiAJHbel5HvVgCsF2V09wcTVbY0f4Lc9HeX1+k0BV3A==" saltValue="81I1D3NICUgRoiu2MmwLv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374</v>
      </c>
      <c r="C7" s="1084"/>
      <c r="D7" s="1084"/>
      <c r="E7" s="1084"/>
      <c r="F7" s="1084"/>
      <c r="G7" s="1084"/>
      <c r="H7" s="1084"/>
      <c r="I7" s="1084"/>
      <c r="J7" s="1084"/>
      <c r="K7" s="1084"/>
      <c r="L7" s="1084"/>
      <c r="M7" s="1084"/>
      <c r="N7" s="1084"/>
      <c r="O7" s="1084"/>
      <c r="P7" s="1085"/>
      <c r="Q7" s="1138">
        <v>27229</v>
      </c>
      <c r="R7" s="1139"/>
      <c r="S7" s="1139"/>
      <c r="T7" s="1139"/>
      <c r="U7" s="1139"/>
      <c r="V7" s="1139">
        <v>26101</v>
      </c>
      <c r="W7" s="1139"/>
      <c r="X7" s="1139"/>
      <c r="Y7" s="1139"/>
      <c r="Z7" s="1139"/>
      <c r="AA7" s="1139">
        <v>1128</v>
      </c>
      <c r="AB7" s="1139"/>
      <c r="AC7" s="1139"/>
      <c r="AD7" s="1139"/>
      <c r="AE7" s="1140"/>
      <c r="AF7" s="1141">
        <v>1064</v>
      </c>
      <c r="AG7" s="1142"/>
      <c r="AH7" s="1142"/>
      <c r="AI7" s="1142"/>
      <c r="AJ7" s="1143"/>
      <c r="AK7" s="1144">
        <v>1386</v>
      </c>
      <c r="AL7" s="1145"/>
      <c r="AM7" s="1145"/>
      <c r="AN7" s="1145"/>
      <c r="AO7" s="1145"/>
      <c r="AP7" s="1145">
        <v>16235</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2">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376</v>
      </c>
      <c r="B23" s="973" t="s">
        <v>377</v>
      </c>
      <c r="C23" s="974"/>
      <c r="D23" s="974"/>
      <c r="E23" s="974"/>
      <c r="F23" s="974"/>
      <c r="G23" s="974"/>
      <c r="H23" s="974"/>
      <c r="I23" s="974"/>
      <c r="J23" s="974"/>
      <c r="K23" s="974"/>
      <c r="L23" s="974"/>
      <c r="M23" s="974"/>
      <c r="N23" s="974"/>
      <c r="O23" s="974"/>
      <c r="P23" s="984"/>
      <c r="Q23" s="1103">
        <v>27229</v>
      </c>
      <c r="R23" s="1097"/>
      <c r="S23" s="1097"/>
      <c r="T23" s="1097"/>
      <c r="U23" s="1097"/>
      <c r="V23" s="1097">
        <v>26101</v>
      </c>
      <c r="W23" s="1097"/>
      <c r="X23" s="1097"/>
      <c r="Y23" s="1097"/>
      <c r="Z23" s="1097"/>
      <c r="AA23" s="1097">
        <v>1128</v>
      </c>
      <c r="AB23" s="1097"/>
      <c r="AC23" s="1097"/>
      <c r="AD23" s="1097"/>
      <c r="AE23" s="1104"/>
      <c r="AF23" s="1105">
        <v>1064</v>
      </c>
      <c r="AG23" s="1097"/>
      <c r="AH23" s="1097"/>
      <c r="AI23" s="1097"/>
      <c r="AJ23" s="1106"/>
      <c r="AK23" s="1107"/>
      <c r="AL23" s="1108"/>
      <c r="AM23" s="1108"/>
      <c r="AN23" s="1108"/>
      <c r="AO23" s="1108"/>
      <c r="AP23" s="1097">
        <v>16235</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388</v>
      </c>
      <c r="C28" s="1084"/>
      <c r="D28" s="1084"/>
      <c r="E28" s="1084"/>
      <c r="F28" s="1084"/>
      <c r="G28" s="1084"/>
      <c r="H28" s="1084"/>
      <c r="I28" s="1084"/>
      <c r="J28" s="1084"/>
      <c r="K28" s="1084"/>
      <c r="L28" s="1084"/>
      <c r="M28" s="1084"/>
      <c r="N28" s="1084"/>
      <c r="O28" s="1084"/>
      <c r="P28" s="1085"/>
      <c r="Q28" s="1086">
        <v>6379</v>
      </c>
      <c r="R28" s="1087"/>
      <c r="S28" s="1087"/>
      <c r="T28" s="1087"/>
      <c r="U28" s="1087"/>
      <c r="V28" s="1087">
        <v>6324</v>
      </c>
      <c r="W28" s="1087"/>
      <c r="X28" s="1087"/>
      <c r="Y28" s="1087"/>
      <c r="Z28" s="1087"/>
      <c r="AA28" s="1087">
        <v>55</v>
      </c>
      <c r="AB28" s="1087"/>
      <c r="AC28" s="1087"/>
      <c r="AD28" s="1087"/>
      <c r="AE28" s="1088"/>
      <c r="AF28" s="1089">
        <v>55</v>
      </c>
      <c r="AG28" s="1087"/>
      <c r="AH28" s="1087"/>
      <c r="AI28" s="1087"/>
      <c r="AJ28" s="1090"/>
      <c r="AK28" s="1078">
        <v>697</v>
      </c>
      <c r="AL28" s="1079"/>
      <c r="AM28" s="1079"/>
      <c r="AN28" s="1079"/>
      <c r="AO28" s="1079"/>
      <c r="AP28" s="1080" t="s">
        <v>547</v>
      </c>
      <c r="AQ28" s="1080"/>
      <c r="AR28" s="1080"/>
      <c r="AS28" s="1080"/>
      <c r="AT28" s="1080"/>
      <c r="AU28" s="1080" t="s">
        <v>547</v>
      </c>
      <c r="AV28" s="1080"/>
      <c r="AW28" s="1080"/>
      <c r="AX28" s="1080"/>
      <c r="AY28" s="1080"/>
      <c r="AZ28" s="1080" t="s">
        <v>547</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389</v>
      </c>
      <c r="C29" s="1067"/>
      <c r="D29" s="1067"/>
      <c r="E29" s="1067"/>
      <c r="F29" s="1067"/>
      <c r="G29" s="1067"/>
      <c r="H29" s="1067"/>
      <c r="I29" s="1067"/>
      <c r="J29" s="1067"/>
      <c r="K29" s="1067"/>
      <c r="L29" s="1067"/>
      <c r="M29" s="1067"/>
      <c r="N29" s="1067"/>
      <c r="O29" s="1067"/>
      <c r="P29" s="1068"/>
      <c r="Q29" s="1074">
        <v>111</v>
      </c>
      <c r="R29" s="1075"/>
      <c r="S29" s="1075"/>
      <c r="T29" s="1075"/>
      <c r="U29" s="1075"/>
      <c r="V29" s="1075">
        <v>105</v>
      </c>
      <c r="W29" s="1075"/>
      <c r="X29" s="1075"/>
      <c r="Y29" s="1075"/>
      <c r="Z29" s="1075"/>
      <c r="AA29" s="1075">
        <v>7</v>
      </c>
      <c r="AB29" s="1075"/>
      <c r="AC29" s="1075"/>
      <c r="AD29" s="1075"/>
      <c r="AE29" s="1076"/>
      <c r="AF29" s="1071">
        <v>7</v>
      </c>
      <c r="AG29" s="1072"/>
      <c r="AH29" s="1072"/>
      <c r="AI29" s="1072"/>
      <c r="AJ29" s="1073"/>
      <c r="AK29" s="1016">
        <v>22</v>
      </c>
      <c r="AL29" s="1007"/>
      <c r="AM29" s="1007"/>
      <c r="AN29" s="1007"/>
      <c r="AO29" s="1007"/>
      <c r="AP29" s="1077" t="s">
        <v>548</v>
      </c>
      <c r="AQ29" s="1077"/>
      <c r="AR29" s="1077"/>
      <c r="AS29" s="1077"/>
      <c r="AT29" s="1077"/>
      <c r="AU29" s="1077" t="s">
        <v>548</v>
      </c>
      <c r="AV29" s="1077"/>
      <c r="AW29" s="1077"/>
      <c r="AX29" s="1077"/>
      <c r="AY29" s="1077"/>
      <c r="AZ29" s="1077" t="s">
        <v>548</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390</v>
      </c>
      <c r="C30" s="1067"/>
      <c r="D30" s="1067"/>
      <c r="E30" s="1067"/>
      <c r="F30" s="1067"/>
      <c r="G30" s="1067"/>
      <c r="H30" s="1067"/>
      <c r="I30" s="1067"/>
      <c r="J30" s="1067"/>
      <c r="K30" s="1067"/>
      <c r="L30" s="1067"/>
      <c r="M30" s="1067"/>
      <c r="N30" s="1067"/>
      <c r="O30" s="1067"/>
      <c r="P30" s="1068"/>
      <c r="Q30" s="1074">
        <v>6174</v>
      </c>
      <c r="R30" s="1075"/>
      <c r="S30" s="1075"/>
      <c r="T30" s="1075"/>
      <c r="U30" s="1075"/>
      <c r="V30" s="1075">
        <v>6045</v>
      </c>
      <c r="W30" s="1075"/>
      <c r="X30" s="1075"/>
      <c r="Y30" s="1075"/>
      <c r="Z30" s="1075"/>
      <c r="AA30" s="1075">
        <v>130</v>
      </c>
      <c r="AB30" s="1075"/>
      <c r="AC30" s="1075"/>
      <c r="AD30" s="1075"/>
      <c r="AE30" s="1076"/>
      <c r="AF30" s="1071">
        <v>130</v>
      </c>
      <c r="AG30" s="1072"/>
      <c r="AH30" s="1072"/>
      <c r="AI30" s="1072"/>
      <c r="AJ30" s="1073"/>
      <c r="AK30" s="1016">
        <v>1008</v>
      </c>
      <c r="AL30" s="1007"/>
      <c r="AM30" s="1007"/>
      <c r="AN30" s="1007"/>
      <c r="AO30" s="1007"/>
      <c r="AP30" s="1077" t="s">
        <v>548</v>
      </c>
      <c r="AQ30" s="1077"/>
      <c r="AR30" s="1077"/>
      <c r="AS30" s="1077"/>
      <c r="AT30" s="1077"/>
      <c r="AU30" s="1077" t="s">
        <v>548</v>
      </c>
      <c r="AV30" s="1077"/>
      <c r="AW30" s="1077"/>
      <c r="AX30" s="1077"/>
      <c r="AY30" s="1077"/>
      <c r="AZ30" s="1077" t="s">
        <v>548</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391</v>
      </c>
      <c r="C31" s="1067"/>
      <c r="D31" s="1067"/>
      <c r="E31" s="1067"/>
      <c r="F31" s="1067"/>
      <c r="G31" s="1067"/>
      <c r="H31" s="1067"/>
      <c r="I31" s="1067"/>
      <c r="J31" s="1067"/>
      <c r="K31" s="1067"/>
      <c r="L31" s="1067"/>
      <c r="M31" s="1067"/>
      <c r="N31" s="1067"/>
      <c r="O31" s="1067"/>
      <c r="P31" s="1068"/>
      <c r="Q31" s="1074">
        <v>1132</v>
      </c>
      <c r="R31" s="1075"/>
      <c r="S31" s="1075"/>
      <c r="T31" s="1075"/>
      <c r="U31" s="1075"/>
      <c r="V31" s="1075">
        <v>1119</v>
      </c>
      <c r="W31" s="1075"/>
      <c r="X31" s="1075"/>
      <c r="Y31" s="1075"/>
      <c r="Z31" s="1075"/>
      <c r="AA31" s="1075">
        <v>13</v>
      </c>
      <c r="AB31" s="1075"/>
      <c r="AC31" s="1075"/>
      <c r="AD31" s="1075"/>
      <c r="AE31" s="1076"/>
      <c r="AF31" s="1071">
        <v>13</v>
      </c>
      <c r="AG31" s="1072"/>
      <c r="AH31" s="1072"/>
      <c r="AI31" s="1072"/>
      <c r="AJ31" s="1073"/>
      <c r="AK31" s="1016">
        <v>213</v>
      </c>
      <c r="AL31" s="1007"/>
      <c r="AM31" s="1007"/>
      <c r="AN31" s="1007"/>
      <c r="AO31" s="1007"/>
      <c r="AP31" s="1077" t="s">
        <v>548</v>
      </c>
      <c r="AQ31" s="1077"/>
      <c r="AR31" s="1077"/>
      <c r="AS31" s="1077"/>
      <c r="AT31" s="1077"/>
      <c r="AU31" s="1077" t="s">
        <v>548</v>
      </c>
      <c r="AV31" s="1077"/>
      <c r="AW31" s="1077"/>
      <c r="AX31" s="1077"/>
      <c r="AY31" s="1077"/>
      <c r="AZ31" s="1077" t="s">
        <v>548</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392</v>
      </c>
      <c r="C32" s="1067"/>
      <c r="D32" s="1067"/>
      <c r="E32" s="1067"/>
      <c r="F32" s="1067"/>
      <c r="G32" s="1067"/>
      <c r="H32" s="1067"/>
      <c r="I32" s="1067"/>
      <c r="J32" s="1067"/>
      <c r="K32" s="1067"/>
      <c r="L32" s="1067"/>
      <c r="M32" s="1067"/>
      <c r="N32" s="1067"/>
      <c r="O32" s="1067"/>
      <c r="P32" s="1068"/>
      <c r="Q32" s="1074">
        <v>445</v>
      </c>
      <c r="R32" s="1075"/>
      <c r="S32" s="1075"/>
      <c r="T32" s="1075"/>
      <c r="U32" s="1075"/>
      <c r="V32" s="1075">
        <v>464</v>
      </c>
      <c r="W32" s="1075"/>
      <c r="X32" s="1075"/>
      <c r="Y32" s="1075"/>
      <c r="Z32" s="1075"/>
      <c r="AA32" s="1075">
        <v>-19</v>
      </c>
      <c r="AB32" s="1075"/>
      <c r="AC32" s="1075"/>
      <c r="AD32" s="1075"/>
      <c r="AE32" s="1076"/>
      <c r="AF32" s="1071">
        <v>378</v>
      </c>
      <c r="AG32" s="1072"/>
      <c r="AH32" s="1072"/>
      <c r="AI32" s="1072"/>
      <c r="AJ32" s="1073"/>
      <c r="AK32" s="1016">
        <v>118</v>
      </c>
      <c r="AL32" s="1007"/>
      <c r="AM32" s="1007"/>
      <c r="AN32" s="1007"/>
      <c r="AO32" s="1007"/>
      <c r="AP32" s="1007">
        <v>229</v>
      </c>
      <c r="AQ32" s="1007"/>
      <c r="AR32" s="1007"/>
      <c r="AS32" s="1007"/>
      <c r="AT32" s="1007"/>
      <c r="AU32" s="1007" t="s">
        <v>549</v>
      </c>
      <c r="AV32" s="1007"/>
      <c r="AW32" s="1007"/>
      <c r="AX32" s="1007"/>
      <c r="AY32" s="1007"/>
      <c r="AZ32" s="1077" t="s">
        <v>548</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394</v>
      </c>
      <c r="C33" s="1067"/>
      <c r="D33" s="1067"/>
      <c r="E33" s="1067"/>
      <c r="F33" s="1067"/>
      <c r="G33" s="1067"/>
      <c r="H33" s="1067"/>
      <c r="I33" s="1067"/>
      <c r="J33" s="1067"/>
      <c r="K33" s="1067"/>
      <c r="L33" s="1067"/>
      <c r="M33" s="1067"/>
      <c r="N33" s="1067"/>
      <c r="O33" s="1067"/>
      <c r="P33" s="1068"/>
      <c r="Q33" s="1074">
        <v>1763</v>
      </c>
      <c r="R33" s="1075"/>
      <c r="S33" s="1075"/>
      <c r="T33" s="1075"/>
      <c r="U33" s="1075"/>
      <c r="V33" s="1075">
        <v>1606</v>
      </c>
      <c r="W33" s="1075"/>
      <c r="X33" s="1075"/>
      <c r="Y33" s="1075"/>
      <c r="Z33" s="1075"/>
      <c r="AA33" s="1075">
        <v>157</v>
      </c>
      <c r="AB33" s="1075"/>
      <c r="AC33" s="1075"/>
      <c r="AD33" s="1075"/>
      <c r="AE33" s="1076"/>
      <c r="AF33" s="1071">
        <v>965</v>
      </c>
      <c r="AG33" s="1072"/>
      <c r="AH33" s="1072"/>
      <c r="AI33" s="1072"/>
      <c r="AJ33" s="1073"/>
      <c r="AK33" s="1016">
        <v>723</v>
      </c>
      <c r="AL33" s="1007"/>
      <c r="AM33" s="1007"/>
      <c r="AN33" s="1007"/>
      <c r="AO33" s="1007"/>
      <c r="AP33" s="1007">
        <v>11579</v>
      </c>
      <c r="AQ33" s="1007"/>
      <c r="AR33" s="1007"/>
      <c r="AS33" s="1007"/>
      <c r="AT33" s="1007"/>
      <c r="AU33" s="1007">
        <v>9345</v>
      </c>
      <c r="AV33" s="1007"/>
      <c r="AW33" s="1007"/>
      <c r="AX33" s="1007"/>
      <c r="AY33" s="1007"/>
      <c r="AZ33" s="1077" t="s">
        <v>548</v>
      </c>
      <c r="BA33" s="1077"/>
      <c r="BB33" s="1077"/>
      <c r="BC33" s="1077"/>
      <c r="BD33" s="1077"/>
      <c r="BE33" s="1008" t="s">
        <v>393</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376</v>
      </c>
      <c r="B63" s="973" t="s">
        <v>396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1547</v>
      </c>
      <c r="AG63" s="995"/>
      <c r="AH63" s="995"/>
      <c r="AI63" s="995"/>
      <c r="AJ63" s="1058"/>
      <c r="AK63" s="1059"/>
      <c r="AL63" s="999"/>
      <c r="AM63" s="999"/>
      <c r="AN63" s="999"/>
      <c r="AO63" s="999"/>
      <c r="AP63" s="995">
        <v>11808</v>
      </c>
      <c r="AQ63" s="995"/>
      <c r="AR63" s="995"/>
      <c r="AS63" s="995"/>
      <c r="AT63" s="995"/>
      <c r="AU63" s="995">
        <v>9345</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398</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399</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550</v>
      </c>
      <c r="C68" s="1022"/>
      <c r="D68" s="1022"/>
      <c r="E68" s="1022"/>
      <c r="F68" s="1022"/>
      <c r="G68" s="1022"/>
      <c r="H68" s="1022"/>
      <c r="I68" s="1022"/>
      <c r="J68" s="1022"/>
      <c r="K68" s="1022"/>
      <c r="L68" s="1022"/>
      <c r="M68" s="1022"/>
      <c r="N68" s="1022"/>
      <c r="O68" s="1022"/>
      <c r="P68" s="1023"/>
      <c r="Q68" s="1024">
        <v>27</v>
      </c>
      <c r="R68" s="1018"/>
      <c r="S68" s="1018"/>
      <c r="T68" s="1018"/>
      <c r="U68" s="1018"/>
      <c r="V68" s="1018">
        <v>23</v>
      </c>
      <c r="W68" s="1018"/>
      <c r="X68" s="1018"/>
      <c r="Y68" s="1018"/>
      <c r="Z68" s="1018"/>
      <c r="AA68" s="1018">
        <v>4</v>
      </c>
      <c r="AB68" s="1018"/>
      <c r="AC68" s="1018"/>
      <c r="AD68" s="1018"/>
      <c r="AE68" s="1018"/>
      <c r="AF68" s="1018">
        <v>4</v>
      </c>
      <c r="AG68" s="1018"/>
      <c r="AH68" s="1018"/>
      <c r="AI68" s="1018"/>
      <c r="AJ68" s="1018"/>
      <c r="AK68" s="1018" t="s">
        <v>549</v>
      </c>
      <c r="AL68" s="1018"/>
      <c r="AM68" s="1018"/>
      <c r="AN68" s="1018"/>
      <c r="AO68" s="1018"/>
      <c r="AP68" s="1018" t="s">
        <v>549</v>
      </c>
      <c r="AQ68" s="1018"/>
      <c r="AR68" s="1018"/>
      <c r="AS68" s="1018"/>
      <c r="AT68" s="1018"/>
      <c r="AU68" s="1018" t="s">
        <v>549</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551</v>
      </c>
      <c r="C69" s="1011"/>
      <c r="D69" s="1011"/>
      <c r="E69" s="1011"/>
      <c r="F69" s="1011"/>
      <c r="G69" s="1011"/>
      <c r="H69" s="1011"/>
      <c r="I69" s="1011"/>
      <c r="J69" s="1011"/>
      <c r="K69" s="1011"/>
      <c r="L69" s="1011"/>
      <c r="M69" s="1011"/>
      <c r="N69" s="1011"/>
      <c r="O69" s="1011"/>
      <c r="P69" s="1012"/>
      <c r="Q69" s="1013">
        <v>200</v>
      </c>
      <c r="R69" s="1007"/>
      <c r="S69" s="1007"/>
      <c r="T69" s="1007"/>
      <c r="U69" s="1007"/>
      <c r="V69" s="1007">
        <v>94</v>
      </c>
      <c r="W69" s="1007"/>
      <c r="X69" s="1007"/>
      <c r="Y69" s="1007"/>
      <c r="Z69" s="1007"/>
      <c r="AA69" s="1007">
        <v>106</v>
      </c>
      <c r="AB69" s="1007"/>
      <c r="AC69" s="1007"/>
      <c r="AD69" s="1007"/>
      <c r="AE69" s="1007"/>
      <c r="AF69" s="1007">
        <v>106</v>
      </c>
      <c r="AG69" s="1007"/>
      <c r="AH69" s="1007"/>
      <c r="AI69" s="1007"/>
      <c r="AJ69" s="1007"/>
      <c r="AK69" s="1007" t="s">
        <v>557</v>
      </c>
      <c r="AL69" s="1007"/>
      <c r="AM69" s="1007"/>
      <c r="AN69" s="1007"/>
      <c r="AO69" s="1007"/>
      <c r="AP69" s="1007" t="s">
        <v>549</v>
      </c>
      <c r="AQ69" s="1007"/>
      <c r="AR69" s="1007"/>
      <c r="AS69" s="1007"/>
      <c r="AT69" s="1007"/>
      <c r="AU69" s="1007" t="s">
        <v>549</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552</v>
      </c>
      <c r="C70" s="1011"/>
      <c r="D70" s="1011"/>
      <c r="E70" s="1011"/>
      <c r="F70" s="1011"/>
      <c r="G70" s="1011"/>
      <c r="H70" s="1011"/>
      <c r="I70" s="1011"/>
      <c r="J70" s="1011"/>
      <c r="K70" s="1011"/>
      <c r="L70" s="1011"/>
      <c r="M70" s="1011"/>
      <c r="N70" s="1011"/>
      <c r="O70" s="1011"/>
      <c r="P70" s="1012"/>
      <c r="Q70" s="1013">
        <v>2926</v>
      </c>
      <c r="R70" s="1007"/>
      <c r="S70" s="1007"/>
      <c r="T70" s="1007"/>
      <c r="U70" s="1007"/>
      <c r="V70" s="1007">
        <v>2869</v>
      </c>
      <c r="W70" s="1007"/>
      <c r="X70" s="1007"/>
      <c r="Y70" s="1007"/>
      <c r="Z70" s="1007"/>
      <c r="AA70" s="1007">
        <v>57</v>
      </c>
      <c r="AB70" s="1007"/>
      <c r="AC70" s="1007"/>
      <c r="AD70" s="1007"/>
      <c r="AE70" s="1007"/>
      <c r="AF70" s="1007">
        <v>51</v>
      </c>
      <c r="AG70" s="1007"/>
      <c r="AH70" s="1007"/>
      <c r="AI70" s="1007"/>
      <c r="AJ70" s="1007"/>
      <c r="AK70" s="1007">
        <v>167</v>
      </c>
      <c r="AL70" s="1007"/>
      <c r="AM70" s="1007"/>
      <c r="AN70" s="1007"/>
      <c r="AO70" s="1007"/>
      <c r="AP70" s="1007">
        <v>1290</v>
      </c>
      <c r="AQ70" s="1007"/>
      <c r="AR70" s="1007"/>
      <c r="AS70" s="1007"/>
      <c r="AT70" s="1007"/>
      <c r="AU70" s="1007">
        <v>258</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553</v>
      </c>
      <c r="C71" s="1011"/>
      <c r="D71" s="1011"/>
      <c r="E71" s="1011"/>
      <c r="F71" s="1011"/>
      <c r="G71" s="1011"/>
      <c r="H71" s="1011"/>
      <c r="I71" s="1011"/>
      <c r="J71" s="1011"/>
      <c r="K71" s="1011"/>
      <c r="L71" s="1011"/>
      <c r="M71" s="1011"/>
      <c r="N71" s="1011"/>
      <c r="O71" s="1011"/>
      <c r="P71" s="1012"/>
      <c r="Q71" s="1013">
        <v>2294</v>
      </c>
      <c r="R71" s="1007"/>
      <c r="S71" s="1007"/>
      <c r="T71" s="1007"/>
      <c r="U71" s="1007"/>
      <c r="V71" s="1007">
        <v>2039</v>
      </c>
      <c r="W71" s="1007"/>
      <c r="X71" s="1007"/>
      <c r="Y71" s="1007"/>
      <c r="Z71" s="1007"/>
      <c r="AA71" s="1007">
        <v>255</v>
      </c>
      <c r="AB71" s="1007"/>
      <c r="AC71" s="1007"/>
      <c r="AD71" s="1007"/>
      <c r="AE71" s="1007"/>
      <c r="AF71" s="1007">
        <v>1671</v>
      </c>
      <c r="AG71" s="1007"/>
      <c r="AH71" s="1007"/>
      <c r="AI71" s="1007"/>
      <c r="AJ71" s="1007"/>
      <c r="AK71" s="1007" t="s">
        <v>563</v>
      </c>
      <c r="AL71" s="1007"/>
      <c r="AM71" s="1007"/>
      <c r="AN71" s="1007"/>
      <c r="AO71" s="1007"/>
      <c r="AP71" s="1007">
        <v>1128</v>
      </c>
      <c r="AQ71" s="1007"/>
      <c r="AR71" s="1007"/>
      <c r="AS71" s="1007"/>
      <c r="AT71" s="1007"/>
      <c r="AU71" s="1007" t="s">
        <v>549</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554</v>
      </c>
      <c r="C72" s="1011"/>
      <c r="D72" s="1011"/>
      <c r="E72" s="1011"/>
      <c r="F72" s="1011"/>
      <c r="G72" s="1011"/>
      <c r="H72" s="1011"/>
      <c r="I72" s="1011"/>
      <c r="J72" s="1011"/>
      <c r="K72" s="1011"/>
      <c r="L72" s="1011"/>
      <c r="M72" s="1011"/>
      <c r="N72" s="1011"/>
      <c r="O72" s="1011"/>
      <c r="P72" s="1012"/>
      <c r="Q72" s="1013">
        <v>7139</v>
      </c>
      <c r="R72" s="1007"/>
      <c r="S72" s="1007"/>
      <c r="T72" s="1007"/>
      <c r="U72" s="1007"/>
      <c r="V72" s="1007">
        <v>6167</v>
      </c>
      <c r="W72" s="1007"/>
      <c r="X72" s="1007"/>
      <c r="Y72" s="1007"/>
      <c r="Z72" s="1007"/>
      <c r="AA72" s="1007">
        <v>972</v>
      </c>
      <c r="AB72" s="1007"/>
      <c r="AC72" s="1007"/>
      <c r="AD72" s="1007"/>
      <c r="AE72" s="1007"/>
      <c r="AF72" s="1007">
        <v>972</v>
      </c>
      <c r="AG72" s="1007"/>
      <c r="AH72" s="1007"/>
      <c r="AI72" s="1007"/>
      <c r="AJ72" s="1007"/>
      <c r="AK72" s="1007" t="s">
        <v>549</v>
      </c>
      <c r="AL72" s="1007"/>
      <c r="AM72" s="1007"/>
      <c r="AN72" s="1007"/>
      <c r="AO72" s="1007"/>
      <c r="AP72" s="1007" t="s">
        <v>549</v>
      </c>
      <c r="AQ72" s="1007"/>
      <c r="AR72" s="1007"/>
      <c r="AS72" s="1007"/>
      <c r="AT72" s="1007"/>
      <c r="AU72" s="1007" t="s">
        <v>549</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555</v>
      </c>
      <c r="C73" s="1011"/>
      <c r="D73" s="1011"/>
      <c r="E73" s="1011"/>
      <c r="F73" s="1011"/>
      <c r="G73" s="1011"/>
      <c r="H73" s="1011"/>
      <c r="I73" s="1011"/>
      <c r="J73" s="1011"/>
      <c r="K73" s="1011"/>
      <c r="L73" s="1011"/>
      <c r="M73" s="1011"/>
      <c r="N73" s="1011"/>
      <c r="O73" s="1011"/>
      <c r="P73" s="1012"/>
      <c r="Q73" s="1013">
        <v>2063</v>
      </c>
      <c r="R73" s="1007"/>
      <c r="S73" s="1007"/>
      <c r="T73" s="1007"/>
      <c r="U73" s="1007"/>
      <c r="V73" s="1007">
        <v>1802</v>
      </c>
      <c r="W73" s="1007"/>
      <c r="X73" s="1007"/>
      <c r="Y73" s="1007"/>
      <c r="Z73" s="1007"/>
      <c r="AA73" s="1007">
        <v>261</v>
      </c>
      <c r="AB73" s="1007"/>
      <c r="AC73" s="1007"/>
      <c r="AD73" s="1007"/>
      <c r="AE73" s="1007"/>
      <c r="AF73" s="1007">
        <v>261</v>
      </c>
      <c r="AG73" s="1007"/>
      <c r="AH73" s="1007"/>
      <c r="AI73" s="1007"/>
      <c r="AJ73" s="1007"/>
      <c r="AK73" s="1007" t="s">
        <v>549</v>
      </c>
      <c r="AL73" s="1007"/>
      <c r="AM73" s="1007"/>
      <c r="AN73" s="1007"/>
      <c r="AO73" s="1007"/>
      <c r="AP73" s="1007" t="s">
        <v>549</v>
      </c>
      <c r="AQ73" s="1007"/>
      <c r="AR73" s="1007"/>
      <c r="AS73" s="1007"/>
      <c r="AT73" s="1007"/>
      <c r="AU73" s="1007" t="s">
        <v>549</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556</v>
      </c>
      <c r="C74" s="1011"/>
      <c r="D74" s="1011"/>
      <c r="E74" s="1011"/>
      <c r="F74" s="1011"/>
      <c r="G74" s="1011"/>
      <c r="H74" s="1011"/>
      <c r="I74" s="1011"/>
      <c r="J74" s="1011"/>
      <c r="K74" s="1011"/>
      <c r="L74" s="1011"/>
      <c r="M74" s="1011"/>
      <c r="N74" s="1011"/>
      <c r="O74" s="1011"/>
      <c r="P74" s="1012"/>
      <c r="Q74" s="1013">
        <v>1017156</v>
      </c>
      <c r="R74" s="1007"/>
      <c r="S74" s="1007"/>
      <c r="T74" s="1007"/>
      <c r="U74" s="1007"/>
      <c r="V74" s="1007">
        <v>995709</v>
      </c>
      <c r="W74" s="1007"/>
      <c r="X74" s="1007"/>
      <c r="Y74" s="1007"/>
      <c r="Z74" s="1007"/>
      <c r="AA74" s="1007">
        <v>21447</v>
      </c>
      <c r="AB74" s="1007"/>
      <c r="AC74" s="1007"/>
      <c r="AD74" s="1007"/>
      <c r="AE74" s="1007"/>
      <c r="AF74" s="1007">
        <v>21447</v>
      </c>
      <c r="AG74" s="1007"/>
      <c r="AH74" s="1007"/>
      <c r="AI74" s="1007"/>
      <c r="AJ74" s="1007"/>
      <c r="AK74" s="1007">
        <v>1</v>
      </c>
      <c r="AL74" s="1007"/>
      <c r="AM74" s="1007"/>
      <c r="AN74" s="1007"/>
      <c r="AO74" s="1007"/>
      <c r="AP74" s="1007" t="s">
        <v>549</v>
      </c>
      <c r="AQ74" s="1007"/>
      <c r="AR74" s="1007"/>
      <c r="AS74" s="1007"/>
      <c r="AT74" s="1007"/>
      <c r="AU74" s="1007" t="s">
        <v>549</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376</v>
      </c>
      <c r="B88" s="973" t="s">
        <v>400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24512</v>
      </c>
      <c r="AG88" s="995"/>
      <c r="AH88" s="995"/>
      <c r="AI88" s="995"/>
      <c r="AJ88" s="995"/>
      <c r="AK88" s="999"/>
      <c r="AL88" s="999"/>
      <c r="AM88" s="999"/>
      <c r="AN88" s="999"/>
      <c r="AO88" s="999"/>
      <c r="AP88" s="995">
        <v>2418</v>
      </c>
      <c r="AQ88" s="995"/>
      <c r="AR88" s="995"/>
      <c r="AS88" s="995"/>
      <c r="AT88" s="995"/>
      <c r="AU88" s="995">
        <v>258</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408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409</v>
      </c>
      <c r="AB109" s="932"/>
      <c r="AC109" s="932"/>
      <c r="AD109" s="932"/>
      <c r="AE109" s="933"/>
      <c r="AF109" s="934" t="s">
        <v>410</v>
      </c>
      <c r="AG109" s="932"/>
      <c r="AH109" s="932"/>
      <c r="AI109" s="932"/>
      <c r="AJ109" s="933"/>
      <c r="AK109" s="934" t="s">
        <v>294</v>
      </c>
      <c r="AL109" s="932"/>
      <c r="AM109" s="932"/>
      <c r="AN109" s="932"/>
      <c r="AO109" s="933"/>
      <c r="AP109" s="934" t="s">
        <v>411</v>
      </c>
      <c r="AQ109" s="932"/>
      <c r="AR109" s="932"/>
      <c r="AS109" s="932"/>
      <c r="AT109" s="965"/>
      <c r="AU109" s="931" t="s">
        <v>408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409</v>
      </c>
      <c r="BR109" s="932"/>
      <c r="BS109" s="932"/>
      <c r="BT109" s="932"/>
      <c r="BU109" s="933"/>
      <c r="BV109" s="934" t="s">
        <v>410</v>
      </c>
      <c r="BW109" s="932"/>
      <c r="BX109" s="932"/>
      <c r="BY109" s="932"/>
      <c r="BZ109" s="933"/>
      <c r="CA109" s="934" t="s">
        <v>294</v>
      </c>
      <c r="CB109" s="932"/>
      <c r="CC109" s="932"/>
      <c r="CD109" s="932"/>
      <c r="CE109" s="933"/>
      <c r="CF109" s="972" t="s">
        <v>411</v>
      </c>
      <c r="CG109" s="972"/>
      <c r="CH109" s="972"/>
      <c r="CI109" s="972"/>
      <c r="CJ109" s="972"/>
      <c r="CK109" s="934" t="s">
        <v>412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409</v>
      </c>
      <c r="DH109" s="932"/>
      <c r="DI109" s="932"/>
      <c r="DJ109" s="932"/>
      <c r="DK109" s="933"/>
      <c r="DL109" s="934" t="s">
        <v>410</v>
      </c>
      <c r="DM109" s="932"/>
      <c r="DN109" s="932"/>
      <c r="DO109" s="932"/>
      <c r="DP109" s="933"/>
      <c r="DQ109" s="934" t="s">
        <v>294</v>
      </c>
      <c r="DR109" s="932"/>
      <c r="DS109" s="932"/>
      <c r="DT109" s="932"/>
      <c r="DU109" s="933"/>
      <c r="DV109" s="934" t="s">
        <v>411</v>
      </c>
      <c r="DW109" s="932"/>
      <c r="DX109" s="932"/>
      <c r="DY109" s="932"/>
      <c r="DZ109" s="965"/>
    </row>
    <row r="110" spans="1:131" s="230" customFormat="1" ht="26.25" customHeight="1" x14ac:dyDescent="0.2">
      <c r="A110" s="843" t="s">
        <v>413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2198093</v>
      </c>
      <c r="AB110" s="925"/>
      <c r="AC110" s="925"/>
      <c r="AD110" s="925"/>
      <c r="AE110" s="926"/>
      <c r="AF110" s="927">
        <v>2177037</v>
      </c>
      <c r="AG110" s="925"/>
      <c r="AH110" s="925"/>
      <c r="AI110" s="925"/>
      <c r="AJ110" s="926"/>
      <c r="AK110" s="927">
        <v>2180335</v>
      </c>
      <c r="AL110" s="925"/>
      <c r="AM110" s="925"/>
      <c r="AN110" s="925"/>
      <c r="AO110" s="926"/>
      <c r="AP110" s="928">
        <v>16.2</v>
      </c>
      <c r="AQ110" s="929"/>
      <c r="AR110" s="929"/>
      <c r="AS110" s="929"/>
      <c r="AT110" s="930"/>
      <c r="AU110" s="966" t="s">
        <v>69</v>
      </c>
      <c r="AV110" s="967"/>
      <c r="AW110" s="967"/>
      <c r="AX110" s="967"/>
      <c r="AY110" s="967"/>
      <c r="AZ110" s="896" t="s">
        <v>414</v>
      </c>
      <c r="BA110" s="844"/>
      <c r="BB110" s="844"/>
      <c r="BC110" s="844"/>
      <c r="BD110" s="844"/>
      <c r="BE110" s="844"/>
      <c r="BF110" s="844"/>
      <c r="BG110" s="844"/>
      <c r="BH110" s="844"/>
      <c r="BI110" s="844"/>
      <c r="BJ110" s="844"/>
      <c r="BK110" s="844"/>
      <c r="BL110" s="844"/>
      <c r="BM110" s="844"/>
      <c r="BN110" s="844"/>
      <c r="BO110" s="844"/>
      <c r="BP110" s="845"/>
      <c r="BQ110" s="897">
        <v>17802647</v>
      </c>
      <c r="BR110" s="878"/>
      <c r="BS110" s="878"/>
      <c r="BT110" s="878"/>
      <c r="BU110" s="878"/>
      <c r="BV110" s="878">
        <v>16953123</v>
      </c>
      <c r="BW110" s="878"/>
      <c r="BX110" s="878"/>
      <c r="BY110" s="878"/>
      <c r="BZ110" s="878"/>
      <c r="CA110" s="878">
        <v>16234597</v>
      </c>
      <c r="CB110" s="878"/>
      <c r="CC110" s="878"/>
      <c r="CD110" s="878"/>
      <c r="CE110" s="878"/>
      <c r="CF110" s="902">
        <v>120.5</v>
      </c>
      <c r="CG110" s="903"/>
      <c r="CH110" s="903"/>
      <c r="CI110" s="903"/>
      <c r="CJ110" s="903"/>
      <c r="CK110" s="962" t="s">
        <v>415</v>
      </c>
      <c r="CL110" s="855"/>
      <c r="CM110" s="896" t="s">
        <v>416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417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418</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419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420</v>
      </c>
      <c r="B112" s="949"/>
      <c r="C112" s="788" t="s">
        <v>421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422</v>
      </c>
      <c r="BA112" s="788"/>
      <c r="BB112" s="788"/>
      <c r="BC112" s="788"/>
      <c r="BD112" s="788"/>
      <c r="BE112" s="788"/>
      <c r="BF112" s="788"/>
      <c r="BG112" s="788"/>
      <c r="BH112" s="788"/>
      <c r="BI112" s="788"/>
      <c r="BJ112" s="788"/>
      <c r="BK112" s="788"/>
      <c r="BL112" s="788"/>
      <c r="BM112" s="788"/>
      <c r="BN112" s="788"/>
      <c r="BO112" s="788"/>
      <c r="BP112" s="789"/>
      <c r="BQ112" s="852">
        <v>9333548</v>
      </c>
      <c r="BR112" s="853"/>
      <c r="BS112" s="853"/>
      <c r="BT112" s="853"/>
      <c r="BU112" s="853"/>
      <c r="BV112" s="853">
        <v>9357297</v>
      </c>
      <c r="BW112" s="853"/>
      <c r="BX112" s="853"/>
      <c r="BY112" s="853"/>
      <c r="BZ112" s="853"/>
      <c r="CA112" s="853">
        <v>9344476</v>
      </c>
      <c r="CB112" s="853"/>
      <c r="CC112" s="853"/>
      <c r="CD112" s="853"/>
      <c r="CE112" s="853"/>
      <c r="CF112" s="911">
        <v>69.400000000000006</v>
      </c>
      <c r="CG112" s="912"/>
      <c r="CH112" s="912"/>
      <c r="CI112" s="912"/>
      <c r="CJ112" s="912"/>
      <c r="CK112" s="963"/>
      <c r="CL112" s="857"/>
      <c r="CM112" s="851" t="s">
        <v>423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538750</v>
      </c>
      <c r="AB113" s="955"/>
      <c r="AC113" s="955"/>
      <c r="AD113" s="955"/>
      <c r="AE113" s="956"/>
      <c r="AF113" s="957">
        <v>538208</v>
      </c>
      <c r="AG113" s="955"/>
      <c r="AH113" s="955"/>
      <c r="AI113" s="955"/>
      <c r="AJ113" s="956"/>
      <c r="AK113" s="957">
        <v>562333</v>
      </c>
      <c r="AL113" s="955"/>
      <c r="AM113" s="955"/>
      <c r="AN113" s="955"/>
      <c r="AO113" s="956"/>
      <c r="AP113" s="958">
        <v>4.2</v>
      </c>
      <c r="AQ113" s="959"/>
      <c r="AR113" s="959"/>
      <c r="AS113" s="959"/>
      <c r="AT113" s="960"/>
      <c r="AU113" s="968"/>
      <c r="AV113" s="969"/>
      <c r="AW113" s="969"/>
      <c r="AX113" s="969"/>
      <c r="AY113" s="969"/>
      <c r="AZ113" s="851" t="s">
        <v>425</v>
      </c>
      <c r="BA113" s="788"/>
      <c r="BB113" s="788"/>
      <c r="BC113" s="788"/>
      <c r="BD113" s="788"/>
      <c r="BE113" s="788"/>
      <c r="BF113" s="788"/>
      <c r="BG113" s="788"/>
      <c r="BH113" s="788"/>
      <c r="BI113" s="788"/>
      <c r="BJ113" s="788"/>
      <c r="BK113" s="788"/>
      <c r="BL113" s="788"/>
      <c r="BM113" s="788"/>
      <c r="BN113" s="788"/>
      <c r="BO113" s="788"/>
      <c r="BP113" s="789"/>
      <c r="BQ113" s="852">
        <v>371536</v>
      </c>
      <c r="BR113" s="853"/>
      <c r="BS113" s="853"/>
      <c r="BT113" s="853"/>
      <c r="BU113" s="853"/>
      <c r="BV113" s="853">
        <v>314329</v>
      </c>
      <c r="BW113" s="853"/>
      <c r="BX113" s="853"/>
      <c r="BY113" s="853"/>
      <c r="BZ113" s="853"/>
      <c r="CA113" s="853">
        <v>257516</v>
      </c>
      <c r="CB113" s="853"/>
      <c r="CC113" s="853"/>
      <c r="CD113" s="853"/>
      <c r="CE113" s="853"/>
      <c r="CF113" s="911">
        <v>1.9</v>
      </c>
      <c r="CG113" s="912"/>
      <c r="CH113" s="912"/>
      <c r="CI113" s="912"/>
      <c r="CJ113" s="912"/>
      <c r="CK113" s="963"/>
      <c r="CL113" s="857"/>
      <c r="CM113" s="851" t="s">
        <v>426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427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25995</v>
      </c>
      <c r="AB114" s="816"/>
      <c r="AC114" s="816"/>
      <c r="AD114" s="816"/>
      <c r="AE114" s="817"/>
      <c r="AF114" s="818">
        <v>44530</v>
      </c>
      <c r="AG114" s="816"/>
      <c r="AH114" s="816"/>
      <c r="AI114" s="816"/>
      <c r="AJ114" s="817"/>
      <c r="AK114" s="818">
        <v>43008</v>
      </c>
      <c r="AL114" s="816"/>
      <c r="AM114" s="816"/>
      <c r="AN114" s="816"/>
      <c r="AO114" s="817"/>
      <c r="AP114" s="860">
        <v>0.3</v>
      </c>
      <c r="AQ114" s="861"/>
      <c r="AR114" s="861"/>
      <c r="AS114" s="861"/>
      <c r="AT114" s="862"/>
      <c r="AU114" s="968"/>
      <c r="AV114" s="969"/>
      <c r="AW114" s="969"/>
      <c r="AX114" s="969"/>
      <c r="AY114" s="969"/>
      <c r="AZ114" s="851" t="s">
        <v>428</v>
      </c>
      <c r="BA114" s="788"/>
      <c r="BB114" s="788"/>
      <c r="BC114" s="788"/>
      <c r="BD114" s="788"/>
      <c r="BE114" s="788"/>
      <c r="BF114" s="788"/>
      <c r="BG114" s="788"/>
      <c r="BH114" s="788"/>
      <c r="BI114" s="788"/>
      <c r="BJ114" s="788"/>
      <c r="BK114" s="788"/>
      <c r="BL114" s="788"/>
      <c r="BM114" s="788"/>
      <c r="BN114" s="788"/>
      <c r="BO114" s="788"/>
      <c r="BP114" s="789"/>
      <c r="BQ114" s="852">
        <v>3548988</v>
      </c>
      <c r="BR114" s="853"/>
      <c r="BS114" s="853"/>
      <c r="BT114" s="853"/>
      <c r="BU114" s="853"/>
      <c r="BV114" s="853">
        <v>3580973</v>
      </c>
      <c r="BW114" s="853"/>
      <c r="BX114" s="853"/>
      <c r="BY114" s="853"/>
      <c r="BZ114" s="853"/>
      <c r="CA114" s="853">
        <v>3540271</v>
      </c>
      <c r="CB114" s="853"/>
      <c r="CC114" s="853"/>
      <c r="CD114" s="853"/>
      <c r="CE114" s="853"/>
      <c r="CF114" s="911">
        <v>26.3</v>
      </c>
      <c r="CG114" s="912"/>
      <c r="CH114" s="912"/>
      <c r="CI114" s="912"/>
      <c r="CJ114" s="912"/>
      <c r="CK114" s="963"/>
      <c r="CL114" s="857"/>
      <c r="CM114" s="851" t="s">
        <v>429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431</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2">
      <c r="A116" s="952"/>
      <c r="B116" s="953"/>
      <c r="C116" s="875" t="s">
        <v>433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434</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436</v>
      </c>
      <c r="Z117" s="933"/>
      <c r="AA117" s="938">
        <v>2762838</v>
      </c>
      <c r="AB117" s="939"/>
      <c r="AC117" s="939"/>
      <c r="AD117" s="939"/>
      <c r="AE117" s="940"/>
      <c r="AF117" s="941">
        <v>2759775</v>
      </c>
      <c r="AG117" s="939"/>
      <c r="AH117" s="939"/>
      <c r="AI117" s="939"/>
      <c r="AJ117" s="940"/>
      <c r="AK117" s="941">
        <v>2785676</v>
      </c>
      <c r="AL117" s="939"/>
      <c r="AM117" s="939"/>
      <c r="AN117" s="939"/>
      <c r="AO117" s="940"/>
      <c r="AP117" s="942"/>
      <c r="AQ117" s="943"/>
      <c r="AR117" s="943"/>
      <c r="AS117" s="943"/>
      <c r="AT117" s="944"/>
      <c r="AU117" s="968"/>
      <c r="AV117" s="969"/>
      <c r="AW117" s="969"/>
      <c r="AX117" s="969"/>
      <c r="AY117" s="969"/>
      <c r="AZ117" s="899" t="s">
        <v>437</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409</v>
      </c>
      <c r="AB118" s="932"/>
      <c r="AC118" s="932"/>
      <c r="AD118" s="932"/>
      <c r="AE118" s="933"/>
      <c r="AF118" s="934" t="s">
        <v>410</v>
      </c>
      <c r="AG118" s="932"/>
      <c r="AH118" s="932"/>
      <c r="AI118" s="932"/>
      <c r="AJ118" s="933"/>
      <c r="AK118" s="934" t="s">
        <v>294</v>
      </c>
      <c r="AL118" s="932"/>
      <c r="AM118" s="932"/>
      <c r="AN118" s="932"/>
      <c r="AO118" s="933"/>
      <c r="AP118" s="935" t="s">
        <v>411</v>
      </c>
      <c r="AQ118" s="936"/>
      <c r="AR118" s="936"/>
      <c r="AS118" s="936"/>
      <c r="AT118" s="937"/>
      <c r="AU118" s="968"/>
      <c r="AV118" s="969"/>
      <c r="AW118" s="969"/>
      <c r="AX118" s="969"/>
      <c r="AY118" s="969"/>
      <c r="AZ118" s="874" t="s">
        <v>439</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415</v>
      </c>
      <c r="B119" s="855"/>
      <c r="C119" s="896" t="s">
        <v>416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441</v>
      </c>
      <c r="BP119" s="914"/>
      <c r="BQ119" s="915">
        <v>31056719</v>
      </c>
      <c r="BR119" s="881"/>
      <c r="BS119" s="881"/>
      <c r="BT119" s="881"/>
      <c r="BU119" s="881"/>
      <c r="BV119" s="881">
        <v>30205722</v>
      </c>
      <c r="BW119" s="881"/>
      <c r="BX119" s="881"/>
      <c r="BY119" s="881"/>
      <c r="BZ119" s="881"/>
      <c r="CA119" s="881">
        <v>29376860</v>
      </c>
      <c r="CB119" s="881"/>
      <c r="CC119" s="881"/>
      <c r="CD119" s="881"/>
      <c r="CE119" s="881"/>
      <c r="CF119" s="784"/>
      <c r="CG119" s="785"/>
      <c r="CH119" s="785"/>
      <c r="CI119" s="785"/>
      <c r="CJ119" s="870"/>
      <c r="CK119" s="964"/>
      <c r="CL119" s="859"/>
      <c r="CM119" s="874" t="s">
        <v>442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2">
      <c r="A120" s="856"/>
      <c r="B120" s="857"/>
      <c r="C120" s="851" t="s">
        <v>419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443</v>
      </c>
      <c r="AV120" s="917"/>
      <c r="AW120" s="917"/>
      <c r="AX120" s="917"/>
      <c r="AY120" s="918"/>
      <c r="AZ120" s="896" t="s">
        <v>444</v>
      </c>
      <c r="BA120" s="844"/>
      <c r="BB120" s="844"/>
      <c r="BC120" s="844"/>
      <c r="BD120" s="844"/>
      <c r="BE120" s="844"/>
      <c r="BF120" s="844"/>
      <c r="BG120" s="844"/>
      <c r="BH120" s="844"/>
      <c r="BI120" s="844"/>
      <c r="BJ120" s="844"/>
      <c r="BK120" s="844"/>
      <c r="BL120" s="844"/>
      <c r="BM120" s="844"/>
      <c r="BN120" s="844"/>
      <c r="BO120" s="844"/>
      <c r="BP120" s="845"/>
      <c r="BQ120" s="897">
        <v>15750031</v>
      </c>
      <c r="BR120" s="878"/>
      <c r="BS120" s="878"/>
      <c r="BT120" s="878"/>
      <c r="BU120" s="878"/>
      <c r="BV120" s="878">
        <v>15711979</v>
      </c>
      <c r="BW120" s="878"/>
      <c r="BX120" s="878"/>
      <c r="BY120" s="878"/>
      <c r="BZ120" s="878"/>
      <c r="CA120" s="878">
        <v>15188994</v>
      </c>
      <c r="CB120" s="878"/>
      <c r="CC120" s="878"/>
      <c r="CD120" s="878"/>
      <c r="CE120" s="878"/>
      <c r="CF120" s="902">
        <v>112.7</v>
      </c>
      <c r="CG120" s="903"/>
      <c r="CH120" s="903"/>
      <c r="CI120" s="903"/>
      <c r="CJ120" s="903"/>
      <c r="CK120" s="904" t="s">
        <v>445</v>
      </c>
      <c r="CL120" s="888"/>
      <c r="CM120" s="888"/>
      <c r="CN120" s="888"/>
      <c r="CO120" s="889"/>
      <c r="CP120" s="908" t="s">
        <v>394</v>
      </c>
      <c r="CQ120" s="909"/>
      <c r="CR120" s="909"/>
      <c r="CS120" s="909"/>
      <c r="CT120" s="909"/>
      <c r="CU120" s="909"/>
      <c r="CV120" s="909"/>
      <c r="CW120" s="909"/>
      <c r="CX120" s="909"/>
      <c r="CY120" s="909"/>
      <c r="CZ120" s="909"/>
      <c r="DA120" s="909"/>
      <c r="DB120" s="909"/>
      <c r="DC120" s="909"/>
      <c r="DD120" s="909"/>
      <c r="DE120" s="909"/>
      <c r="DF120" s="910"/>
      <c r="DG120" s="897">
        <v>9333548</v>
      </c>
      <c r="DH120" s="878"/>
      <c r="DI120" s="878"/>
      <c r="DJ120" s="878"/>
      <c r="DK120" s="878"/>
      <c r="DL120" s="878">
        <v>9357297</v>
      </c>
      <c r="DM120" s="878"/>
      <c r="DN120" s="878"/>
      <c r="DO120" s="878"/>
      <c r="DP120" s="878"/>
      <c r="DQ120" s="878">
        <v>9344476</v>
      </c>
      <c r="DR120" s="878"/>
      <c r="DS120" s="878"/>
      <c r="DT120" s="878"/>
      <c r="DU120" s="878"/>
      <c r="DV120" s="879">
        <v>69.400000000000006</v>
      </c>
      <c r="DW120" s="879"/>
      <c r="DX120" s="879"/>
      <c r="DY120" s="879"/>
      <c r="DZ120" s="880"/>
    </row>
    <row r="121" spans="1:130" s="230" customFormat="1" ht="26.25" customHeight="1" x14ac:dyDescent="0.2">
      <c r="A121" s="856"/>
      <c r="B121" s="857"/>
      <c r="C121" s="899" t="s">
        <v>446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447</v>
      </c>
      <c r="BA121" s="788"/>
      <c r="BB121" s="788"/>
      <c r="BC121" s="788"/>
      <c r="BD121" s="788"/>
      <c r="BE121" s="788"/>
      <c r="BF121" s="788"/>
      <c r="BG121" s="788"/>
      <c r="BH121" s="788"/>
      <c r="BI121" s="788"/>
      <c r="BJ121" s="788"/>
      <c r="BK121" s="788"/>
      <c r="BL121" s="788"/>
      <c r="BM121" s="788"/>
      <c r="BN121" s="788"/>
      <c r="BO121" s="788"/>
      <c r="BP121" s="789"/>
      <c r="BQ121" s="852" t="s">
        <v>122</v>
      </c>
      <c r="BR121" s="853"/>
      <c r="BS121" s="853"/>
      <c r="BT121" s="853"/>
      <c r="BU121" s="853"/>
      <c r="BV121" s="853" t="s">
        <v>122</v>
      </c>
      <c r="BW121" s="853"/>
      <c r="BX121" s="853"/>
      <c r="BY121" s="853"/>
      <c r="BZ121" s="853"/>
      <c r="CA121" s="853" t="s">
        <v>122</v>
      </c>
      <c r="CB121" s="853"/>
      <c r="CC121" s="853"/>
      <c r="CD121" s="853"/>
      <c r="CE121" s="853"/>
      <c r="CF121" s="911" t="s">
        <v>122</v>
      </c>
      <c r="CG121" s="912"/>
      <c r="CH121" s="912"/>
      <c r="CI121" s="912"/>
      <c r="CJ121" s="912"/>
      <c r="CK121" s="905"/>
      <c r="CL121" s="891"/>
      <c r="CM121" s="891"/>
      <c r="CN121" s="891"/>
      <c r="CO121" s="892"/>
      <c r="CP121" s="871" t="s">
        <v>390</v>
      </c>
      <c r="CQ121" s="872"/>
      <c r="CR121" s="872"/>
      <c r="CS121" s="872"/>
      <c r="CT121" s="872"/>
      <c r="CU121" s="872"/>
      <c r="CV121" s="872"/>
      <c r="CW121" s="872"/>
      <c r="CX121" s="872"/>
      <c r="CY121" s="872"/>
      <c r="CZ121" s="872"/>
      <c r="DA121" s="872"/>
      <c r="DB121" s="872"/>
      <c r="DC121" s="872"/>
      <c r="DD121" s="872"/>
      <c r="DE121" s="872"/>
      <c r="DF121" s="873"/>
      <c r="DG121" s="852" t="s">
        <v>122</v>
      </c>
      <c r="DH121" s="853"/>
      <c r="DI121" s="853"/>
      <c r="DJ121" s="853"/>
      <c r="DK121" s="853"/>
      <c r="DL121" s="853" t="s">
        <v>122</v>
      </c>
      <c r="DM121" s="853"/>
      <c r="DN121" s="853"/>
      <c r="DO121" s="853"/>
      <c r="DP121" s="853"/>
      <c r="DQ121" s="853" t="s">
        <v>122</v>
      </c>
      <c r="DR121" s="853"/>
      <c r="DS121" s="853"/>
      <c r="DT121" s="853"/>
      <c r="DU121" s="853"/>
      <c r="DV121" s="830" t="s">
        <v>122</v>
      </c>
      <c r="DW121" s="830"/>
      <c r="DX121" s="830"/>
      <c r="DY121" s="830"/>
      <c r="DZ121" s="831"/>
    </row>
    <row r="122" spans="1:130" s="230" customFormat="1" ht="26.25" customHeight="1" x14ac:dyDescent="0.2">
      <c r="A122" s="856"/>
      <c r="B122" s="857"/>
      <c r="C122" s="851" t="s">
        <v>429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448</v>
      </c>
      <c r="BA122" s="875"/>
      <c r="BB122" s="875"/>
      <c r="BC122" s="875"/>
      <c r="BD122" s="875"/>
      <c r="BE122" s="875"/>
      <c r="BF122" s="875"/>
      <c r="BG122" s="875"/>
      <c r="BH122" s="875"/>
      <c r="BI122" s="875"/>
      <c r="BJ122" s="875"/>
      <c r="BK122" s="875"/>
      <c r="BL122" s="875"/>
      <c r="BM122" s="875"/>
      <c r="BN122" s="875"/>
      <c r="BO122" s="875"/>
      <c r="BP122" s="876"/>
      <c r="BQ122" s="915">
        <v>21247102</v>
      </c>
      <c r="BR122" s="881"/>
      <c r="BS122" s="881"/>
      <c r="BT122" s="881"/>
      <c r="BU122" s="881"/>
      <c r="BV122" s="881">
        <v>20315755</v>
      </c>
      <c r="BW122" s="881"/>
      <c r="BX122" s="881"/>
      <c r="BY122" s="881"/>
      <c r="BZ122" s="881"/>
      <c r="CA122" s="881">
        <v>19310106</v>
      </c>
      <c r="CB122" s="881"/>
      <c r="CC122" s="881"/>
      <c r="CD122" s="881"/>
      <c r="CE122" s="881"/>
      <c r="CF122" s="882">
        <v>143.30000000000001</v>
      </c>
      <c r="CG122" s="883"/>
      <c r="CH122" s="883"/>
      <c r="CI122" s="883"/>
      <c r="CJ122" s="883"/>
      <c r="CK122" s="905"/>
      <c r="CL122" s="891"/>
      <c r="CM122" s="891"/>
      <c r="CN122" s="891"/>
      <c r="CO122" s="892"/>
      <c r="CP122" s="871" t="s">
        <v>391</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2">
      <c r="A123" s="856"/>
      <c r="B123" s="857"/>
      <c r="C123" s="851" t="s">
        <v>435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449</v>
      </c>
      <c r="BP123" s="914"/>
      <c r="BQ123" s="868">
        <v>36997133</v>
      </c>
      <c r="BR123" s="869"/>
      <c r="BS123" s="869"/>
      <c r="BT123" s="869"/>
      <c r="BU123" s="869"/>
      <c r="BV123" s="869">
        <v>36027734</v>
      </c>
      <c r="BW123" s="869"/>
      <c r="BX123" s="869"/>
      <c r="BY123" s="869"/>
      <c r="BZ123" s="869"/>
      <c r="CA123" s="869">
        <v>34499100</v>
      </c>
      <c r="CB123" s="869"/>
      <c r="CC123" s="869"/>
      <c r="CD123" s="869"/>
      <c r="CE123" s="869"/>
      <c r="CF123" s="784"/>
      <c r="CG123" s="785"/>
      <c r="CH123" s="785"/>
      <c r="CI123" s="785"/>
      <c r="CJ123" s="870"/>
      <c r="CK123" s="905"/>
      <c r="CL123" s="891"/>
      <c r="CM123" s="891"/>
      <c r="CN123" s="891"/>
      <c r="CO123" s="892"/>
      <c r="CP123" s="871" t="s">
        <v>388</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5">
      <c r="A124" s="856"/>
      <c r="B124" s="857"/>
      <c r="C124" s="851" t="s">
        <v>438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451</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440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452</v>
      </c>
      <c r="CL125" s="888"/>
      <c r="CM125" s="888"/>
      <c r="CN125" s="888"/>
      <c r="CO125" s="889"/>
      <c r="CP125" s="896" t="s">
        <v>453</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454</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455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456</v>
      </c>
      <c r="AY127" s="848"/>
      <c r="AZ127" s="848"/>
      <c r="BA127" s="848"/>
      <c r="BB127" s="848"/>
      <c r="BC127" s="848"/>
      <c r="BD127" s="848"/>
      <c r="BE127" s="849"/>
      <c r="BF127" s="847" t="s">
        <v>457</v>
      </c>
      <c r="BG127" s="848"/>
      <c r="BH127" s="848"/>
      <c r="BI127" s="848"/>
      <c r="BJ127" s="848"/>
      <c r="BK127" s="848"/>
      <c r="BL127" s="849"/>
      <c r="BM127" s="847" t="s">
        <v>458</v>
      </c>
      <c r="BN127" s="848"/>
      <c r="BO127" s="848"/>
      <c r="BP127" s="848"/>
      <c r="BQ127" s="848"/>
      <c r="BR127" s="848"/>
      <c r="BS127" s="849"/>
      <c r="BT127" s="847" t="s">
        <v>459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460</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462</v>
      </c>
      <c r="X128" s="834"/>
      <c r="Y128" s="834"/>
      <c r="Z128" s="835"/>
      <c r="AA128" s="836" t="s">
        <v>122</v>
      </c>
      <c r="AB128" s="837"/>
      <c r="AC128" s="837"/>
      <c r="AD128" s="837"/>
      <c r="AE128" s="838"/>
      <c r="AF128" s="839" t="s">
        <v>122</v>
      </c>
      <c r="AG128" s="837"/>
      <c r="AH128" s="837"/>
      <c r="AI128" s="837"/>
      <c r="AJ128" s="838"/>
      <c r="AK128" s="839" t="s">
        <v>122</v>
      </c>
      <c r="AL128" s="837"/>
      <c r="AM128" s="837"/>
      <c r="AN128" s="837"/>
      <c r="AO128" s="838"/>
      <c r="AP128" s="840"/>
      <c r="AQ128" s="841"/>
      <c r="AR128" s="841"/>
      <c r="AS128" s="841"/>
      <c r="AT128" s="842"/>
      <c r="AU128" s="232"/>
      <c r="AV128" s="232"/>
      <c r="AW128" s="232"/>
      <c r="AX128" s="843" t="s">
        <v>463</v>
      </c>
      <c r="AY128" s="844"/>
      <c r="AZ128" s="844"/>
      <c r="BA128" s="844"/>
      <c r="BB128" s="844"/>
      <c r="BC128" s="844"/>
      <c r="BD128" s="844"/>
      <c r="BE128" s="845"/>
      <c r="BF128" s="822" t="s">
        <v>122</v>
      </c>
      <c r="BG128" s="823"/>
      <c r="BH128" s="823"/>
      <c r="BI128" s="823"/>
      <c r="BJ128" s="823"/>
      <c r="BK128" s="823"/>
      <c r="BL128" s="846"/>
      <c r="BM128" s="822">
        <v>12.74</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464</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465</v>
      </c>
      <c r="X129" s="813"/>
      <c r="Y129" s="813"/>
      <c r="Z129" s="814"/>
      <c r="AA129" s="815">
        <v>15767919</v>
      </c>
      <c r="AB129" s="816"/>
      <c r="AC129" s="816"/>
      <c r="AD129" s="816"/>
      <c r="AE129" s="817"/>
      <c r="AF129" s="818">
        <v>15309784</v>
      </c>
      <c r="AG129" s="816"/>
      <c r="AH129" s="816"/>
      <c r="AI129" s="816"/>
      <c r="AJ129" s="817"/>
      <c r="AK129" s="818">
        <v>15571030</v>
      </c>
      <c r="AL129" s="816"/>
      <c r="AM129" s="816"/>
      <c r="AN129" s="816"/>
      <c r="AO129" s="817"/>
      <c r="AP129" s="819"/>
      <c r="AQ129" s="820"/>
      <c r="AR129" s="820"/>
      <c r="AS129" s="820"/>
      <c r="AT129" s="821"/>
      <c r="AU129" s="233"/>
      <c r="AV129" s="233"/>
      <c r="AW129" s="233"/>
      <c r="AX129" s="787" t="s">
        <v>466</v>
      </c>
      <c r="AY129" s="788"/>
      <c r="AZ129" s="788"/>
      <c r="BA129" s="788"/>
      <c r="BB129" s="788"/>
      <c r="BC129" s="788"/>
      <c r="BD129" s="788"/>
      <c r="BE129" s="789"/>
      <c r="BF129" s="806" t="s">
        <v>122</v>
      </c>
      <c r="BG129" s="807"/>
      <c r="BH129" s="807"/>
      <c r="BI129" s="807"/>
      <c r="BJ129" s="807"/>
      <c r="BK129" s="807"/>
      <c r="BL129" s="808"/>
      <c r="BM129" s="806">
        <v>17.739999999999998</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468</v>
      </c>
      <c r="X130" s="813"/>
      <c r="Y130" s="813"/>
      <c r="Z130" s="814"/>
      <c r="AA130" s="815">
        <v>2149845</v>
      </c>
      <c r="AB130" s="816"/>
      <c r="AC130" s="816"/>
      <c r="AD130" s="816"/>
      <c r="AE130" s="817"/>
      <c r="AF130" s="818">
        <v>2121753</v>
      </c>
      <c r="AG130" s="816"/>
      <c r="AH130" s="816"/>
      <c r="AI130" s="816"/>
      <c r="AJ130" s="817"/>
      <c r="AK130" s="818">
        <v>2098615</v>
      </c>
      <c r="AL130" s="816"/>
      <c r="AM130" s="816"/>
      <c r="AN130" s="816"/>
      <c r="AO130" s="817"/>
      <c r="AP130" s="819"/>
      <c r="AQ130" s="820"/>
      <c r="AR130" s="820"/>
      <c r="AS130" s="820"/>
      <c r="AT130" s="821"/>
      <c r="AU130" s="233"/>
      <c r="AV130" s="233"/>
      <c r="AW130" s="233"/>
      <c r="AX130" s="787" t="s">
        <v>469</v>
      </c>
      <c r="AY130" s="788"/>
      <c r="AZ130" s="788"/>
      <c r="BA130" s="788"/>
      <c r="BB130" s="788"/>
      <c r="BC130" s="788"/>
      <c r="BD130" s="788"/>
      <c r="BE130" s="789"/>
      <c r="BF130" s="790">
        <v>4.8</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470</v>
      </c>
      <c r="X131" s="797"/>
      <c r="Y131" s="797"/>
      <c r="Z131" s="798"/>
      <c r="AA131" s="799">
        <v>13618074</v>
      </c>
      <c r="AB131" s="800"/>
      <c r="AC131" s="800"/>
      <c r="AD131" s="800"/>
      <c r="AE131" s="801"/>
      <c r="AF131" s="802">
        <v>13188031</v>
      </c>
      <c r="AG131" s="800"/>
      <c r="AH131" s="800"/>
      <c r="AI131" s="800"/>
      <c r="AJ131" s="801"/>
      <c r="AK131" s="802">
        <v>13472415</v>
      </c>
      <c r="AL131" s="800"/>
      <c r="AM131" s="800"/>
      <c r="AN131" s="800"/>
      <c r="AO131" s="801"/>
      <c r="AP131" s="803"/>
      <c r="AQ131" s="804"/>
      <c r="AR131" s="804"/>
      <c r="AS131" s="804"/>
      <c r="AT131" s="805"/>
      <c r="AU131" s="233"/>
      <c r="AV131" s="233"/>
      <c r="AW131" s="233"/>
      <c r="AX131" s="765" t="s">
        <v>471</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473</v>
      </c>
      <c r="W132" s="778"/>
      <c r="X132" s="778"/>
      <c r="Y132" s="778"/>
      <c r="Z132" s="779"/>
      <c r="AA132" s="780">
        <v>4.5013193500000002</v>
      </c>
      <c r="AB132" s="781"/>
      <c r="AC132" s="781"/>
      <c r="AD132" s="781"/>
      <c r="AE132" s="782"/>
      <c r="AF132" s="783">
        <v>4.8378867169999999</v>
      </c>
      <c r="AG132" s="781"/>
      <c r="AH132" s="781"/>
      <c r="AI132" s="781"/>
      <c r="AJ132" s="782"/>
      <c r="AK132" s="783">
        <v>5.0997612529999996</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474</v>
      </c>
      <c r="W133" s="757"/>
      <c r="X133" s="757"/>
      <c r="Y133" s="757"/>
      <c r="Z133" s="758"/>
      <c r="AA133" s="759">
        <v>4.2</v>
      </c>
      <c r="AB133" s="760"/>
      <c r="AC133" s="760"/>
      <c r="AD133" s="760"/>
      <c r="AE133" s="761"/>
      <c r="AF133" s="759">
        <v>4.5</v>
      </c>
      <c r="AG133" s="760"/>
      <c r="AH133" s="760"/>
      <c r="AI133" s="760"/>
      <c r="AJ133" s="761"/>
      <c r="AK133" s="759">
        <v>4.8</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rB7bLmAMOfdsx+UPeN3FOwxnyj2Rizu7Lrz1GDj7YadeHtYJ2zFyFpCo0iuuCII1+66LKYcaz2SIN2lQ9mWo6w==" saltValue="7AowdRRlLavk25PQ328x3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475</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su8YzKin35apj7Aen+G8VggGHB3Gqn4TjKgf31LBslbxUCH/d1CfigXi+pEmEGNvXK3wONBcGKe8xfEic2sr+g==" saltValue="xtXTF/i3o3SI+Z6oocP5D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xWDl+VKlJXmVOI8pQ9CYP5hZ/Rwtxra/QKMFsXc2h5cebh2KhxDJs9S4kPtylX/o1+i51tu4uvkbl0HMQ/ZwA==" saltValue="1zqeVKWjxZCwAma+4ASXn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478</v>
      </c>
      <c r="AP7" s="272"/>
      <c r="AQ7" s="273" t="s">
        <v>479</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480</v>
      </c>
      <c r="AQ8" s="279" t="s">
        <v>481</v>
      </c>
      <c r="AR8" s="280" t="s">
        <v>482</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483</v>
      </c>
      <c r="AL9" s="1167"/>
      <c r="AM9" s="1167"/>
      <c r="AN9" s="1168"/>
      <c r="AO9" s="281">
        <v>3864492</v>
      </c>
      <c r="AP9" s="281">
        <v>63220</v>
      </c>
      <c r="AQ9" s="282">
        <v>73824</v>
      </c>
      <c r="AR9" s="283">
        <v>-14.4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484</v>
      </c>
      <c r="AL10" s="1167"/>
      <c r="AM10" s="1167"/>
      <c r="AN10" s="1168"/>
      <c r="AO10" s="284">
        <v>39117</v>
      </c>
      <c r="AP10" s="284">
        <v>640</v>
      </c>
      <c r="AQ10" s="285">
        <v>6244</v>
      </c>
      <c r="AR10" s="286">
        <v>-89.8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485</v>
      </c>
      <c r="AL11" s="1167"/>
      <c r="AM11" s="1167"/>
      <c r="AN11" s="1168"/>
      <c r="AO11" s="284">
        <v>63378</v>
      </c>
      <c r="AP11" s="284">
        <v>1037</v>
      </c>
      <c r="AQ11" s="285">
        <v>1048</v>
      </c>
      <c r="AR11" s="286">
        <v>-1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486</v>
      </c>
      <c r="AL12" s="1167"/>
      <c r="AM12" s="1167"/>
      <c r="AN12" s="1168"/>
      <c r="AO12" s="284" t="s">
        <v>487</v>
      </c>
      <c r="AP12" s="284" t="s">
        <v>487</v>
      </c>
      <c r="AQ12" s="285">
        <v>8</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488</v>
      </c>
      <c r="AL13" s="1167"/>
      <c r="AM13" s="1167"/>
      <c r="AN13" s="1168"/>
      <c r="AO13" s="284">
        <v>143737</v>
      </c>
      <c r="AP13" s="284">
        <v>2351</v>
      </c>
      <c r="AQ13" s="285">
        <v>2350</v>
      </c>
      <c r="AR13" s="286">
        <v>0</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489</v>
      </c>
      <c r="AL14" s="1167"/>
      <c r="AM14" s="1167"/>
      <c r="AN14" s="1168"/>
      <c r="AO14" s="284">
        <v>47451</v>
      </c>
      <c r="AP14" s="284">
        <v>776</v>
      </c>
      <c r="AQ14" s="285">
        <v>1698</v>
      </c>
      <c r="AR14" s="286">
        <v>-54.3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490</v>
      </c>
      <c r="AL15" s="1170"/>
      <c r="AM15" s="1170"/>
      <c r="AN15" s="1171"/>
      <c r="AO15" s="284">
        <v>-246639</v>
      </c>
      <c r="AP15" s="284">
        <v>-4035</v>
      </c>
      <c r="AQ15" s="285">
        <v>-3564</v>
      </c>
      <c r="AR15" s="286">
        <v>13.2</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3911536</v>
      </c>
      <c r="AP16" s="284">
        <v>63989</v>
      </c>
      <c r="AQ16" s="285">
        <v>81608</v>
      </c>
      <c r="AR16" s="286">
        <v>-21.6</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495</v>
      </c>
      <c r="AL21" s="1173"/>
      <c r="AM21" s="1173"/>
      <c r="AN21" s="1174"/>
      <c r="AO21" s="297">
        <v>7.18</v>
      </c>
      <c r="AP21" s="298">
        <v>7.59</v>
      </c>
      <c r="AQ21" s="299">
        <v>-0.41</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496</v>
      </c>
      <c r="AL22" s="1173"/>
      <c r="AM22" s="1173"/>
      <c r="AN22" s="1174"/>
      <c r="AO22" s="302">
        <v>97.5</v>
      </c>
      <c r="AP22" s="303">
        <v>98.2</v>
      </c>
      <c r="AQ22" s="304">
        <v>-0.7</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497</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478</v>
      </c>
      <c r="AP30" s="272"/>
      <c r="AQ30" s="273" t="s">
        <v>479</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500</v>
      </c>
      <c r="AL32" s="1157"/>
      <c r="AM32" s="1157"/>
      <c r="AN32" s="1158"/>
      <c r="AO32" s="312">
        <v>2180335</v>
      </c>
      <c r="AP32" s="312">
        <v>35668</v>
      </c>
      <c r="AQ32" s="313">
        <v>42992</v>
      </c>
      <c r="AR32" s="314">
        <v>-17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501</v>
      </c>
      <c r="AL33" s="1157"/>
      <c r="AM33" s="1157"/>
      <c r="AN33" s="1158"/>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502</v>
      </c>
      <c r="AL34" s="1157"/>
      <c r="AM34" s="1157"/>
      <c r="AN34" s="1158"/>
      <c r="AO34" s="312" t="s">
        <v>487</v>
      </c>
      <c r="AP34" s="312" t="s">
        <v>487</v>
      </c>
      <c r="AQ34" s="313">
        <v>43</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503</v>
      </c>
      <c r="AL35" s="1157"/>
      <c r="AM35" s="1157"/>
      <c r="AN35" s="1158"/>
      <c r="AO35" s="312">
        <v>562333</v>
      </c>
      <c r="AP35" s="312">
        <v>9199</v>
      </c>
      <c r="AQ35" s="313">
        <v>11969</v>
      </c>
      <c r="AR35" s="314">
        <v>-23.1</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504</v>
      </c>
      <c r="AL36" s="1157"/>
      <c r="AM36" s="1157"/>
      <c r="AN36" s="1158"/>
      <c r="AO36" s="312">
        <v>43008</v>
      </c>
      <c r="AP36" s="312">
        <v>704</v>
      </c>
      <c r="AQ36" s="313">
        <v>2138</v>
      </c>
      <c r="AR36" s="314">
        <v>-67.099999999999994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505</v>
      </c>
      <c r="AL37" s="1157"/>
      <c r="AM37" s="1157"/>
      <c r="AN37" s="1158"/>
      <c r="AO37" s="312" t="s">
        <v>487</v>
      </c>
      <c r="AP37" s="312" t="s">
        <v>487</v>
      </c>
      <c r="AQ37" s="313">
        <v>592</v>
      </c>
      <c r="AR37" s="314" t="s">
        <v>487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506</v>
      </c>
      <c r="AL38" s="1160"/>
      <c r="AM38" s="1160"/>
      <c r="AN38" s="1161"/>
      <c r="AO38" s="315" t="s">
        <v>487</v>
      </c>
      <c r="AP38" s="315" t="s">
        <v>487</v>
      </c>
      <c r="AQ38" s="316">
        <v>2</v>
      </c>
      <c r="AR38" s="304" t="s">
        <v>487</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507</v>
      </c>
      <c r="AL39" s="1160"/>
      <c r="AM39" s="1160"/>
      <c r="AN39" s="1161"/>
      <c r="AO39" s="312" t="s">
        <v>487</v>
      </c>
      <c r="AP39" s="312" t="s">
        <v>487</v>
      </c>
      <c r="AQ39" s="313">
        <v>-5777</v>
      </c>
      <c r="AR39" s="314" t="s">
        <v>487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508</v>
      </c>
      <c r="AL40" s="1157"/>
      <c r="AM40" s="1157"/>
      <c r="AN40" s="1158"/>
      <c r="AO40" s="312">
        <v>-2098615</v>
      </c>
      <c r="AP40" s="312">
        <v>-34331</v>
      </c>
      <c r="AQ40" s="313">
        <v>-36457</v>
      </c>
      <c r="AR40" s="314">
        <v>-5.8</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687061</v>
      </c>
      <c r="AP41" s="312">
        <v>11240</v>
      </c>
      <c r="AQ41" s="313">
        <v>15502</v>
      </c>
      <c r="AR41" s="314">
        <v>-27.5</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478</v>
      </c>
      <c r="AN49" s="1151" t="s">
        <v>511</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512</v>
      </c>
      <c r="AO50" s="329" t="s">
        <v>513</v>
      </c>
      <c r="AP50" s="330" t="s">
        <v>514</v>
      </c>
      <c r="AQ50" s="331" t="s">
        <v>515</v>
      </c>
      <c r="AR50" s="332" t="s">
        <v>516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2089782</v>
      </c>
      <c r="AN51" s="334">
        <v>33150</v>
      </c>
      <c r="AO51" s="335">
        <v>25.2</v>
      </c>
      <c r="AP51" s="336">
        <v>70166</v>
      </c>
      <c r="AQ51" s="337">
        <v>1.4</v>
      </c>
      <c r="AR51" s="338">
        <v>23.8</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977423</v>
      </c>
      <c r="AN52" s="342">
        <v>15505</v>
      </c>
      <c r="AO52" s="343">
        <v>23.4</v>
      </c>
      <c r="AP52" s="344">
        <v>36115</v>
      </c>
      <c r="AQ52" s="345">
        <v>-6.2</v>
      </c>
      <c r="AR52" s="346">
        <v>29.6</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2436611</v>
      </c>
      <c r="AN53" s="334">
        <v>38894</v>
      </c>
      <c r="AO53" s="335">
        <v>17.3</v>
      </c>
      <c r="AP53" s="336">
        <v>70329</v>
      </c>
      <c r="AQ53" s="337">
        <v>0.2</v>
      </c>
      <c r="AR53" s="338">
        <v>17.100000000000001</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1102000</v>
      </c>
      <c r="AN54" s="342">
        <v>17590</v>
      </c>
      <c r="AO54" s="343">
        <v>13.4</v>
      </c>
      <c r="AP54" s="344">
        <v>39403</v>
      </c>
      <c r="AQ54" s="345">
        <v>9.1</v>
      </c>
      <c r="AR54" s="346">
        <v>4.3</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1996955</v>
      </c>
      <c r="AN55" s="334">
        <v>32151</v>
      </c>
      <c r="AO55" s="335">
        <v>-17.3</v>
      </c>
      <c r="AP55" s="336">
        <v>54225</v>
      </c>
      <c r="AQ55" s="337">
        <v>-22.9</v>
      </c>
      <c r="AR55" s="338">
        <v>5.6</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1265921</v>
      </c>
      <c r="AN56" s="342">
        <v>20381</v>
      </c>
      <c r="AO56" s="343">
        <v>15.9</v>
      </c>
      <c r="AP56" s="344">
        <v>27337</v>
      </c>
      <c r="AQ56" s="345">
        <v>-30.6</v>
      </c>
      <c r="AR56" s="346">
        <v>46.5</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2102978</v>
      </c>
      <c r="AN57" s="334">
        <v>34129</v>
      </c>
      <c r="AO57" s="335">
        <v>6.2</v>
      </c>
      <c r="AP57" s="336">
        <v>54016</v>
      </c>
      <c r="AQ57" s="337">
        <v>-0.4</v>
      </c>
      <c r="AR57" s="338">
        <v>6.6</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1556579</v>
      </c>
      <c r="AN58" s="342">
        <v>25262</v>
      </c>
      <c r="AO58" s="343">
        <v>23.9</v>
      </c>
      <c r="AP58" s="344">
        <v>28078</v>
      </c>
      <c r="AQ58" s="345">
        <v>2.7</v>
      </c>
      <c r="AR58" s="346">
        <v>21.2</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2612717</v>
      </c>
      <c r="AN59" s="334">
        <v>42742</v>
      </c>
      <c r="AO59" s="335">
        <v>25.2</v>
      </c>
      <c r="AP59" s="336">
        <v>52786</v>
      </c>
      <c r="AQ59" s="337">
        <v>-2.2999999999999998</v>
      </c>
      <c r="AR59" s="338">
        <v>27.5</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2049075</v>
      </c>
      <c r="AN60" s="342">
        <v>33521</v>
      </c>
      <c r="AO60" s="343">
        <v>32.700000000000003</v>
      </c>
      <c r="AP60" s="344">
        <v>28742</v>
      </c>
      <c r="AQ60" s="345">
        <v>2.4</v>
      </c>
      <c r="AR60" s="346">
        <v>30.3</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2247809</v>
      </c>
      <c r="AN61" s="349">
        <v>36213</v>
      </c>
      <c r="AO61" s="350">
        <v>11.3</v>
      </c>
      <c r="AP61" s="351">
        <v>60304</v>
      </c>
      <c r="AQ61" s="352">
        <v>-4.8</v>
      </c>
      <c r="AR61" s="338">
        <v>16.100000000000001</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1390200</v>
      </c>
      <c r="AN62" s="342">
        <v>22452</v>
      </c>
      <c r="AO62" s="343">
        <v>21.9</v>
      </c>
      <c r="AP62" s="344">
        <v>31935</v>
      </c>
      <c r="AQ62" s="345">
        <v>-4.5</v>
      </c>
      <c r="AR62" s="346">
        <v>26.4</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rgwO6Hn5RSIC14j/pZha3ctCkoM+/j8cl+WEA8dHG6D3qXGgyQbMCgmo02chSHWYUJwgLfyS7l0qcDeWBJ31fw==" saltValue="nttUIR/MhO1ezkpqiX+Cc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1poQSbq87C4mNIPv1m3krqoBpho9JN7HKX1PaQkBTVZEeDmJF8nUVcjT0yVb29g/Qw+NuXYkiv+D1129adj0Qw==" saltValue="Txmy+z/H7WD4EojpWpH3K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1iFjwjMXf2IATgRmMqS4TpUOw0H5dCTNiVjqzJe/RKGiIH/zrIlji+Og113fG5yrxZeRnG55XOQxZLtUCoJNaw==" saltValue="q1PD4FYT9SyfB0TnlvHGb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75" t="s">
        <v>3</v>
      </c>
      <c r="D47" s="1175"/>
      <c r="E47" s="1176"/>
      <c r="F47" s="11">
        <v>42.39</v>
      </c>
      <c r="G47" s="12">
        <v>37.520000000000003</v>
      </c>
      <c r="H47" s="12">
        <v>35.950000000000003</v>
      </c>
      <c r="I47" s="12">
        <v>37.090000000000003</v>
      </c>
      <c r="J47" s="13">
        <v>34.229999999999997</v>
      </c>
    </row>
    <row r="48" spans="2:10" ht="57.75" customHeight="1" x14ac:dyDescent="0.2">
      <c r="B48" s="14"/>
      <c r="C48" s="1177" t="s">
        <v>4</v>
      </c>
      <c r="D48" s="1177"/>
      <c r="E48" s="1178"/>
      <c r="F48" s="15">
        <v>4.97</v>
      </c>
      <c r="G48" s="16">
        <v>6.41</v>
      </c>
      <c r="H48" s="16">
        <v>6.66</v>
      </c>
      <c r="I48" s="16">
        <v>6.97</v>
      </c>
      <c r="J48" s="17">
        <v>6.83</v>
      </c>
    </row>
    <row r="49" spans="2:10" ht="57.75" customHeight="1" thickBot="1" x14ac:dyDescent="0.25">
      <c r="B49" s="18"/>
      <c r="C49" s="1179" t="s">
        <v>5</v>
      </c>
      <c r="D49" s="1179"/>
      <c r="E49" s="1180"/>
      <c r="F49" s="19" t="s">
        <v>530</v>
      </c>
      <c r="G49" s="20" t="s">
        <v>531</v>
      </c>
      <c r="H49" s="20">
        <v>0.24</v>
      </c>
      <c r="I49" s="20">
        <v>0.17</v>
      </c>
      <c r="J49" s="21" t="s">
        <v>532</v>
      </c>
    </row>
    <row r="50" spans="2:10" ht="13.2" x14ac:dyDescent="0.2"/>
  </sheetData>
  <sheetProtection algorithmName="SHA-512" hashValue="vn+RrjCwMtoX9hIzvqCNcLGl2o1hu3Bf4i017gQ0KJw4usi0QEQV5CJHqeT/ImOnP2YwHUU68AG9pXZJmxh9ww==" saltValue="W2KSwLmFNcJgsFq62G/YE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朽木　秋穂</cp:lastModifiedBy>
  <cp:lastPrinted>2025-03-12T00:36:03Z</cp:lastPrinted>
  <dcterms:created xsi:type="dcterms:W3CDTF">2025-02-19T03:04:06Z</dcterms:created>
  <dcterms:modified xsi:type="dcterms:W3CDTF">2025-09-18T04:11:52Z</dcterms:modified>
  <cp:category/>
</cp:coreProperties>
</file>