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B747C81A-C788-42E8-A2FD-9BAF2EF28FC4}"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E36" i="10"/>
  <c r="AM36" i="10"/>
  <c r="U36" i="10"/>
  <c r="C36" i="10"/>
  <c r="BE35" i="10"/>
  <c r="C35" i="10"/>
  <c r="BE34" i="10"/>
  <c r="U34" i="10"/>
  <c r="U35" i="10" s="1"/>
  <c r="C34" i="10"/>
  <c r="AM34" i="10" l="1"/>
  <c r="AM35" i="10" s="1"/>
  <c r="BW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5" i="10" l="1"/>
  <c r="BW36" i="10" s="1"/>
  <c r="BW37" i="10" s="1"/>
  <c r="BW38" i="10" s="1"/>
  <c r="CO34" i="10" l="1"/>
  <c r="CO35" i="10" s="1"/>
  <c r="CO36" i="10" s="1"/>
  <c r="CO37" i="10" s="1"/>
</calcChain>
</file>

<file path=xl/sharedStrings.xml><?xml version="1.0" encoding="utf-8"?>
<sst xmlns="http://schemas.openxmlformats.org/spreadsheetml/2006/main" count="1134" uniqueCount="573">
  <si>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</si>
  <si>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</si>
  <si>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</si>
  <si>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</si>
  <si>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</si>
  <si>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</si>
  <si>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</si>
  <si>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</si>
  <si>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</si>
  <si>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</si>
  <si>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</si>
  <si>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</si>
  <si>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</si>
  <si>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</si>
  <si>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</si>
  <si>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</si>
  <si>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</si>
  <si>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</si>
  <si>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</si>
  <si>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</si>
  <si>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</si>
  <si>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</si>
  <si>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</si>
  <si>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</si>
  <si>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</si>
  <si>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</si>
  <si>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</si>
  <si>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</si>
  <si>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</si>
  <si>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</si>
  <si>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</si>
  <si>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</si>
  <si>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</si>
  <si>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</si>
  <si>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</si>
  <si>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</si>
  <si>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</si>
  <si>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</si>
  <si>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</si>
  <si>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</si>
  <si>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</si>
  <si>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</si>
  <si>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</si>
  <si>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</si>
  <si>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</si>
  <si>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</si>
  <si>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</si>
  <si>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</si>
  <si>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</si>
  <si>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</si>
  <si>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</si>
  <si>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</si>
  <si>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</si>
  <si>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</si>
  <si>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</si>
  <si>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</si>
  <si>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</si>
  <si>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</si>
  <si>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</si>
  <si>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</si>
  <si>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</si>
  <si>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</si>
  <si>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</si>
  <si>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</si>
  <si>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</si>
  <si>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</si>
  <si>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</si>
  <si>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</si>
  <si>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</si>
  <si>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</si>
  <si>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</si>
  <si>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</si>
  <si>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</si>
  <si>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</si>
  <si>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</si>
  <si>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</si>
  <si>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</si>
  <si>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</si>
  <si>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</si>
  <si>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</si>
  <si>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</si>
  <si>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</si>
  <si>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</si>
  <si>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</si>
  <si>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</si>
  <si>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</si>
  <si>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</si>
  <si>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</si>
  <si>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</si>
  <si>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</si>
  <si>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</si>
  <si>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</si>
  <si>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</si>
  <si>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</si>
  <si>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田原市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</si>
  <si>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</si>
  <si>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</si>
  <si>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</si>
  <si>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</si>
  <si>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</si>
  <si>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</si>
  <si>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</si>
  <si>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</si>
  <si>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</si>
  <si>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</si>
  <si>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</si>
  <si>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</si>
  <si>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</si>
  <si>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</si>
  <si>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</si>
  <si>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</si>
  <si>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</si>
  <si>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</si>
  <si>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</si>
  <si>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</si>
  <si>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</si>
  <si>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</si>
  <si>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</si>
  <si>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</si>
  <si>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</si>
  <si>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</si>
  <si>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</si>
  <si>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</si>
  <si>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</si>
  <si>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</si>
  <si>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</si>
  <si>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</si>
  <si>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</si>
  <si>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</si>
  <si>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</si>
  <si>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</si>
  <si>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</si>
  <si>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</si>
  <si>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</si>
  <si>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</si>
  <si>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</si>
  <si>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</si>
  <si>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</si>
  <si>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</si>
  <si>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</si>
  <si>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</si>
  <si>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</si>
  <si>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</si>
  <si>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</si>
  <si>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</si>
  <si>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</si>
  <si>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</si>
  <si>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</si>
  <si>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</si>
  <si>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</si>
  <si>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</si>
  <si>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</si>
  <si>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</si>
  <si>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</si>
  <si>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</si>
  <si>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</si>
  <si>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</si>
  <si>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</si>
  <si>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</si>
  <si>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</si>
  <si>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</si>
  <si>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</si>
  <si>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</si>
  <si>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</si>
  <si>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</si>
  <si>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</si>
  <si>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</si>
  <si>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</si>
  <si>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</si>
  <si>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</si>
  <si>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</si>
  <si>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</si>
  <si>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</si>
  <si>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</si>
  <si>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</si>
  <si>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</si>
  <si>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</si>
  <si>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</si>
  <si>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</si>
  <si>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</si>
  <si>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</si>
  <si>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</si>
  <si>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</si>
  <si>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</si>
  <si>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</si>
  <si>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</si>
  <si>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</si>
  <si>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</si>
  <si>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</si>
  <si>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</si>
  <si>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</si>
  <si>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</si>
  <si>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</si>
  <si>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</si>
  <si>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</si>
  <si>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</si>
  <si>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</si>
  <si>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</si>
  <si>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</si>
  <si>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</si>
  <si>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</si>
  <si>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</si>
  <si>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</si>
  <si>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愛知県田原市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</si>
  <si>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</si>
  <si>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</si>
  <si>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</si>
  <si>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</si>
  <si>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</si>
  <si>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</si>
  <si>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</si>
  <si>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</si>
  <si>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</si>
  <si>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</si>
  <si>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</si>
  <si>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</si>
  <si>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</si>
  <si>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</si>
  <si>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</si>
  <si>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</si>
  <si>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</si>
  <si>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</si>
  <si>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</si>
  <si>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</si>
  <si>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</si>
  <si>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</si>
  <si>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</si>
  <si>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</si>
  <si>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</si>
  <si>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</si>
  <si>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</si>
  <si>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</si>
  <si>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</si>
  <si>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</si>
  <si>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</si>
  <si>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</si>
  <si>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</si>
  <si>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</si>
  <si>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</si>
  <si>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</si>
  <si>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</si>
  <si>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</si>
  <si>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</si>
  <si>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</si>
  <si>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</si>
  <si>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</si>
  <si>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</si>
  <si>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</si>
  <si>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</si>
  <si>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</si>
  <si>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</si>
  <si>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</si>
  <si>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</si>
  <si>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</si>
  <si>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</si>
  <si>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</si>
  <si>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</si>
  <si>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</si>
  <si>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</si>
  <si>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</si>
  <si>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</si>
  <si>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</si>
  <si>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</si>
  <si>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</si>
  <si>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</si>
  <si>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</si>
  <si>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</si>
  <si>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</si>
  <si>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</si>
  <si>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</si>
  <si>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</si>
  <si>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</si>
  <si>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</si>
  <si>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</si>
  <si>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</si>
  <si>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</si>
  <si>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</si>
  <si>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</si>
  <si>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</si>
  <si>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</si>
  <si>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</si>
  <si>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</si>
  <si>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</si>
  <si>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</si>
  <si>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</si>
  <si>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</si>
  <si>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</si>
  <si>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</si>
  <si>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</si>
  <si>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</si>
  <si>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</si>
  <si>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</si>
  <si>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</si>
  <si>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</si>
  <si>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</si>
  <si>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</si>
  <si>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</si>
  <si>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</si>
  <si>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</si>
  <si>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</si>
  <si>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</si>
  <si>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</si>
  <si>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</si>
  <si>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</si>
  <si>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</si>
  <si>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</si>
  <si>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</si>
  <si>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</si>
  <si>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</si>
  <si>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</si>
  <si>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</si>
  <si>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</si>
  <si>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</si>
  <si>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</si>
  <si>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</si>
  <si>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</si>
  <si>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</si>
  <si>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</si>
  <si>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</si>
  <si>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</si>
  <si>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</si>
  <si>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</si>
  <si>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</si>
  <si>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</si>
  <si>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</si>
  <si>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</si>
  <si>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</si>
  <si>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</si>
  <si>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</si>
  <si>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</si>
  <si>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</si>
  <si>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</si>
  <si>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</si>
  <si>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</si>
  <si>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</si>
  <si>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</si>
  <si>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</si>
  <si>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</si>
  <si>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</si>
  <si>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</si>
  <si>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</si>
  <si>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</si>
  <si>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</si>
  <si>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</si>
  <si>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</si>
  <si>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</si>
  <si>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</si>
  <si>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</si>
  <si>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</si>
  <si>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</si>
  <si>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</si>
  <si>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</si>
  <si>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</si>
  <si>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</si>
  <si>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愛知県田原市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</si>
  <si>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</si>
  <si>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</si>
  <si>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</si>
  <si>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</si>
  <si>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</si>
  <si>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</si>
  <si>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</si>
  <si>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</si>
  <si>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</si>
  <si>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</si>
  <si>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</si>
  <si>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</si>
  <si>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</si>
  <si>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</si>
  <si>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</si>
  <si>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</si>
  <si>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</si>
  <si>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</si>
  <si>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</si>
  <si>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</si>
  <si>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</si>
  <si>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</si>
  <si>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</si>
  <si>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</si>
  <si>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</si>
  <si>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</si>
  <si>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</si>
  <si>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</si>
  <si>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</si>
  <si>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</si>
  <si>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</si>
  <si>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</si>
  <si>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</si>
  <si>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</si>
  <si>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</si>
  <si>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</si>
  <si>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</si>
  <si>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</si>
  <si>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</si>
  <si>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</si>
  <si>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</si>
  <si>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</si>
  <si>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</si>
  <si>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</si>
  <si>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</si>
  <si>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</si>
  <si>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</si>
  <si>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</si>
  <si>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</si>
  <si>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</si>
  <si>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</si>
  <si>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</si>
  <si>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</si>
  <si>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</si>
  <si>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</si>
  <si>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</si>
  <si>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</si>
  <si>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</si>
  <si>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</si>
  <si>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</si>
  <si>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</si>
  <si>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</si>
  <si>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</si>
  <si>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</si>
  <si>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</si>
  <si>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</si>
  <si>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</si>
  <si>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</si>
  <si>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</si>
  <si>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</si>
  <si>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</si>
  <si>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</si>
  <si>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</si>
  <si>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</si>
  <si>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</si>
  <si>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</si>
  <si>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</si>
  <si>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</si>
  <si>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</si>
  <si>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</si>
  <si>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</si>
  <si>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</si>
  <si>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</si>
  <si>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</si>
  <si>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</si>
  <si>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</si>
  <si>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</si>
  <si>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</si>
  <si>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</si>
  <si>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</si>
  <si>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</si>
  <si>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</si>
  <si>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</si>
  <si>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</si>
  <si>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</si>
  <si>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</si>
  <si>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</si>
  <si>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</si>
  <si>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</si>
  <si>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</si>
  <si>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</si>
  <si>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</si>
  <si>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</si>
  <si>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</si>
  <si>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</si>
  <si>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</si>
  <si>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</si>
  <si>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</si>
  <si>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</si>
  <si>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</si>
  <si>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</si>
  <si>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</si>
  <si>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</si>
  <si>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</si>
  <si>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</si>
  <si>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</si>
  <si>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</si>
  <si>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</si>
  <si>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</si>
  <si>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</si>
  <si>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</si>
  <si>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</si>
  <si>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</si>
  <si>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</si>
  <si>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</si>
  <si>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</si>
  <si>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</si>
  <si>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</si>
  <si>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</si>
  <si>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</si>
  <si>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</si>
  <si>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</si>
  <si>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</si>
  <si>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</si>
  <si>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</si>
  <si>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</si>
  <si>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</si>
  <si>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</si>
  <si>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</si>
  <si>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</si>
  <si>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</si>
  <si>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</si>
  <si>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</si>
  <si>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</si>
  <si>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</si>
  <si>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</si>
  <si>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</si>
  <si>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</si>
  <si>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</si>
  <si>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</si>
  <si>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</si>
  <si>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</si>
  <si>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</si>
  <si>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</si>
  <si>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</si>
  <si>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</si>
  <si>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</si>
  <si>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</si>
  <si>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</si>
  <si>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</si>
  <si>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</si>
  <si>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</si>
  <si>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</si>
  <si>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</si>
  <si>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</si>
  <si>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</si>
  <si>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</si>
  <si>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</si>
  <si>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</si>
  <si>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</si>
  <si>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</si>
  <si>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</si>
  <si>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</si>
  <si>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2.40</t>
  </si>
  <si>
    <t>▲ 1.24</t>
  </si>
  <si>
    <t>▲ 1.36</t>
  </si>
  <si>
    <t>▲ 1.86</t>
  </si>
  <si>
    <t>▲ 19.15</t>
  </si>
  <si>
    <t>水道事業会計</t>
  </si>
  <si>
    <t>一般会計</t>
  </si>
  <si>
    <t>下水道事業会計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</si>
  <si>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</si>
  <si>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</si>
  <si>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</si>
  <si>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</si>
  <si>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</si>
  <si>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</si>
  <si>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</si>
  <si>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</si>
  <si>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</si>
  <si>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公有財産等総合管理基金</t>
    <rPh sb="0" eb="2">
      <t>コウユウ</t>
    </rPh>
    <rPh sb="2" eb="4">
      <t>ザイサン</t>
    </rPh>
    <rPh sb="4" eb="5">
      <t>トウ</t>
    </rPh>
    <rPh sb="5" eb="7">
      <t>ソウゴウ</t>
    </rPh>
    <rPh sb="7" eb="9">
      <t>カンリ</t>
    </rPh>
    <rPh sb="9" eb="11">
      <t>キキン</t>
    </rPh>
    <phoneticPr fontId="5"/>
  </si>
  <si>
    <t>市民協働まちづく基金</t>
    <rPh sb="0" eb="2">
      <t>シミン</t>
    </rPh>
    <rPh sb="2" eb="4">
      <t>キョウドウ</t>
    </rPh>
    <rPh sb="8" eb="10">
      <t>キキン</t>
    </rPh>
    <phoneticPr fontId="2"/>
  </si>
  <si>
    <t>こども基金</t>
    <rPh sb="3" eb="5">
      <t>キキン</t>
    </rPh>
    <phoneticPr fontId="2"/>
  </si>
  <si>
    <t>災害対策基金</t>
    <rPh sb="0" eb="2">
      <t>サイガイ</t>
    </rPh>
    <rPh sb="2" eb="4">
      <t>タイサク</t>
    </rPh>
    <rPh sb="4" eb="6">
      <t>キキン</t>
    </rPh>
    <phoneticPr fontId="2"/>
  </si>
  <si>
    <t>地域医療推進基金</t>
    <rPh sb="0" eb="2">
      <t>チイキ</t>
    </rPh>
    <rPh sb="2" eb="4">
      <t>イリョウ</t>
    </rPh>
    <rPh sb="4" eb="6">
      <t>スイシン</t>
    </rPh>
    <rPh sb="6" eb="8">
      <t>キキン</t>
    </rPh>
    <phoneticPr fontId="2"/>
  </si>
  <si>
    <t>-</t>
    <phoneticPr fontId="2"/>
  </si>
  <si>
    <t>崋山会</t>
    <rPh sb="0" eb="2">
      <t>カザン</t>
    </rPh>
    <rPh sb="2" eb="3">
      <t>カイ</t>
    </rPh>
    <phoneticPr fontId="2"/>
  </si>
  <si>
    <t>あつまるタウン田原</t>
    <rPh sb="7" eb="9">
      <t>タハラ</t>
    </rPh>
    <phoneticPr fontId="2"/>
  </si>
  <si>
    <t>田原市土地開発公社</t>
    <rPh sb="0" eb="3">
      <t>タハラシ</t>
    </rPh>
    <rPh sb="3" eb="5">
      <t>トチ</t>
    </rPh>
    <rPh sb="5" eb="7">
      <t>カイハツ</t>
    </rPh>
    <rPh sb="7" eb="9">
      <t>コウシャ</t>
    </rPh>
    <phoneticPr fontId="2"/>
  </si>
  <si>
    <t>グリーンエナジーたはら</t>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</si>
  <si>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</si>
  <si>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</si>
  <si>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</si>
  <si>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東三河広域連合（一般会計）</t>
    <rPh sb="0" eb="1">
      <t>ヒガシ</t>
    </rPh>
    <rPh sb="1" eb="3">
      <t>ミカワ</t>
    </rPh>
    <rPh sb="3" eb="5">
      <t>コウイキ</t>
    </rPh>
    <rPh sb="5" eb="7">
      <t>レンゴウ</t>
    </rPh>
    <rPh sb="8" eb="10">
      <t>イッパン</t>
    </rPh>
    <rPh sb="10" eb="12">
      <t>カイケイ</t>
    </rPh>
    <phoneticPr fontId="2"/>
  </si>
  <si>
    <t>東三河広域連合（介護保険特別会計）</t>
    <rPh sb="0" eb="1">
      <t>ヒガシ</t>
    </rPh>
    <rPh sb="1" eb="3">
      <t>ミカワ</t>
    </rPh>
    <rPh sb="3" eb="5">
      <t>コウイキ</t>
    </rPh>
    <rPh sb="5" eb="7">
      <t>レンゴウ</t>
    </rPh>
    <rPh sb="8" eb="10">
      <t>カイゴ</t>
    </rPh>
    <rPh sb="10" eb="12">
      <t>ホケン</t>
    </rPh>
    <rPh sb="12" eb="14">
      <t>トクベツ</t>
    </rPh>
    <rPh sb="14" eb="16">
      <t>カイケイ</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</si>
  <si>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</si>
  <si>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</si>
  <si>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</si>
  <si>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</si>
  <si>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市債の計画的な発行・償還により将来負担比率は発生していないが、有形固定資産減価償却率は類似団体及び全国平均よりも高い水準にある。特に有形固定資産減価償却率が高いものは、一般廃棄物処理施設、体育館、道路、庁舎、保育園であり、なかでも一般廃棄物処理施設は97.6％とかなり高くなっている。合併前の旧３町でそれぞれ保有していた施設総量が多く、改修等が追いつかないことも有形固定資産減価償却率が高い原因であるため、公共施設等総合管理計画に基づき、今後も集約化・複合化や除却を進めることで有形固定資産減価償却率を抑える取り組みが必要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</si>
  <si>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</si>
  <si>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</si>
  <si>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</si>
  <si>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</si>
  <si>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</si>
  <si>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</si>
  <si>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将来負担比率ともに類似団体と比較して低い数値となっている。将来負担比率は、市債残高に対し、基金等充当可能額が多く、将来負担額を充当可能財源等が上回る状況が続いており、平成２６年度以降は発生していない。今後もこれまで同様に市債の償還を計画的に進めていくとともに、財政措置のある有利な事業債の優先的な借入及び計画的な基金残高の確保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</si>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</sst>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 fillId="0" borderId="0" xfId="16" applyFont="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71604</c:v>
                </c:pt>
                <c:pt idx="1">
                  <c:v>67009</c:v>
                </c:pt>
                <c:pt idx="2">
                  <c:v>40807</c:v>
                </c:pt>
                <c:pt idx="3">
                  <c:v>37343</c:v>
                </c:pt>
                <c:pt idx="4">
                  <c:v>47407</c:v>
                </c:pt>
              </c:numCache>
            </c:numRef>
          </c:val>
          <c:smooth val="0"/>
          <c:extLst>
            <c:ext xmlns:c16="http://schemas.microsoft.com/office/drawing/2014/chart" uri="{C3380CC4-5D6E-409C-BE32-E72D297353CC}">
              <c16:uniqueId val="{00000000-1027-4163-96C2-0EBB944367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105372</c:v>
                </c:pt>
                <c:pt idx="1">
                  <c:v>98616</c:v>
                </c:pt>
                <c:pt idx="2">
                  <c:v>61169</c:v>
                </c:pt>
                <c:pt idx="3">
                  <c:v>59502</c:v>
                </c:pt>
                <c:pt idx="4">
                  <c:v>126460</c:v>
                </c:pt>
              </c:numCache>
            </c:numRef>
          </c:val>
          <c:smooth val="0"/>
          <c:extLst>
            <c:ext xmlns:c16="http://schemas.microsoft.com/office/drawing/2014/chart" uri="{C3380CC4-5D6E-409C-BE32-E72D297353CC}">
              <c16:uniqueId val="{00000001-1027-4163-96C2-0EBB9443674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4.4800000000000004</c:v>
                </c:pt>
                <c:pt idx="1">
                  <c:v>4.6100000000000003</c:v>
                </c:pt>
                <c:pt idx="2">
                  <c:v>4.82</c:v>
                </c:pt>
                <c:pt idx="3">
                  <c:v>3.24</c:v>
                </c:pt>
                <c:pt idx="4">
                  <c:v>4.84</c:v>
                </c:pt>
              </c:numCache>
            </c:numRef>
          </c:val>
          <c:extLst>
            <c:ext xmlns:c16="http://schemas.microsoft.com/office/drawing/2014/chart" uri="{C3380CC4-5D6E-409C-BE32-E72D297353CC}">
              <c16:uniqueId val="{00000000-0143-41DD-8FFF-CCC5A2F7081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39.619999999999997</c:v>
                </c:pt>
                <c:pt idx="1">
                  <c:v>41.97</c:v>
                </c:pt>
                <c:pt idx="2">
                  <c:v>40.44</c:v>
                </c:pt>
                <c:pt idx="3">
                  <c:v>43.53</c:v>
                </c:pt>
                <c:pt idx="4">
                  <c:v>18.73</c:v>
                </c:pt>
              </c:numCache>
            </c:numRef>
          </c:val>
          <c:extLst>
            <c:ext xmlns:c16="http://schemas.microsoft.com/office/drawing/2014/chart" uri="{C3380CC4-5D6E-409C-BE32-E72D297353CC}">
              <c16:uniqueId val="{00000001-0143-41DD-8FFF-CCC5A2F7081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-2.4</c:v>
                </c:pt>
                <c:pt idx="1">
                  <c:v>-1.24</c:v>
                </c:pt>
                <c:pt idx="2">
                  <c:v>-1.36</c:v>
                </c:pt>
                <c:pt idx="3">
                  <c:v>-1.86</c:v>
                </c:pt>
                <c:pt idx="4">
                  <c:v>-19.149999999999999</c:v>
                </c:pt>
              </c:numCache>
            </c:numRef>
          </c:val>
          <c:smooth val="0"/>
          <c:extLst>
            <c:ext xmlns:c16="http://schemas.microsoft.com/office/drawing/2014/chart" uri="{C3380CC4-5D6E-409C-BE32-E72D297353CC}">
              <c16:uniqueId val="{00000002-0143-41DD-8FFF-CCC5A2F7081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1.04</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B25-45E5-B23D-A21D226A5BA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B25-45E5-B23D-A21D226A5BA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B25-45E5-B23D-A21D226A5BA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B25-45E5-B23D-A21D226A5BA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B25-45E5-B23D-A21D226A5BA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5-4B25-45E5-B23D-A21D226A5BA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0.39</c:v>
                </c:pt>
                <c:pt idx="2">
                  <c:v>#N/A</c:v>
                </c:pt>
                <c:pt idx="3">
                  <c:v>0.62</c:v>
                </c:pt>
                <c:pt idx="4">
                  <c:v>#N/A</c:v>
                </c:pt>
                <c:pt idx="5">
                  <c:v>0.54</c:v>
                </c:pt>
                <c:pt idx="6">
                  <c:v>#N/A</c:v>
                </c:pt>
                <c:pt idx="7">
                  <c:v>1.07</c:v>
                </c:pt>
                <c:pt idx="8">
                  <c:v>#N/A</c:v>
                </c:pt>
                <c:pt idx="9">
                  <c:v>0.56999999999999995</c:v>
                </c:pt>
              </c:numCache>
            </c:numRef>
          </c:val>
          <c:extLst>
            <c:ext xmlns:c16="http://schemas.microsoft.com/office/drawing/2014/chart" uri="{C3380CC4-5D6E-409C-BE32-E72D297353CC}">
              <c16:uniqueId val="{00000006-4B25-45E5-B23D-A21D226A5BA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0.03</c:v>
                </c:pt>
                <c:pt idx="4">
                  <c:v>#N/A</c:v>
                </c:pt>
                <c:pt idx="5">
                  <c:v>0.24</c:v>
                </c:pt>
                <c:pt idx="6">
                  <c:v>#N/A</c:v>
                </c:pt>
                <c:pt idx="7">
                  <c:v>0.6</c:v>
                </c:pt>
                <c:pt idx="8">
                  <c:v>#N/A</c:v>
                </c:pt>
                <c:pt idx="9">
                  <c:v>0.62</c:v>
                </c:pt>
              </c:numCache>
            </c:numRef>
          </c:val>
          <c:extLst>
            <c:ext xmlns:c16="http://schemas.microsoft.com/office/drawing/2014/chart" uri="{C3380CC4-5D6E-409C-BE32-E72D297353CC}">
              <c16:uniqueId val="{00000007-4B25-45E5-B23D-A21D226A5BA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4.47</c:v>
                </c:pt>
                <c:pt idx="2">
                  <c:v>#N/A</c:v>
                </c:pt>
                <c:pt idx="3">
                  <c:v>4.6100000000000003</c:v>
                </c:pt>
                <c:pt idx="4">
                  <c:v>#N/A</c:v>
                </c:pt>
                <c:pt idx="5">
                  <c:v>4.82</c:v>
                </c:pt>
                <c:pt idx="6">
                  <c:v>#N/A</c:v>
                </c:pt>
                <c:pt idx="7">
                  <c:v>3.24</c:v>
                </c:pt>
                <c:pt idx="8">
                  <c:v>#N/A</c:v>
                </c:pt>
                <c:pt idx="9">
                  <c:v>4.83</c:v>
                </c:pt>
              </c:numCache>
            </c:numRef>
          </c:val>
          <c:extLst>
            <c:ext xmlns:c16="http://schemas.microsoft.com/office/drawing/2014/chart" uri="{C3380CC4-5D6E-409C-BE32-E72D297353CC}">
              <c16:uniqueId val="{00000008-4B25-45E5-B23D-A21D226A5BA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7.32</c:v>
                </c:pt>
                <c:pt idx="2">
                  <c:v>#N/A</c:v>
                </c:pt>
                <c:pt idx="3">
                  <c:v>8.34</c:v>
                </c:pt>
                <c:pt idx="4">
                  <c:v>#N/A</c:v>
                </c:pt>
                <c:pt idx="5">
                  <c:v>8.66</c:v>
                </c:pt>
                <c:pt idx="6">
                  <c:v>#N/A</c:v>
                </c:pt>
                <c:pt idx="7">
                  <c:v>9.74</c:v>
                </c:pt>
                <c:pt idx="8">
                  <c:v>#N/A</c:v>
                </c:pt>
                <c:pt idx="9">
                  <c:v>8.19</c:v>
                </c:pt>
              </c:numCache>
            </c:numRef>
          </c:val>
          <c:extLst>
            <c:ext xmlns:c16="http://schemas.microsoft.com/office/drawing/2014/chart" uri="{C3380CC4-5D6E-409C-BE32-E72D297353CC}">
              <c16:uniqueId val="{00000009-4B25-45E5-B23D-A21D226A5BA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2745</c:v>
                </c:pt>
                <c:pt idx="5">
                  <c:v>2767</c:v>
                </c:pt>
                <c:pt idx="8">
                  <c:v>2715</c:v>
                </c:pt>
                <c:pt idx="11">
                  <c:v>2617</c:v>
                </c:pt>
                <c:pt idx="14">
                  <c:v>2532</c:v>
                </c:pt>
              </c:numCache>
            </c:numRef>
          </c:val>
          <c:extLst>
            <c:ext xmlns:c16="http://schemas.microsoft.com/office/drawing/2014/chart" uri="{C3380CC4-5D6E-409C-BE32-E72D297353CC}">
              <c16:uniqueId val="{00000000-BDFC-430A-B44A-4463D5EBBC8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DFC-430A-B44A-4463D5EBBC8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1152</c:v>
                </c:pt>
                <c:pt idx="3">
                  <c:v>286</c:v>
                </c:pt>
                <c:pt idx="6">
                  <c:v>286</c:v>
                </c:pt>
                <c:pt idx="9">
                  <c:v>286</c:v>
                </c:pt>
                <c:pt idx="12">
                  <c:v>286</c:v>
                </c:pt>
              </c:numCache>
            </c:numRef>
          </c:val>
          <c:extLst>
            <c:ext xmlns:c16="http://schemas.microsoft.com/office/drawing/2014/chart" uri="{C3380CC4-5D6E-409C-BE32-E72D297353CC}">
              <c16:uniqueId val="{00000002-BDFC-430A-B44A-4463D5EBBC8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DFC-430A-B44A-4463D5EBBC8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575</c:v>
                </c:pt>
                <c:pt idx="3">
                  <c:v>525</c:v>
                </c:pt>
                <c:pt idx="6">
                  <c:v>536</c:v>
                </c:pt>
                <c:pt idx="9">
                  <c:v>544</c:v>
                </c:pt>
                <c:pt idx="12">
                  <c:v>530</c:v>
                </c:pt>
              </c:numCache>
            </c:numRef>
          </c:val>
          <c:extLst>
            <c:ext xmlns:c16="http://schemas.microsoft.com/office/drawing/2014/chart" uri="{C3380CC4-5D6E-409C-BE32-E72D297353CC}">
              <c16:uniqueId val="{00000004-BDFC-430A-B44A-4463D5EBBC8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FC-430A-B44A-4463D5EBBC8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DFC-430A-B44A-4463D5EBBC8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2361</c:v>
                </c:pt>
                <c:pt idx="3">
                  <c:v>2238</c:v>
                </c:pt>
                <c:pt idx="6">
                  <c:v>2315</c:v>
                </c:pt>
                <c:pt idx="9">
                  <c:v>2198</c:v>
                </c:pt>
                <c:pt idx="12">
                  <c:v>2007</c:v>
                </c:pt>
              </c:numCache>
            </c:numRef>
          </c:val>
          <c:extLst>
            <c:ext xmlns:c16="http://schemas.microsoft.com/office/drawing/2014/chart" uri="{C3380CC4-5D6E-409C-BE32-E72D297353CC}">
              <c16:uniqueId val="{00000007-BDFC-430A-B44A-4463D5EBBC8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1343</c:v>
                </c:pt>
                <c:pt idx="2">
                  <c:v>#N/A</c:v>
                </c:pt>
                <c:pt idx="3">
                  <c:v>#N/A</c:v>
                </c:pt>
                <c:pt idx="4">
                  <c:v>282</c:v>
                </c:pt>
                <c:pt idx="5">
                  <c:v>#N/A</c:v>
                </c:pt>
                <c:pt idx="6">
                  <c:v>#N/A</c:v>
                </c:pt>
                <c:pt idx="7">
                  <c:v>422</c:v>
                </c:pt>
                <c:pt idx="8">
                  <c:v>#N/A</c:v>
                </c:pt>
                <c:pt idx="9">
                  <c:v>#N/A</c:v>
                </c:pt>
                <c:pt idx="10">
                  <c:v>411</c:v>
                </c:pt>
                <c:pt idx="11">
                  <c:v>#N/A</c:v>
                </c:pt>
                <c:pt idx="12">
                  <c:v>#N/A</c:v>
                </c:pt>
                <c:pt idx="13">
                  <c:v>291</c:v>
                </c:pt>
                <c:pt idx="14">
                  <c:v>#N/A</c:v>
                </c:pt>
              </c:numCache>
            </c:numRef>
          </c:val>
          <c:smooth val="0"/>
          <c:extLst>
            <c:ext xmlns:c16="http://schemas.microsoft.com/office/drawing/2014/chart" uri="{C3380CC4-5D6E-409C-BE32-E72D297353CC}">
              <c16:uniqueId val="{00000008-BDFC-430A-B44A-4463D5EBBC8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21893</c:v>
                </c:pt>
                <c:pt idx="5">
                  <c:v>23317</c:v>
                </c:pt>
                <c:pt idx="8">
                  <c:v>23598</c:v>
                </c:pt>
                <c:pt idx="11">
                  <c:v>23065</c:v>
                </c:pt>
                <c:pt idx="14">
                  <c:v>23570</c:v>
                </c:pt>
              </c:numCache>
            </c:numRef>
          </c:val>
          <c:extLst>
            <c:ext xmlns:c16="http://schemas.microsoft.com/office/drawing/2014/chart" uri="{C3380CC4-5D6E-409C-BE32-E72D297353CC}">
              <c16:uniqueId val="{00000000-CDAD-4234-8EF8-A508DDDA66F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3521</c:v>
                </c:pt>
                <c:pt idx="5">
                  <c:v>3691</c:v>
                </c:pt>
                <c:pt idx="8">
                  <c:v>3686</c:v>
                </c:pt>
                <c:pt idx="11">
                  <c:v>3861</c:v>
                </c:pt>
                <c:pt idx="14">
                  <c:v>3665</c:v>
                </c:pt>
              </c:numCache>
            </c:numRef>
          </c:val>
          <c:extLst>
            <c:ext xmlns:c16="http://schemas.microsoft.com/office/drawing/2014/chart" uri="{C3380CC4-5D6E-409C-BE32-E72D297353CC}">
              <c16:uniqueId val="{00000001-CDAD-4234-8EF8-A508DDDA66F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15604</c:v>
                </c:pt>
                <c:pt idx="5">
                  <c:v>12848</c:v>
                </c:pt>
                <c:pt idx="8">
                  <c:v>12070</c:v>
                </c:pt>
                <c:pt idx="11">
                  <c:v>17213</c:v>
                </c:pt>
                <c:pt idx="14">
                  <c:v>12457</c:v>
                </c:pt>
              </c:numCache>
            </c:numRef>
          </c:val>
          <c:extLst>
            <c:ext xmlns:c16="http://schemas.microsoft.com/office/drawing/2014/chart" uri="{C3380CC4-5D6E-409C-BE32-E72D297353CC}">
              <c16:uniqueId val="{00000002-CDAD-4234-8EF8-A508DDDA66F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DAD-4234-8EF8-A508DDDA66F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AD-4234-8EF8-A508DDDA66F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c:v>
                </c:pt>
                <c:pt idx="3">
                  <c:v>2</c:v>
                </c:pt>
                <c:pt idx="6">
                  <c:v>2</c:v>
                </c:pt>
                <c:pt idx="9">
                  <c:v>1</c:v>
                </c:pt>
                <c:pt idx="12">
                  <c:v>1</c:v>
                </c:pt>
              </c:numCache>
            </c:numRef>
          </c:val>
          <c:extLst>
            <c:ext xmlns:c16="http://schemas.microsoft.com/office/drawing/2014/chart" uri="{C3380CC4-5D6E-409C-BE32-E72D297353CC}">
              <c16:uniqueId val="{00000005-CDAD-4234-8EF8-A508DDDA66F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6435</c:v>
                </c:pt>
                <c:pt idx="3">
                  <c:v>6324</c:v>
                </c:pt>
                <c:pt idx="6">
                  <c:v>6384</c:v>
                </c:pt>
                <c:pt idx="9">
                  <c:v>6250</c:v>
                </c:pt>
                <c:pt idx="12">
                  <c:v>6218</c:v>
                </c:pt>
              </c:numCache>
            </c:numRef>
          </c:val>
          <c:extLst>
            <c:ext xmlns:c16="http://schemas.microsoft.com/office/drawing/2014/chart" uri="{C3380CC4-5D6E-409C-BE32-E72D297353CC}">
              <c16:uniqueId val="{00000006-CDAD-4234-8EF8-A508DDDA66F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DAD-4234-8EF8-A508DDDA66F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8995</c:v>
                </c:pt>
                <c:pt idx="3">
                  <c:v>8532</c:v>
                </c:pt>
                <c:pt idx="6">
                  <c:v>7765</c:v>
                </c:pt>
                <c:pt idx="9">
                  <c:v>7316</c:v>
                </c:pt>
                <c:pt idx="12">
                  <c:v>7069</c:v>
                </c:pt>
              </c:numCache>
            </c:numRef>
          </c:val>
          <c:extLst>
            <c:ext xmlns:c16="http://schemas.microsoft.com/office/drawing/2014/chart" uri="{C3380CC4-5D6E-409C-BE32-E72D297353CC}">
              <c16:uniqueId val="{00000008-CDAD-4234-8EF8-A508DDDA66F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3164</c:v>
                </c:pt>
                <c:pt idx="3">
                  <c:v>2873</c:v>
                </c:pt>
                <c:pt idx="6">
                  <c:v>2582</c:v>
                </c:pt>
                <c:pt idx="9">
                  <c:v>2291</c:v>
                </c:pt>
                <c:pt idx="12">
                  <c:v>1910</c:v>
                </c:pt>
              </c:numCache>
            </c:numRef>
          </c:val>
          <c:extLst>
            <c:ext xmlns:c16="http://schemas.microsoft.com/office/drawing/2014/chart" uri="{C3380CC4-5D6E-409C-BE32-E72D297353CC}">
              <c16:uniqueId val="{00000009-CDAD-4234-8EF8-A508DDDA66F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17551</c:v>
                </c:pt>
                <c:pt idx="3">
                  <c:v>20412</c:v>
                </c:pt>
                <c:pt idx="6">
                  <c:v>20871</c:v>
                </c:pt>
                <c:pt idx="9">
                  <c:v>20252</c:v>
                </c:pt>
                <c:pt idx="12">
                  <c:v>22122</c:v>
                </c:pt>
              </c:numCache>
            </c:numRef>
          </c:val>
          <c:extLst>
            <c:ext xmlns:c16="http://schemas.microsoft.com/office/drawing/2014/chart" uri="{C3380CC4-5D6E-409C-BE32-E72D297353CC}">
              <c16:uniqueId val="{0000000A-CDAD-4234-8EF8-A508DDDA66F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DAD-4234-8EF8-A508DDDA66F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7387</c:v>
                </c:pt>
                <c:pt idx="1">
                  <c:v>7490</c:v>
                </c:pt>
                <c:pt idx="2">
                  <c:v>3553</c:v>
                </c:pt>
              </c:numCache>
            </c:numRef>
          </c:val>
          <c:extLst>
            <c:ext xmlns:c16="http://schemas.microsoft.com/office/drawing/2014/chart" uri="{C3380CC4-5D6E-409C-BE32-E72D297353CC}">
              <c16:uniqueId val="{00000000-1DF7-450D-9290-071C5947861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1DF7-450D-9290-071C5947861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6776</c:v>
                </c:pt>
                <c:pt idx="1">
                  <c:v>8774</c:v>
                </c:pt>
                <c:pt idx="2">
                  <c:v>11948</c:v>
                </c:pt>
              </c:numCache>
            </c:numRef>
          </c:val>
          <c:extLst>
            <c:ext xmlns:c16="http://schemas.microsoft.com/office/drawing/2014/chart" uri="{C3380CC4-5D6E-409C-BE32-E72D297353CC}">
              <c16:uniqueId val="{00000002-1DF7-450D-9290-071C5947861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{50CFBCEC-00CB-4B8A-8BFA-CE5C8B04C369}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342-48FA-BACF-B41E875DF5F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{2A6F4DDC-BB05-40E7-BC5F-E94C29465838}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342-48FA-BACF-B41E875DF5F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{3BBB812B-EBD4-4336-8635-9ED23FF31F60}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342-48FA-BACF-B41E875DF5F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{25CE6866-F35A-4880-89C8-D0CE86A8C445}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342-48FA-BACF-B41E875DF5F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{F053F147-BC7F-4D19-8E53-CAB6F552476C}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342-48FA-BACF-B41E875DF5F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{199B266C-0F86-447B-BE18-11C76627818F}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342-48FA-BACF-B41E875DF5F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{C5053E31-6D56-44C5-BF96-555C87EE9B77}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342-48FA-BACF-B41E875DF5F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{C3877AE8-BAAB-4146-AA19-DB8CDEEEBBE8}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342-48FA-BACF-B41E875DF5F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{37DA9FC1-E5A7-400A-B4DA-3C2E43E05098}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342-48FA-BACF-B41E875DF5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65.2</c:v>
                </c:pt>
                <c:pt idx="8">
                  <c:v>66.2</c:v>
                </c:pt>
                <c:pt idx="16">
                  <c:v>67.900000000000006</c:v>
                </c:pt>
                <c:pt idx="24">
                  <c:v>67.900000000000006</c:v>
                </c:pt>
                <c:pt idx="32">
                  <c:v>70.8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342-48FA-BACF-B41E875DF5F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{9057191E-BF2B-4EDC-9FC2-F86CB50F41E5}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342-48FA-BACF-B41E875DF5F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{D6BEE099-8460-405E-9BDD-C898A9F351A7}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342-48FA-BACF-B41E875DF5F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{D56662CB-76BC-4598-BC8E-2A45B453D6C8}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342-48FA-BACF-B41E875DF5F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{366730BD-130E-41BB-8866-EB44931D5211}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342-48FA-BACF-B41E875DF5F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{75927962-E3C0-4BD6-BC9D-B1A3B53E00A3}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342-48FA-BACF-B41E875DF5F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{04682555-92EF-4F81-ABDB-FEB8442F89CD}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342-48FA-BACF-B41E875DF5F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{FE12DD3C-027E-4CCE-9B97-D44637DECF29}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342-48FA-BACF-B41E875DF5F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{6012F3D8-17BF-4937-A847-F177F3E3D5BA}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342-48FA-BACF-B41E875DF5F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{90EE3D57-0A36-48AF-85B3-E7B2FDCA84E7}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342-48FA-BACF-B41E875DF5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59.1</c:v>
                </c:pt>
                <c:pt idx="16">
                  <c:v>62.3</c:v>
                </c:pt>
                <c:pt idx="24">
                  <c:v>63.7</c:v>
                </c:pt>
                <c:pt idx="32">
                  <c:v>63.6</c:v>
                </c:pt>
              </c:numCache>
            </c:numRef>
          </c:xVal>
          <c:yVal>
            <c:numRef>
              <c:f>公会計指標分析・財政指標組合せ分析表!$BP$55:$DC$55</c:f>
              <c:numCache>
                <c:formatCode>#,##0.0;"▲ "#,##0.0</c:formatCode>
                <c:ptCount val="40"/>
                <c:pt idx="0">
                  <c:v>40.4</c:v>
                </c:pt>
                <c:pt idx="8">
                  <c:v>39.5</c:v>
                </c:pt>
                <c:pt idx="16">
                  <c:v>39</c:v>
                </c:pt>
                <c:pt idx="24">
                  <c:v>28.7</c:v>
                </c:pt>
                <c:pt idx="32">
                  <c:v>45.2</c:v>
                </c:pt>
              </c:numCache>
            </c:numRef>
          </c:yVal>
          <c:smooth val="0"/>
          <c:extLst>
            <c:ext xmlns:c16="http://schemas.microsoft.com/office/drawing/2014/chart" uri="{C3380CC4-5D6E-409C-BE32-E72D297353CC}">
              <c16:uniqueId val="{00000013-D342-48FA-BACF-B41E875DF5F9}"/>
            </c:ext>
          </c:extLst>
        </c:ser>
        <c:dLbls>
          <c:showLegendKey val="0"/>
          <c:showVal val="1"/>
          <c:showCatName val="0"/>
          <c:showSerName val="0"/>
          <c:showPercent val="0"/>
          <c:showBubbleSize val="0"/>
        </c:dLbls>
        <c:axId val="46179840"/>
        <c:axId val="46181760"/>
      </c:scatterChart>
      <c:valAx>
        <c:axId val="46179840"/>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{83DBCDFA-96CF-4076-9EEE-9DD4981488E9}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2A2-4F20-B9C5-C87645DAC63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{9EA4EE99-1819-456A-B5F8-DF7B4C1EDE87}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2A2-4F20-B9C5-C87645DAC63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{C3FF08DB-1FC4-44D6-A64F-DCDFD148090B}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2A2-4F20-B9C5-C87645DAC63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{17AFB7B4-0C17-40C0-949C-4D79003FFAC2}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2A2-4F20-B9C5-C87645DAC63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{724D049C-5F6E-4D02-A858-A680222805FA}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2A2-4F20-B9C5-C87645DAC63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{EDFA645D-68A5-4BC3-8FA1-3630CD2C34C1}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2A2-4F20-B9C5-C87645DAC63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{4F328F0E-2695-44B5-9EB4-21FAFD066E02}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2A2-4F20-B9C5-C87645DAC63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{6177BEC1-773D-4396-BD5E-A5369DB7CDE9}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2A2-4F20-B9C5-C87645DAC63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{C2CCBE61-1E62-4731-848E-69B9FFBB222B}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2A2-4F20-B9C5-C87645DAC63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4.9000000000000004</c:v>
                </c:pt>
                <c:pt idx="16">
                  <c:v>4</c:v>
                </c:pt>
                <c:pt idx="24">
                  <c:v>2.2999999999999998</c:v>
                </c:pt>
                <c:pt idx="32">
                  <c:v>2.2999999999999998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2A2-4F20-B9C5-C87645DAC63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7446786636525002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{7D7ED465-579F-43EE-B4BB-A1B6C5F1FB2D}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2A2-4F20-B9C5-C87645DAC63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{7DD53C45-6FAC-4D80-8B86-636866F0E14A}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2A2-4F20-B9C5-C87645DAC63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{728473B2-238A-48C6-A382-672B5AE05EE2}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2A2-4F20-B9C5-C87645DAC63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{15A176B4-DCEA-4758-92F2-B0833DD35CE7}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2A2-4F20-B9C5-C87645DAC63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{4B7A0527-5496-4002-8DE1-4B8DC5BFA8AF}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2A2-4F20-B9C5-C87645DAC633}"/>
                </c:ext>
              </c:extLst>
            </c:dLbl>
            <c:dLbl>
              <c:idx val="8"/>
              <c:layout>
                <c:manualLayout>
                  <c:x val="-3.9028541660923184E-2"/>
                  <c:y val="-4.9988800656480176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{590958BE-A403-4A7D-BE69-6BDB15DF1976}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2A2-4F20-B9C5-C87645DAC633}"/>
                </c:ext>
              </c:extLst>
            </c:dLbl>
            <c:dLbl>
              <c:idx val="16"/>
              <c:layout>
                <c:manualLayout>
                  <c:x val="-1.8235628084250128E-2"/>
                  <c:y val="-7.48444935191078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{0B6FEC4F-F0D5-4161-9E66-2754B7C59A27}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2A2-4F20-B9C5-C87645DAC63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{950D4B78-1DF0-4831-9B00-641E22B5FC9E}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2A2-4F20-B9C5-C87645DAC63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{F33AE90E-0BA2-49E9-970D-9776468E6D1E}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2A2-4F20-B9C5-C87645DAC6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6.9</c:v>
                </c:pt>
                <c:pt idx="24">
                  <c:v>6.8</c:v>
                </c:pt>
                <c:pt idx="32">
                  <c:v>8.4</c:v>
                </c:pt>
              </c:numCache>
            </c:numRef>
          </c:xVal>
          <c:yVal>
            <c:numRef>
              <c:f>公会計指標分析・財政指標組合せ分析表!$BP$77:$DC$77</c:f>
              <c:numCache>
                <c:formatCode>#,##0.0;"▲ "#,##0.0</c:formatCode>
                <c:ptCount val="40"/>
                <c:pt idx="0">
                  <c:v>40.4</c:v>
                </c:pt>
                <c:pt idx="8">
                  <c:v>39.5</c:v>
                </c:pt>
                <c:pt idx="16">
                  <c:v>39</c:v>
                </c:pt>
                <c:pt idx="24">
                  <c:v>28.7</c:v>
                </c:pt>
                <c:pt idx="32">
                  <c:v>45.2</c:v>
                </c:pt>
              </c:numCache>
            </c:numRef>
          </c:yVal>
          <c:smooth val="0"/>
          <c:extLst>
            <c:ext xmlns:c16="http://schemas.microsoft.com/office/drawing/2014/chart" uri="{C3380CC4-5D6E-409C-BE32-E72D297353CC}">
              <c16:uniqueId val="{00000013-32A2-4F20-B9C5-C87645DAC633}"/>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愛知県田原市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）は、過去の大規模事業の償還終了に伴う元金の減少により、前年度と比べて減少となった。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）は、臨時財政対策債償還費の平成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年度分が対象でなくなったことにより、基準財政需要額に算入された公債費が減少となった。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今後、大規模事業の継続実施による市債発行の増加を見込んでおり、市債残高は増加するため、基金からの繰入れも活用しながら、計画的な市債発行を行い、健全な財政運営に努める。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愛知県田原市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）は、一般会計等にかかる地方債の借入額が償還額を上回ったことにより、他項目が減少となっているが、全体として増加となった。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）は、財政調整基金の大幅な減少により、充当可能基金が大きく減少し、全体として減少となった。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今後、大規模事業の実施を予定しており、市債発行の増加を見込んでおり、市債残高は増加するため、基金からの繰入れも活用しながら、計画的な市債発行を行い、健全な財政運営に努める。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愛知県田原市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新設したこども基金に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億円、合併特例債を活用した市民協働まちづくり基金に約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ことにより、その他特定目的基金が大幅に増加となったが、普通交付税の不交付団体となったことによる必要財源確保のため、財政調整基金を大幅に取り崩したことにより、全体としては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重点的な政策事業や今後予定している大規模事業を実施していく財源を確保するため、財政調整基金と公有財産等総合管理基金を始めとした特定目的基金を計画的に活用する。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・公有財産等総合管理基金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公有財産等の保全、更新、活用及び処分を計画的に実施するため。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・市民協働まちづくり基金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市民の連帯の強化、地域振興及び市民公益活動の促進を図るため。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次代の社会を担う子どもが健やかに生まれ、育つことができるよう子ども・子育て施策の推進を図るため。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・こども基金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新設による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・市民協働まちづくり基金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合併特例債を活用した約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ふるさと応援寄附金の増加に伴う積立による増加。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・公有財産等総合管理基金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公有財産等の保全、更新、活用及び処分等を計画的に行うために活用。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・市民協働まちづくり基金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市民館や多目的ホールの整備を行うために活用。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今後の子ども・子育て施策のために活用。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普通交付税の不交付団体となったことにより、必要な財源確保のために約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億円を取崩したため大幅に減少した。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リーマンショック時の平成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年度には本市の歳入に大きな影響のある法人市民税の大幅な減収により、財政調整基金を計約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億円を取り崩して市政運営を行った経緯があるため、景気対策として最低限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億円を確保し、また、今後法人の経営状況等による税収減等による急激な予算規模縮小を緩和するための財源として、計画的に活用していく。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愛知県田原市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58,855
57,058
191.11
37,298,820
36,162,633
917,347
18,971,782
22,121,581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合併前の旧３町でそれぞれ公共施設を所有していたため、施設総量が多く、改修等が追いついていない状況にある。したがって類似団体及び全国平均よりも高い水準にある。公共施設等総合管理計画に基づき、施設の集約化・複合化を進め、活用の見込めない施設については除去を行う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D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84709</xdr:rowOff>
    </xdr:from>
    <xdr:to>
      <xdr:col>23</xdr:col>
      <xdr:colOff>85090</xdr:colOff>
      <xdr:row>34</xdr:row>
      <xdr:rowOff>113919</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flipV="1">
          <a:off x="4760595" y="5656834"/>
          <a:ext cx="1270" cy="105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117746</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D00-00004A000000}"/>
            </a:ext>
          </a:extLst>
        </xdr:cNvPr>
        <xdr:cNvSpPr txBox="1"/>
      </xdr:nvSpPr>
      <xdr:spPr>
        <a:xfrm>
          <a:off x="4813300" y="671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113919</xdr:rowOff>
    </xdr:from>
    <xdr:to>
      <xdr:col>23</xdr:col>
      <xdr:colOff>174625</xdr:colOff>
      <xdr:row>34</xdr:row>
      <xdr:rowOff>113919</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671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31386</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D00-00004C000000}"/>
            </a:ext>
          </a:extLst>
        </xdr:cNvPr>
        <xdr:cNvSpPr txBox="1"/>
      </xdr:nvSpPr>
      <xdr:spPr>
        <a:xfrm>
          <a:off x="4813300" y="5432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84709</xdr:rowOff>
    </xdr:from>
    <xdr:to>
      <xdr:col>23</xdr:col>
      <xdr:colOff>174625</xdr:colOff>
      <xdr:row>28</xdr:row>
      <xdr:rowOff>84709</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5656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118000</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D00-00004E000000}"/>
            </a:ext>
          </a:extLst>
        </xdr:cNvPr>
        <xdr:cNvSpPr txBox="1"/>
      </xdr:nvSpPr>
      <xdr:spPr>
        <a:xfrm>
          <a:off x="4813300" y="6204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95123</xdr:rowOff>
    </xdr:from>
    <xdr:to>
      <xdr:col>23</xdr:col>
      <xdr:colOff>136525</xdr:colOff>
      <xdr:row>33</xdr:row>
      <xdr:rowOff>25273</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4711700" y="635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99441</xdr:rowOff>
    </xdr:from>
    <xdr:to>
      <xdr:col>19</xdr:col>
      <xdr:colOff>187325</xdr:colOff>
      <xdr:row>33</xdr:row>
      <xdr:rowOff>29591</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4000500" y="63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38989</xdr:rowOff>
    </xdr:from>
    <xdr:to>
      <xdr:col>15</xdr:col>
      <xdr:colOff>187325</xdr:colOff>
      <xdr:row>32</xdr:row>
      <xdr:rowOff>140589</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3238500" y="62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72263</xdr:rowOff>
    </xdr:from>
    <xdr:to>
      <xdr:col>11</xdr:col>
      <xdr:colOff>187325</xdr:colOff>
      <xdr:row>32</xdr:row>
      <xdr:rowOff>2413</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2476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42037</xdr:rowOff>
    </xdr:from>
    <xdr:to>
      <xdr:col>7</xdr:col>
      <xdr:colOff>187325</xdr:colOff>
      <xdr:row>31</xdr:row>
      <xdr:rowOff>143637</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1714500" y="612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63119</xdr:rowOff>
    </xdr:from>
    <xdr:to>
      <xdr:col>23</xdr:col>
      <xdr:colOff>136525</xdr:colOff>
      <xdr:row>34</xdr:row>
      <xdr:rowOff>164719</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7117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149496</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D00-00005A000000}"/>
            </a:ext>
          </a:extLst>
        </xdr:cNvPr>
        <xdr:cNvSpPr txBox="1"/>
      </xdr:nvSpPr>
      <xdr:spPr>
        <a:xfrm>
          <a:off x="4813300" y="657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109347</xdr:rowOff>
    </xdr:from>
    <xdr:to>
      <xdr:col>19</xdr:col>
      <xdr:colOff>187325</xdr:colOff>
      <xdr:row>34</xdr:row>
      <xdr:rowOff>39497</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000500" y="653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160147</xdr:rowOff>
    </xdr:from>
    <xdr:to>
      <xdr:col>23</xdr:col>
      <xdr:colOff>85725</xdr:colOff>
      <xdr:row>34</xdr:row>
      <xdr:rowOff>113919</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4051300" y="6589522"/>
          <a:ext cx="711200" cy="1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109347</xdr:rowOff>
    </xdr:from>
    <xdr:to>
      <xdr:col>15</xdr:col>
      <xdr:colOff>187325</xdr:colOff>
      <xdr:row>34</xdr:row>
      <xdr:rowOff>39497</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3238500" y="653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160147</xdr:rowOff>
    </xdr:from>
    <xdr:to>
      <xdr:col>19</xdr:col>
      <xdr:colOff>136525</xdr:colOff>
      <xdr:row>33</xdr:row>
      <xdr:rowOff>160147</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3289300" y="6589522"/>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35941</xdr:rowOff>
    </xdr:from>
    <xdr:to>
      <xdr:col>11</xdr:col>
      <xdr:colOff>187325</xdr:colOff>
      <xdr:row>33</xdr:row>
      <xdr:rowOff>137540</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476500" y="64653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86741</xdr:rowOff>
    </xdr:from>
    <xdr:to>
      <xdr:col>15</xdr:col>
      <xdr:colOff>136525</xdr:colOff>
      <xdr:row>33</xdr:row>
      <xdr:rowOff>160147</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2527300" y="6516116"/>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164211</xdr:rowOff>
    </xdr:from>
    <xdr:to>
      <xdr:col>7</xdr:col>
      <xdr:colOff>187325</xdr:colOff>
      <xdr:row>33</xdr:row>
      <xdr:rowOff>94361</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17145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43561</xdr:rowOff>
    </xdr:from>
    <xdr:to>
      <xdr:col>11</xdr:col>
      <xdr:colOff>136525</xdr:colOff>
      <xdr:row>33</xdr:row>
      <xdr:rowOff>86741</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1765300" y="6472936"/>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46118</xdr:rowOff>
    </xdr:from>
    <xdr:ext cx="405111" cy="259045"/>
    <xdr:sp macro="" textlink="">
      <xdr:nvSpPr>
        <xdr:cNvPr id="99" name="n_1aveValue有形固定資産減価償却率">
          <a:extLst>
            <a:ext uri="{FF2B5EF4-FFF2-40B4-BE49-F238E27FC236}">
              <a16:creationId xmlns:a16="http://schemas.microsoft.com/office/drawing/2014/main" id="{00000000-0008-0000-0D00-000063000000}"/>
            </a:ext>
          </a:extLst>
        </xdr:cNvPr>
        <xdr:cNvSpPr txBox="1"/>
      </xdr:nvSpPr>
      <xdr:spPr>
        <a:xfrm>
          <a:off x="3836044" y="6132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157116</xdr:rowOff>
    </xdr:from>
    <xdr:ext cx="405111" cy="259045"/>
    <xdr:sp macro="" textlink="">
      <xdr:nvSpPr>
        <xdr:cNvPr id="100" name="n_2aveValue有形固定資産減価償却率">
          <a:extLst>
            <a:ext uri="{FF2B5EF4-FFF2-40B4-BE49-F238E27FC236}">
              <a16:creationId xmlns:a16="http://schemas.microsoft.com/office/drawing/2014/main" id="{00000000-0008-0000-0D00-000064000000}"/>
            </a:ext>
          </a:extLst>
        </xdr:cNvPr>
        <xdr:cNvSpPr txBox="1"/>
      </xdr:nvSpPr>
      <xdr:spPr>
        <a:xfrm>
          <a:off x="3086744" y="607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18940</xdr:rowOff>
    </xdr:from>
    <xdr:ext cx="405111" cy="259045"/>
    <xdr:sp macro="" textlink="">
      <xdr:nvSpPr>
        <xdr:cNvPr id="101" name="n_3aveValue有形固定資産減価償却率">
          <a:extLst>
            <a:ext uri="{FF2B5EF4-FFF2-40B4-BE49-F238E27FC236}">
              <a16:creationId xmlns:a16="http://schemas.microsoft.com/office/drawing/2014/main" id="{00000000-0008-0000-0D00-000065000000}"/>
            </a:ext>
          </a:extLst>
        </xdr:cNvPr>
        <xdr:cNvSpPr txBox="1"/>
      </xdr:nvSpPr>
      <xdr:spPr>
        <a:xfrm>
          <a:off x="2324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160164</xdr:rowOff>
    </xdr:from>
    <xdr:ext cx="405111" cy="259045"/>
    <xdr:sp macro="" textlink="">
      <xdr:nvSpPr>
        <xdr:cNvPr id="102" name="n_4aveValue有形固定資産減価償却率">
          <a:extLst>
            <a:ext uri="{FF2B5EF4-FFF2-40B4-BE49-F238E27FC236}">
              <a16:creationId xmlns:a16="http://schemas.microsoft.com/office/drawing/2014/main" id="{00000000-0008-0000-0D00-000066000000}"/>
            </a:ext>
          </a:extLst>
        </xdr:cNvPr>
        <xdr:cNvSpPr txBox="1"/>
      </xdr:nvSpPr>
      <xdr:spPr>
        <a:xfrm>
          <a:off x="1562744" y="5903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30624</xdr:rowOff>
    </xdr:from>
    <xdr:ext cx="405111" cy="259045"/>
    <xdr:sp macro="" textlink="">
      <xdr:nvSpPr>
        <xdr:cNvPr id="103" name="n_1mainValue有形固定資産減価償却率">
          <a:extLst>
            <a:ext uri="{FF2B5EF4-FFF2-40B4-BE49-F238E27FC236}">
              <a16:creationId xmlns:a16="http://schemas.microsoft.com/office/drawing/2014/main" id="{00000000-0008-0000-0D00-000067000000}"/>
            </a:ext>
          </a:extLst>
        </xdr:cNvPr>
        <xdr:cNvSpPr txBox="1"/>
      </xdr:nvSpPr>
      <xdr:spPr>
        <a:xfrm>
          <a:off x="3836044" y="6631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30624</xdr:rowOff>
    </xdr:from>
    <xdr:ext cx="405111" cy="259045"/>
    <xdr:sp macro="" textlink="">
      <xdr:nvSpPr>
        <xdr:cNvPr id="104" name="n_2mainValue有形固定資産減価償却率">
          <a:extLst>
            <a:ext uri="{FF2B5EF4-FFF2-40B4-BE49-F238E27FC236}">
              <a16:creationId xmlns:a16="http://schemas.microsoft.com/office/drawing/2014/main" id="{00000000-0008-0000-0D00-000068000000}"/>
            </a:ext>
          </a:extLst>
        </xdr:cNvPr>
        <xdr:cNvSpPr txBox="1"/>
      </xdr:nvSpPr>
      <xdr:spPr>
        <a:xfrm>
          <a:off x="3086744" y="6631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128668</xdr:rowOff>
    </xdr:from>
    <xdr:ext cx="405111" cy="259045"/>
    <xdr:sp macro="" textlink="">
      <xdr:nvSpPr>
        <xdr:cNvPr id="105" name="n_3mainValue有形固定資産減価償却率">
          <a:extLst>
            <a:ext uri="{FF2B5EF4-FFF2-40B4-BE49-F238E27FC236}">
              <a16:creationId xmlns:a16="http://schemas.microsoft.com/office/drawing/2014/main" id="{00000000-0008-0000-0D00-000069000000}"/>
            </a:ext>
          </a:extLst>
        </xdr:cNvPr>
        <xdr:cNvSpPr txBox="1"/>
      </xdr:nvSpPr>
      <xdr:spPr>
        <a:xfrm>
          <a:off x="2324744" y="6558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85488</xdr:rowOff>
    </xdr:from>
    <xdr:ext cx="405111" cy="259045"/>
    <xdr:sp macro="" textlink="">
      <xdr:nvSpPr>
        <xdr:cNvPr id="106" name="n_4mainValue有形固定資産減価償却率">
          <a:extLst>
            <a:ext uri="{FF2B5EF4-FFF2-40B4-BE49-F238E27FC236}">
              <a16:creationId xmlns:a16="http://schemas.microsoft.com/office/drawing/2014/main" id="{00000000-0008-0000-0D00-00006A000000}"/>
            </a:ext>
          </a:extLst>
        </xdr:cNvPr>
        <xdr:cNvSpPr txBox="1"/>
      </xdr:nvSpPr>
      <xdr:spPr>
        <a:xfrm>
          <a:off x="1562744" y="6514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及び類似団体を上回った。基金取崩しにより基金等充当可能額が減少したことと、市税の減少と普通交付税の不交付により経常一般財源等が減少したことが要因となっている。今後も計画的な市債の借入及び計画的な基金残高の確保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a:extLst>
            <a:ext uri="{FF2B5EF4-FFF2-40B4-BE49-F238E27FC236}">
              <a16:creationId xmlns:a16="http://schemas.microsoft.com/office/drawing/2014/main" id="{00000000-0008-0000-0D00-000087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28</xdr:row>
      <xdr:rowOff>69056</xdr:rowOff>
    </xdr:from>
    <xdr:to>
      <xdr:col>76</xdr:col>
      <xdr:colOff>21589</xdr:colOff>
      <xdr:row>33</xdr:row>
      <xdr:rowOff>54536</xdr:rowOff>
    </xdr:to>
    <xdr:cxnSp macro="">
      <xdr:nvCxnSpPr>
        <xdr:cNvPr id="136" name="直線コネクタ 135">
          <a:extLst>
            <a:ext uri="{FF2B5EF4-FFF2-40B4-BE49-F238E27FC236}">
              <a16:creationId xmlns:a16="http://schemas.microsoft.com/office/drawing/2014/main" id="{00000000-0008-0000-0D00-000088000000}"/>
            </a:ext>
          </a:extLst>
        </xdr:cNvPr>
        <xdr:cNvCxnSpPr/>
      </xdr:nvCxnSpPr>
      <xdr:spPr>
        <a:xfrm flipV="1">
          <a:off x="14793595" y="5641181"/>
          <a:ext cx="1269" cy="84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58363</xdr:rowOff>
    </xdr:from>
    <xdr:ext cx="469744" cy="259045"/>
    <xdr:sp macro="" textlink="">
      <xdr:nvSpPr>
        <xdr:cNvPr id="137" name="債務償還比率最小値テキスト">
          <a:extLst>
            <a:ext uri="{FF2B5EF4-FFF2-40B4-BE49-F238E27FC236}">
              <a16:creationId xmlns:a16="http://schemas.microsoft.com/office/drawing/2014/main" id="{00000000-0008-0000-0D00-000089000000}"/>
            </a:ext>
          </a:extLst>
        </xdr:cNvPr>
        <xdr:cNvSpPr txBox="1"/>
      </xdr:nvSpPr>
      <xdr:spPr>
        <a:xfrm>
          <a:off x="14846300" y="648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54536</xdr:rowOff>
    </xdr:from>
    <xdr:to>
      <xdr:col>76</xdr:col>
      <xdr:colOff>111125</xdr:colOff>
      <xdr:row>33</xdr:row>
      <xdr:rowOff>54536</xdr:rowOff>
    </xdr:to>
    <xdr:cxnSp macro="">
      <xdr:nvCxnSpPr>
        <xdr:cNvPr id="138" name="直線コネクタ 137">
          <a:extLst>
            <a:ext uri="{FF2B5EF4-FFF2-40B4-BE49-F238E27FC236}">
              <a16:creationId xmlns:a16="http://schemas.microsoft.com/office/drawing/2014/main" id="{00000000-0008-0000-0D00-00008A000000}"/>
            </a:ext>
          </a:extLst>
        </xdr:cNvPr>
        <xdr:cNvCxnSpPr/>
      </xdr:nvCxnSpPr>
      <xdr:spPr>
        <a:xfrm>
          <a:off x="14706600" y="648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15733</xdr:rowOff>
    </xdr:from>
    <xdr:ext cx="469744" cy="259045"/>
    <xdr:sp macro="" textlink="">
      <xdr:nvSpPr>
        <xdr:cNvPr id="139" name="債務償還比率最大値テキスト">
          <a:extLst>
            <a:ext uri="{FF2B5EF4-FFF2-40B4-BE49-F238E27FC236}">
              <a16:creationId xmlns:a16="http://schemas.microsoft.com/office/drawing/2014/main" id="{00000000-0008-0000-0D00-00008B000000}"/>
            </a:ext>
          </a:extLst>
        </xdr:cNvPr>
        <xdr:cNvSpPr txBox="1"/>
      </xdr:nvSpPr>
      <xdr:spPr>
        <a:xfrm>
          <a:off x="14846300" y="541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28</xdr:row>
      <xdr:rowOff>69056</xdr:rowOff>
    </xdr:from>
    <xdr:to>
      <xdr:col>76</xdr:col>
      <xdr:colOff>111125</xdr:colOff>
      <xdr:row>28</xdr:row>
      <xdr:rowOff>69056</xdr:rowOff>
    </xdr:to>
    <xdr:cxnSp macro="">
      <xdr:nvCxnSpPr>
        <xdr:cNvPr id="140" name="直線コネクタ 139">
          <a:extLst>
            <a:ext uri="{FF2B5EF4-FFF2-40B4-BE49-F238E27FC236}">
              <a16:creationId xmlns:a16="http://schemas.microsoft.com/office/drawing/2014/main" id="{00000000-0008-0000-0D00-00008C000000}"/>
            </a:ext>
          </a:extLst>
        </xdr:cNvPr>
        <xdr:cNvCxnSpPr/>
      </xdr:nvCxnSpPr>
      <xdr:spPr>
        <a:xfrm>
          <a:off x="14706600" y="564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74090</xdr:rowOff>
    </xdr:from>
    <xdr:ext cx="469744" cy="259045"/>
    <xdr:sp macro="" textlink="">
      <xdr:nvSpPr>
        <xdr:cNvPr id="141" name="債務償還比率平均値テキスト">
          <a:extLst>
            <a:ext uri="{FF2B5EF4-FFF2-40B4-BE49-F238E27FC236}">
              <a16:creationId xmlns:a16="http://schemas.microsoft.com/office/drawing/2014/main" id="{00000000-0008-0000-0D00-00008D000000}"/>
            </a:ext>
          </a:extLst>
        </xdr:cNvPr>
        <xdr:cNvSpPr txBox="1"/>
      </xdr:nvSpPr>
      <xdr:spPr>
        <a:xfrm>
          <a:off x="14846300" y="5989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51213</xdr:rowOff>
    </xdr:from>
    <xdr:to>
      <xdr:col>76</xdr:col>
      <xdr:colOff>73025</xdr:colOff>
      <xdr:row>31</xdr:row>
      <xdr:rowOff>152813</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4744700" y="61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34110</xdr:rowOff>
    </xdr:from>
    <xdr:to>
      <xdr:col>72</xdr:col>
      <xdr:colOff>123825</xdr:colOff>
      <xdr:row>30</xdr:row>
      <xdr:rowOff>135710</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033500" y="594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74052</xdr:rowOff>
    </xdr:from>
    <xdr:to>
      <xdr:col>68</xdr:col>
      <xdr:colOff>123825</xdr:colOff>
      <xdr:row>31</xdr:row>
      <xdr:rowOff>4202</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3271500" y="598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79100</xdr:rowOff>
    </xdr:from>
    <xdr:to>
      <xdr:col>64</xdr:col>
      <xdr:colOff>123825</xdr:colOff>
      <xdr:row>32</xdr:row>
      <xdr:rowOff>9250</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2509500" y="616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59669</xdr:rowOff>
    </xdr:from>
    <xdr:to>
      <xdr:col>60</xdr:col>
      <xdr:colOff>123825</xdr:colOff>
      <xdr:row>31</xdr:row>
      <xdr:rowOff>161269</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1747500" y="6146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115443</xdr:rowOff>
    </xdr:from>
    <xdr:to>
      <xdr:col>76</xdr:col>
      <xdr:colOff>73025</xdr:colOff>
      <xdr:row>32</xdr:row>
      <xdr:rowOff>45593</xdr:rowOff>
    </xdr:to>
    <xdr:sp macro="" textlink="">
      <xdr:nvSpPr>
        <xdr:cNvPr id="152" name="楕円 151">
          <a:extLst>
            <a:ext uri="{FF2B5EF4-FFF2-40B4-BE49-F238E27FC236}">
              <a16:creationId xmlns:a16="http://schemas.microsoft.com/office/drawing/2014/main" id="{00000000-0008-0000-0D00-000098000000}"/>
            </a:ext>
          </a:extLst>
        </xdr:cNvPr>
        <xdr:cNvSpPr/>
      </xdr:nvSpPr>
      <xdr:spPr>
        <a:xfrm>
          <a:off x="14744700" y="62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93870</xdr:rowOff>
    </xdr:from>
    <xdr:ext cx="469744" cy="259045"/>
    <xdr:sp macro="" textlink="">
      <xdr:nvSpPr>
        <xdr:cNvPr id="153" name="債務償還比率該当値テキスト">
          <a:extLst>
            <a:ext uri="{FF2B5EF4-FFF2-40B4-BE49-F238E27FC236}">
              <a16:creationId xmlns:a16="http://schemas.microsoft.com/office/drawing/2014/main" id="{00000000-0008-0000-0D00-000099000000}"/>
            </a:ext>
          </a:extLst>
        </xdr:cNvPr>
        <xdr:cNvSpPr txBox="1"/>
      </xdr:nvSpPr>
      <xdr:spPr>
        <a:xfrm>
          <a:off x="14846300" y="618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18235</xdr:rowOff>
    </xdr:from>
    <xdr:to>
      <xdr:col>72</xdr:col>
      <xdr:colOff>123825</xdr:colOff>
      <xdr:row>26</xdr:row>
      <xdr:rowOff>119835</xdr:rowOff>
    </xdr:to>
    <xdr:sp macro="" textlink="">
      <xdr:nvSpPr>
        <xdr:cNvPr id="154" name="楕円 153">
          <a:extLst>
            <a:ext uri="{FF2B5EF4-FFF2-40B4-BE49-F238E27FC236}">
              <a16:creationId xmlns:a16="http://schemas.microsoft.com/office/drawing/2014/main" id="{00000000-0008-0000-0D00-00009A000000}"/>
            </a:ext>
          </a:extLst>
        </xdr:cNvPr>
        <xdr:cNvSpPr/>
      </xdr:nvSpPr>
      <xdr:spPr>
        <a:xfrm>
          <a:off x="14033500" y="52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69035</xdr:rowOff>
    </xdr:from>
    <xdr:to>
      <xdr:col>76</xdr:col>
      <xdr:colOff>22225</xdr:colOff>
      <xdr:row>31</xdr:row>
      <xdr:rowOff>166243</xdr:rowOff>
    </xdr:to>
    <xdr:cxnSp macro="">
      <xdr:nvCxnSpPr>
        <xdr:cNvPr id="155" name="直線コネクタ 154">
          <a:extLst>
            <a:ext uri="{FF2B5EF4-FFF2-40B4-BE49-F238E27FC236}">
              <a16:creationId xmlns:a16="http://schemas.microsoft.com/office/drawing/2014/main" id="{00000000-0008-0000-0D00-00009B000000}"/>
            </a:ext>
          </a:extLst>
        </xdr:cNvPr>
        <xdr:cNvCxnSpPr/>
      </xdr:nvCxnSpPr>
      <xdr:spPr>
        <a:xfrm>
          <a:off x="14084300" y="5298260"/>
          <a:ext cx="711200" cy="95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169746</xdr:rowOff>
    </xdr:from>
    <xdr:to>
      <xdr:col>68</xdr:col>
      <xdr:colOff>123825</xdr:colOff>
      <xdr:row>29</xdr:row>
      <xdr:rowOff>99896</xdr:rowOff>
    </xdr:to>
    <xdr:sp macro="" textlink="">
      <xdr:nvSpPr>
        <xdr:cNvPr id="156" name="楕円 155">
          <a:extLst>
            <a:ext uri="{FF2B5EF4-FFF2-40B4-BE49-F238E27FC236}">
              <a16:creationId xmlns:a16="http://schemas.microsoft.com/office/drawing/2014/main" id="{00000000-0008-0000-0D00-00009C000000}"/>
            </a:ext>
          </a:extLst>
        </xdr:cNvPr>
        <xdr:cNvSpPr/>
      </xdr:nvSpPr>
      <xdr:spPr>
        <a:xfrm>
          <a:off x="13271500" y="574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69035</xdr:rowOff>
    </xdr:from>
    <xdr:to>
      <xdr:col>72</xdr:col>
      <xdr:colOff>73025</xdr:colOff>
      <xdr:row>29</xdr:row>
      <xdr:rowOff>49096</xdr:rowOff>
    </xdr:to>
    <xdr:cxnSp macro="">
      <xdr:nvCxnSpPr>
        <xdr:cNvPr id="157" name="直線コネクタ 156">
          <a:extLst>
            <a:ext uri="{FF2B5EF4-FFF2-40B4-BE49-F238E27FC236}">
              <a16:creationId xmlns:a16="http://schemas.microsoft.com/office/drawing/2014/main" id="{00000000-0008-0000-0D00-00009D000000}"/>
            </a:ext>
          </a:extLst>
        </xdr:cNvPr>
        <xdr:cNvCxnSpPr/>
      </xdr:nvCxnSpPr>
      <xdr:spPr>
        <a:xfrm flipV="1">
          <a:off x="13322300" y="5298260"/>
          <a:ext cx="762000" cy="49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154633</xdr:rowOff>
    </xdr:from>
    <xdr:to>
      <xdr:col>64</xdr:col>
      <xdr:colOff>123825</xdr:colOff>
      <xdr:row>29</xdr:row>
      <xdr:rowOff>84783</xdr:rowOff>
    </xdr:to>
    <xdr:sp macro="" textlink="">
      <xdr:nvSpPr>
        <xdr:cNvPr id="158" name="楕円 157">
          <a:extLst>
            <a:ext uri="{FF2B5EF4-FFF2-40B4-BE49-F238E27FC236}">
              <a16:creationId xmlns:a16="http://schemas.microsoft.com/office/drawing/2014/main" id="{00000000-0008-0000-0D00-00009E000000}"/>
            </a:ext>
          </a:extLst>
        </xdr:cNvPr>
        <xdr:cNvSpPr/>
      </xdr:nvSpPr>
      <xdr:spPr>
        <a:xfrm>
          <a:off x="12509500" y="572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33983</xdr:rowOff>
    </xdr:from>
    <xdr:to>
      <xdr:col>68</xdr:col>
      <xdr:colOff>73025</xdr:colOff>
      <xdr:row>29</xdr:row>
      <xdr:rowOff>49096</xdr:rowOff>
    </xdr:to>
    <xdr:cxnSp macro="">
      <xdr:nvCxnSpPr>
        <xdr:cNvPr id="159" name="直線コネクタ 158">
          <a:extLst>
            <a:ext uri="{FF2B5EF4-FFF2-40B4-BE49-F238E27FC236}">
              <a16:creationId xmlns:a16="http://schemas.microsoft.com/office/drawing/2014/main" id="{00000000-0008-0000-0D00-00009F000000}"/>
            </a:ext>
          </a:extLst>
        </xdr:cNvPr>
        <xdr:cNvCxnSpPr/>
      </xdr:nvCxnSpPr>
      <xdr:spPr>
        <a:xfrm>
          <a:off x="12560300" y="5777558"/>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163248</xdr:rowOff>
    </xdr:from>
    <xdr:to>
      <xdr:col>60</xdr:col>
      <xdr:colOff>123825</xdr:colOff>
      <xdr:row>27</xdr:row>
      <xdr:rowOff>93398</xdr:rowOff>
    </xdr:to>
    <xdr:sp macro="" textlink="">
      <xdr:nvSpPr>
        <xdr:cNvPr id="160" name="楕円 159">
          <a:extLst>
            <a:ext uri="{FF2B5EF4-FFF2-40B4-BE49-F238E27FC236}">
              <a16:creationId xmlns:a16="http://schemas.microsoft.com/office/drawing/2014/main" id="{00000000-0008-0000-0D00-0000A0000000}"/>
            </a:ext>
          </a:extLst>
        </xdr:cNvPr>
        <xdr:cNvSpPr/>
      </xdr:nvSpPr>
      <xdr:spPr>
        <a:xfrm>
          <a:off x="11747500" y="539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42598</xdr:rowOff>
    </xdr:from>
    <xdr:to>
      <xdr:col>64</xdr:col>
      <xdr:colOff>73025</xdr:colOff>
      <xdr:row>29</xdr:row>
      <xdr:rowOff>33983</xdr:rowOff>
    </xdr:to>
    <xdr:cxnSp macro="">
      <xdr:nvCxnSpPr>
        <xdr:cNvPr id="161" name="直線コネクタ 160">
          <a:extLst>
            <a:ext uri="{FF2B5EF4-FFF2-40B4-BE49-F238E27FC236}">
              <a16:creationId xmlns:a16="http://schemas.microsoft.com/office/drawing/2014/main" id="{00000000-0008-0000-0D00-0000A1000000}"/>
            </a:ext>
          </a:extLst>
        </xdr:cNvPr>
        <xdr:cNvCxnSpPr/>
      </xdr:nvCxnSpPr>
      <xdr:spPr>
        <a:xfrm>
          <a:off x="11798300" y="5443273"/>
          <a:ext cx="762000" cy="33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126837</xdr:rowOff>
    </xdr:from>
    <xdr:ext cx="469744" cy="259045"/>
    <xdr:sp macro="" textlink="">
      <xdr:nvSpPr>
        <xdr:cNvPr id="162" name="n_1aveValue債務償還比率">
          <a:extLst>
            <a:ext uri="{FF2B5EF4-FFF2-40B4-BE49-F238E27FC236}">
              <a16:creationId xmlns:a16="http://schemas.microsoft.com/office/drawing/2014/main" id="{00000000-0008-0000-0D00-0000A2000000}"/>
            </a:ext>
          </a:extLst>
        </xdr:cNvPr>
        <xdr:cNvSpPr txBox="1"/>
      </xdr:nvSpPr>
      <xdr:spPr>
        <a:xfrm>
          <a:off x="13836727" y="604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166779</xdr:rowOff>
    </xdr:from>
    <xdr:ext cx="469744" cy="259045"/>
    <xdr:sp macro="" textlink="">
      <xdr:nvSpPr>
        <xdr:cNvPr id="163" name="n_2aveValue債務償還比率">
          <a:extLst>
            <a:ext uri="{FF2B5EF4-FFF2-40B4-BE49-F238E27FC236}">
              <a16:creationId xmlns:a16="http://schemas.microsoft.com/office/drawing/2014/main" id="{00000000-0008-0000-0D00-0000A3000000}"/>
            </a:ext>
          </a:extLst>
        </xdr:cNvPr>
        <xdr:cNvSpPr txBox="1"/>
      </xdr:nvSpPr>
      <xdr:spPr>
        <a:xfrm>
          <a:off x="13087427" y="608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377</xdr:rowOff>
    </xdr:from>
    <xdr:ext cx="469744" cy="259045"/>
    <xdr:sp macro="" textlink="">
      <xdr:nvSpPr>
        <xdr:cNvPr id="164" name="n_3aveValue債務償還比率">
          <a:extLst>
            <a:ext uri="{FF2B5EF4-FFF2-40B4-BE49-F238E27FC236}">
              <a16:creationId xmlns:a16="http://schemas.microsoft.com/office/drawing/2014/main" id="{00000000-0008-0000-0D00-0000A4000000}"/>
            </a:ext>
          </a:extLst>
        </xdr:cNvPr>
        <xdr:cNvSpPr txBox="1"/>
      </xdr:nvSpPr>
      <xdr:spPr>
        <a:xfrm>
          <a:off x="12325427" y="625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152396</xdr:rowOff>
    </xdr:from>
    <xdr:ext cx="469744" cy="259045"/>
    <xdr:sp macro="" textlink="">
      <xdr:nvSpPr>
        <xdr:cNvPr id="165" name="n_4aveValue債務償還比率">
          <a:extLst>
            <a:ext uri="{FF2B5EF4-FFF2-40B4-BE49-F238E27FC236}">
              <a16:creationId xmlns:a16="http://schemas.microsoft.com/office/drawing/2014/main" id="{00000000-0008-0000-0D00-0000A5000000}"/>
            </a:ext>
          </a:extLst>
        </xdr:cNvPr>
        <xdr:cNvSpPr txBox="1"/>
      </xdr:nvSpPr>
      <xdr:spPr>
        <a:xfrm>
          <a:off x="11563427" y="6238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24</xdr:row>
      <xdr:rowOff>136362</xdr:rowOff>
    </xdr:from>
    <xdr:ext cx="469744" cy="259045"/>
    <xdr:sp macro="" textlink="">
      <xdr:nvSpPr>
        <xdr:cNvPr id="166" name="n_1mainValue債務償還比率">
          <a:extLst>
            <a:ext uri="{FF2B5EF4-FFF2-40B4-BE49-F238E27FC236}">
              <a16:creationId xmlns:a16="http://schemas.microsoft.com/office/drawing/2014/main" id="{00000000-0008-0000-0D00-0000A6000000}"/>
            </a:ext>
          </a:extLst>
        </xdr:cNvPr>
        <xdr:cNvSpPr txBox="1"/>
      </xdr:nvSpPr>
      <xdr:spPr>
        <a:xfrm>
          <a:off x="13836727" y="502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116423</xdr:rowOff>
    </xdr:from>
    <xdr:ext cx="469744" cy="259045"/>
    <xdr:sp macro="" textlink="">
      <xdr:nvSpPr>
        <xdr:cNvPr id="167" name="n_2mainValue債務償還比率">
          <a:extLst>
            <a:ext uri="{FF2B5EF4-FFF2-40B4-BE49-F238E27FC236}">
              <a16:creationId xmlns:a16="http://schemas.microsoft.com/office/drawing/2014/main" id="{00000000-0008-0000-0D00-0000A7000000}"/>
            </a:ext>
          </a:extLst>
        </xdr:cNvPr>
        <xdr:cNvSpPr txBox="1"/>
      </xdr:nvSpPr>
      <xdr:spPr>
        <a:xfrm>
          <a:off x="13087427" y="551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101310</xdr:rowOff>
    </xdr:from>
    <xdr:ext cx="469744" cy="259045"/>
    <xdr:sp macro="" textlink="">
      <xdr:nvSpPr>
        <xdr:cNvPr id="168" name="n_3mainValue債務償還比率">
          <a:extLst>
            <a:ext uri="{FF2B5EF4-FFF2-40B4-BE49-F238E27FC236}">
              <a16:creationId xmlns:a16="http://schemas.microsoft.com/office/drawing/2014/main" id="{00000000-0008-0000-0D00-0000A8000000}"/>
            </a:ext>
          </a:extLst>
        </xdr:cNvPr>
        <xdr:cNvSpPr txBox="1"/>
      </xdr:nvSpPr>
      <xdr:spPr>
        <a:xfrm>
          <a:off x="12325427" y="550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109925</xdr:rowOff>
    </xdr:from>
    <xdr:ext cx="469744" cy="259045"/>
    <xdr:sp macro="" textlink="">
      <xdr:nvSpPr>
        <xdr:cNvPr id="169" name="n_4mainValue債務償還比率">
          <a:extLst>
            <a:ext uri="{FF2B5EF4-FFF2-40B4-BE49-F238E27FC236}">
              <a16:creationId xmlns:a16="http://schemas.microsoft.com/office/drawing/2014/main" id="{00000000-0008-0000-0D00-0000A9000000}"/>
            </a:ext>
          </a:extLst>
        </xdr:cNvPr>
        <xdr:cNvSpPr txBox="1"/>
      </xdr:nvSpPr>
      <xdr:spPr>
        <a:xfrm>
          <a:off x="11563427" y="516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a:extLst>
            <a:ext uri="{FF2B5EF4-FFF2-40B4-BE49-F238E27FC236}">
              <a16:creationId xmlns:a16="http://schemas.microsoft.com/office/drawing/2014/main" id="{00000000-0008-0000-0D00-0000AA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58,855
57,058
191.11
37,298,820
36,162,633
917,347
18,971,782
22,121,581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00000000-0008-0000-0E00-00003A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9253</xdr:rowOff>
    </xdr:from>
    <xdr:to>
      <xdr:col>24</xdr:col>
      <xdr:colOff>62865</xdr:colOff>
      <xdr:row>42</xdr:row>
      <xdr:rowOff>46809</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flipV="1">
          <a:off x="4634865" y="566710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50636</xdr:rowOff>
    </xdr:from>
    <xdr:ext cx="405111" cy="259045"/>
    <xdr:sp macro="" textlink="">
      <xdr:nvSpPr>
        <xdr:cNvPr id="60" name="【道路】&#10;有形固定資産減価償却率最小値テキスト">
          <a:extLst>
            <a:ext uri="{FF2B5EF4-FFF2-40B4-BE49-F238E27FC236}">
              <a16:creationId xmlns:a16="http://schemas.microsoft.com/office/drawing/2014/main" id="{00000000-0008-0000-0E00-00003C000000}"/>
            </a:ext>
          </a:extLst>
        </xdr:cNvPr>
        <xdr:cNvSpPr txBox="1"/>
      </xdr:nvSpPr>
      <xdr:spPr>
        <a:xfrm>
          <a:off x="4673600" y="725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46809</xdr:rowOff>
    </xdr:from>
    <xdr:to>
      <xdr:col>24</xdr:col>
      <xdr:colOff>152400</xdr:colOff>
      <xdr:row>42</xdr:row>
      <xdr:rowOff>46809</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724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127380</xdr:rowOff>
    </xdr:from>
    <xdr:ext cx="405111" cy="259045"/>
    <xdr:sp macro="" textlink="">
      <xdr:nvSpPr>
        <xdr:cNvPr id="62" name="【道路】&#10;有形固定資産減価償却率最大値テキスト">
          <a:extLst>
            <a:ext uri="{FF2B5EF4-FFF2-40B4-BE49-F238E27FC236}">
              <a16:creationId xmlns:a16="http://schemas.microsoft.com/office/drawing/2014/main" id="{00000000-0008-0000-0E00-00003E000000}"/>
            </a:ext>
          </a:extLst>
        </xdr:cNvPr>
        <xdr:cNvSpPr txBox="1"/>
      </xdr:nvSpPr>
      <xdr:spPr>
        <a:xfrm>
          <a:off x="46736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9253</xdr:rowOff>
    </xdr:from>
    <xdr:to>
      <xdr:col>24</xdr:col>
      <xdr:colOff>152400</xdr:colOff>
      <xdr:row>33</xdr:row>
      <xdr:rowOff>9253</xdr:rowOff>
    </xdr:to>
    <xdr:cxnSp macro="">
      <xdr:nvCxnSpPr>
        <xdr:cNvPr id="63" name="直線コネクタ 62">
          <a:extLst>
            <a:ext uri="{FF2B5EF4-FFF2-40B4-BE49-F238E27FC236}">
              <a16:creationId xmlns:a16="http://schemas.microsoft.com/office/drawing/2014/main" id="{00000000-0008-0000-0E00-00003F000000}"/>
            </a:ext>
          </a:extLst>
        </xdr:cNvPr>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17253</xdr:rowOff>
    </xdr:from>
    <xdr:ext cx="405111" cy="259045"/>
    <xdr:sp macro="" textlink="">
      <xdr:nvSpPr>
        <xdr:cNvPr id="64" name="【道路】&#10;有形固定資産減価償却率平均値テキスト">
          <a:extLst>
            <a:ext uri="{FF2B5EF4-FFF2-40B4-BE49-F238E27FC236}">
              <a16:creationId xmlns:a16="http://schemas.microsoft.com/office/drawing/2014/main" id="{00000000-0008-0000-0E00-000040000000}"/>
            </a:ext>
          </a:extLst>
        </xdr:cNvPr>
        <xdr:cNvSpPr txBox="1"/>
      </xdr:nvSpPr>
      <xdr:spPr>
        <a:xfrm>
          <a:off x="4673600" y="653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165826</xdr:rowOff>
    </xdr:from>
    <xdr:to>
      <xdr:col>24</xdr:col>
      <xdr:colOff>114300</xdr:colOff>
      <xdr:row>39</xdr:row>
      <xdr:rowOff>95976</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45847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105410</xdr:rowOff>
    </xdr:from>
    <xdr:to>
      <xdr:col>20</xdr:col>
      <xdr:colOff>38100</xdr:colOff>
      <xdr:row>40</xdr:row>
      <xdr:rowOff>35560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3746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43362</xdr:rowOff>
    </xdr:from>
    <xdr:to>
      <xdr:col>15</xdr:col>
      <xdr:colOff>101600</xdr:colOff>
      <xdr:row>39</xdr:row>
      <xdr:rowOff>144962</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2857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15603</xdr:rowOff>
    </xdr:from>
    <xdr:to>
      <xdr:col>10</xdr:col>
      <xdr:colOff>165100</xdr:colOff>
      <xdr:row>38</xdr:row>
      <xdr:rowOff>117203</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968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12337</xdr:rowOff>
    </xdr:from>
    <xdr:to>
      <xdr:col>6</xdr:col>
      <xdr:colOff>38100</xdr:colOff>
      <xdr:row>38</xdr:row>
      <xdr:rowOff>113937</xdr:rowOff>
    </xdr:to>
    <xdr:sp macro="" textlink="">
      <xdr:nvSpPr>
        <xdr:cNvPr id="69" name="フローチャート: 判断 68">
          <a:extLst>
            <a:ext uri="{FF2B5EF4-FFF2-40B4-BE49-F238E27FC236}">
              <a16:creationId xmlns:a16="http://schemas.microsoft.com/office/drawing/2014/main" id="{00000000-0008-0000-0E00-000045000000}"/>
            </a:ext>
          </a:extLst>
        </xdr:cNvPr>
        <xdr:cNvSpPr/>
      </xdr:nvSpPr>
      <xdr:spPr>
        <a:xfrm>
          <a:off x="1079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E00-00004A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167459</xdr:rowOff>
    </xdr:from>
    <xdr:to>
      <xdr:col>24</xdr:col>
      <xdr:colOff>114300</xdr:colOff>
      <xdr:row>42</xdr:row>
      <xdr:rowOff>97609</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4584700" y="719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82386</xdr:rowOff>
    </xdr:from>
    <xdr:ext cx="405111" cy="259045"/>
    <xdr:sp macro="" textlink="">
      <xdr:nvSpPr>
        <xdr:cNvPr id="76" name="【道路】&#10;有形固定資産減価償却率該当値テキスト">
          <a:extLst>
            <a:ext uri="{FF2B5EF4-FFF2-40B4-BE49-F238E27FC236}">
              <a16:creationId xmlns:a16="http://schemas.microsoft.com/office/drawing/2014/main" id="{00000000-0008-0000-0E00-00004C000000}"/>
            </a:ext>
          </a:extLst>
        </xdr:cNvPr>
        <xdr:cNvSpPr txBox="1"/>
      </xdr:nvSpPr>
      <xdr:spPr>
        <a:xfrm>
          <a:off x="4673600" y="7111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105410</xdr:rowOff>
    </xdr:from>
    <xdr:to>
      <xdr:col>20</xdr:col>
      <xdr:colOff>38100</xdr:colOff>
      <xdr:row>42</xdr:row>
      <xdr:rowOff>35560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3746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156210</xdr:rowOff>
    </xdr:from>
    <xdr:to>
      <xdr:col>24</xdr:col>
      <xdr:colOff>63500</xdr:colOff>
      <xdr:row>42</xdr:row>
      <xdr:rowOff>46809</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3797300" y="7185660"/>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40096</xdr:rowOff>
    </xdr:from>
    <xdr:to>
      <xdr:col>15</xdr:col>
      <xdr:colOff>101600</xdr:colOff>
      <xdr:row>41</xdr:row>
      <xdr:rowOff>141696</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2857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90896</xdr:rowOff>
    </xdr:from>
    <xdr:to>
      <xdr:col>19</xdr:col>
      <xdr:colOff>177800</xdr:colOff>
      <xdr:row>41</xdr:row>
      <xdr:rowOff>156210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908300" y="712034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146231</xdr:rowOff>
    </xdr:from>
    <xdr:to>
      <xdr:col>10</xdr:col>
      <xdr:colOff>165100</xdr:colOff>
      <xdr:row>41</xdr:row>
      <xdr:rowOff>76381</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968500" y="70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25581</xdr:rowOff>
    </xdr:from>
    <xdr:to>
      <xdr:col>15</xdr:col>
      <xdr:colOff>50800</xdr:colOff>
      <xdr:row>41</xdr:row>
      <xdr:rowOff>90896</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2019300" y="705503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90715</xdr:rowOff>
    </xdr:from>
    <xdr:to>
      <xdr:col>6</xdr:col>
      <xdr:colOff>38100</xdr:colOff>
      <xdr:row>41</xdr:row>
      <xdr:rowOff>20865</xdr:rowOff>
    </xdr:to>
    <xdr:sp macro="" textlink="">
      <xdr:nvSpPr>
        <xdr:cNvPr id="83" name="楕円 82">
          <a:extLst>
            <a:ext uri="{FF2B5EF4-FFF2-40B4-BE49-F238E27FC236}">
              <a16:creationId xmlns:a16="http://schemas.microsoft.com/office/drawing/2014/main" id="{00000000-0008-0000-0E00-000053000000}"/>
            </a:ext>
          </a:extLst>
        </xdr:cNvPr>
        <xdr:cNvSpPr/>
      </xdr:nvSpPr>
      <xdr:spPr>
        <a:xfrm>
          <a:off x="1079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141515</xdr:rowOff>
    </xdr:from>
    <xdr:to>
      <xdr:col>10</xdr:col>
      <xdr:colOff>114300</xdr:colOff>
      <xdr:row>41</xdr:row>
      <xdr:rowOff>25581</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a:off x="1130300" y="6999515"/>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52087</xdr:rowOff>
    </xdr:from>
    <xdr:ext cx="405111" cy="259045"/>
    <xdr:sp macro="" textlink="">
      <xdr:nvSpPr>
        <xdr:cNvPr id="85" name="n_1aveValue【道路】&#10;有形固定資産減価償却率">
          <a:extLst>
            <a:ext uri="{FF2B5EF4-FFF2-40B4-BE49-F238E27FC236}">
              <a16:creationId xmlns:a16="http://schemas.microsoft.com/office/drawing/2014/main" id="{00000000-0008-0000-0E00-000055000000}"/>
            </a:ext>
          </a:extLst>
        </xdr:cNvPr>
        <xdr:cNvSpPr txBox="1"/>
      </xdr:nvSpPr>
      <xdr:spPr>
        <a:xfrm>
          <a:off x="3582044" y="656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161489</xdr:rowOff>
    </xdr:from>
    <xdr:ext cx="405111" cy="259045"/>
    <xdr:sp macro="" textlink="">
      <xdr:nvSpPr>
        <xdr:cNvPr id="86" name="n_2aveValue【道路】&#10;有形固定資産減価償却率">
          <a:extLst>
            <a:ext uri="{FF2B5EF4-FFF2-40B4-BE49-F238E27FC236}">
              <a16:creationId xmlns:a16="http://schemas.microsoft.com/office/drawing/2014/main" id="{00000000-0008-0000-0E00-000056000000}"/>
            </a:ext>
          </a:extLst>
        </xdr:cNvPr>
        <xdr:cNvSpPr txBox="1"/>
      </xdr:nvSpPr>
      <xdr:spPr>
        <a:xfrm>
          <a:off x="2705744" y="650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133730</xdr:rowOff>
    </xdr:from>
    <xdr:ext cx="405111" cy="259045"/>
    <xdr:sp macro="" textlink="">
      <xdr:nvSpPr>
        <xdr:cNvPr id="87" name="n_3aveValue【道路】&#10;有形固定資産減価償却率">
          <a:extLst>
            <a:ext uri="{FF2B5EF4-FFF2-40B4-BE49-F238E27FC236}">
              <a16:creationId xmlns:a16="http://schemas.microsoft.com/office/drawing/2014/main" id="{00000000-0008-0000-0E00-000057000000}"/>
            </a:ext>
          </a:extLst>
        </xdr:cNvPr>
        <xdr:cNvSpPr txBox="1"/>
      </xdr:nvSpPr>
      <xdr:spPr>
        <a:xfrm>
          <a:off x="1816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130464</xdr:rowOff>
    </xdr:from>
    <xdr:ext cx="405111" cy="259045"/>
    <xdr:sp macro="" textlink="">
      <xdr:nvSpPr>
        <xdr:cNvPr id="88" name="n_4aveValue【道路】&#10;有形固定資産減価償却率">
          <a:extLst>
            <a:ext uri="{FF2B5EF4-FFF2-40B4-BE49-F238E27FC236}">
              <a16:creationId xmlns:a16="http://schemas.microsoft.com/office/drawing/2014/main" id="{00000000-0008-0000-0E00-000058000000}"/>
            </a:ext>
          </a:extLst>
        </xdr:cNvPr>
        <xdr:cNvSpPr txBox="1"/>
      </xdr:nvSpPr>
      <xdr:spPr>
        <a:xfrm>
          <a:off x="927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26687</xdr:rowOff>
    </xdr:from>
    <xdr:ext cx="405111" cy="259045"/>
    <xdr:sp macro="" textlink="">
      <xdr:nvSpPr>
        <xdr:cNvPr id="89" name="n_1mainValue【道路】&#10;有形固定資産減価償却率">
          <a:extLst>
            <a:ext uri="{FF2B5EF4-FFF2-40B4-BE49-F238E27FC236}">
              <a16:creationId xmlns:a16="http://schemas.microsoft.com/office/drawing/2014/main" id="{00000000-0008-0000-0E00-000059000000}"/>
            </a:ext>
          </a:extLst>
        </xdr:cNvPr>
        <xdr:cNvSpPr txBox="1"/>
      </xdr:nvSpPr>
      <xdr:spPr>
        <a:xfrm>
          <a:off x="3582044"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132823</xdr:rowOff>
    </xdr:from>
    <xdr:ext cx="405111" cy="259045"/>
    <xdr:sp macro="" textlink="">
      <xdr:nvSpPr>
        <xdr:cNvPr id="90" name="n_2mainValue【道路】&#10;有形固定資産減価償却率">
          <a:extLst>
            <a:ext uri="{FF2B5EF4-FFF2-40B4-BE49-F238E27FC236}">
              <a16:creationId xmlns:a16="http://schemas.microsoft.com/office/drawing/2014/main" id="{00000000-0008-0000-0E00-00005A000000}"/>
            </a:ext>
          </a:extLst>
        </xdr:cNvPr>
        <xdr:cNvSpPr txBox="1"/>
      </xdr:nvSpPr>
      <xdr:spPr>
        <a:xfrm>
          <a:off x="2705744" y="716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67508</xdr:rowOff>
    </xdr:from>
    <xdr:ext cx="405111" cy="259045"/>
    <xdr:sp macro="" textlink="">
      <xdr:nvSpPr>
        <xdr:cNvPr id="91" name="n_3mainValue【道路】&#10;有形固定資産減価償却率">
          <a:extLst>
            <a:ext uri="{FF2B5EF4-FFF2-40B4-BE49-F238E27FC236}">
              <a16:creationId xmlns:a16="http://schemas.microsoft.com/office/drawing/2014/main" id="{00000000-0008-0000-0E00-00005B000000}"/>
            </a:ext>
          </a:extLst>
        </xdr:cNvPr>
        <xdr:cNvSpPr txBox="1"/>
      </xdr:nvSpPr>
      <xdr:spPr>
        <a:xfrm>
          <a:off x="1816744" y="709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11992</xdr:rowOff>
    </xdr:from>
    <xdr:ext cx="405111" cy="259045"/>
    <xdr:sp macro="" textlink="">
      <xdr:nvSpPr>
        <xdr:cNvPr id="92" name="n_4mainValue【道路】&#10;有形固定資産減価償却率">
          <a:extLst>
            <a:ext uri="{FF2B5EF4-FFF2-40B4-BE49-F238E27FC236}">
              <a16:creationId xmlns:a16="http://schemas.microsoft.com/office/drawing/2014/main" id="{00000000-0008-0000-0E00-00005C000000}"/>
            </a:ext>
          </a:extLst>
        </xdr:cNvPr>
        <xdr:cNvSpPr txBox="1"/>
      </xdr:nvSpPr>
      <xdr:spPr>
        <a:xfrm>
          <a:off x="927744" y="70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00000000-0008-0000-0E00-000064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162577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46665</xdr:rowOff>
    </xdr:from>
    <xdr:to>
      <xdr:col>54</xdr:col>
      <xdr:colOff>189865</xdr:colOff>
      <xdr:row>41</xdr:row>
      <xdr:rowOff>123612</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704515"/>
          <a:ext cx="0" cy="144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127439</xdr:rowOff>
    </xdr:from>
    <xdr:ext cx="534377"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15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123612</xdr:rowOff>
    </xdr:from>
    <xdr:to>
      <xdr:col>55</xdr:col>
      <xdr:colOff>88900</xdr:colOff>
      <xdr:row>41</xdr:row>
      <xdr:rowOff>123612</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153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164792</xdr:rowOff>
    </xdr:from>
    <xdr:ext cx="534377"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47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46665</xdr:rowOff>
    </xdr:from>
    <xdr:to>
      <xdr:col>55</xdr:col>
      <xdr:colOff>88900</xdr:colOff>
      <xdr:row>33</xdr:row>
      <xdr:rowOff>46665</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70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125122</xdr:rowOff>
    </xdr:from>
    <xdr:ext cx="534377"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297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146695</xdr:rowOff>
    </xdr:from>
    <xdr:to>
      <xdr:col>55</xdr:col>
      <xdr:colOff>50800</xdr:colOff>
      <xdr:row>37</xdr:row>
      <xdr:rowOff>76845</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63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52878</xdr:rowOff>
    </xdr:from>
    <xdr:to>
      <xdr:col>50</xdr:col>
      <xdr:colOff>165100</xdr:colOff>
      <xdr:row>37</xdr:row>
      <xdr:rowOff>154478</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639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65817</xdr:rowOff>
    </xdr:from>
    <xdr:to>
      <xdr:col>46</xdr:col>
      <xdr:colOff>38100</xdr:colOff>
      <xdr:row>37</xdr:row>
      <xdr:rowOff>167416</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64094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36968</xdr:rowOff>
    </xdr:from>
    <xdr:to>
      <xdr:col>41</xdr:col>
      <xdr:colOff>101600</xdr:colOff>
      <xdr:row>38</xdr:row>
      <xdr:rowOff>138568</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655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53335</xdr:rowOff>
    </xdr:from>
    <xdr:to>
      <xdr:col>36</xdr:col>
      <xdr:colOff>165100</xdr:colOff>
      <xdr:row>38</xdr:row>
      <xdr:rowOff>154935</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656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40853</xdr:rowOff>
    </xdr:from>
    <xdr:to>
      <xdr:col>55</xdr:col>
      <xdr:colOff>50800</xdr:colOff>
      <xdr:row>36</xdr:row>
      <xdr:rowOff>142453</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621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63730</xdr:rowOff>
    </xdr:from>
    <xdr:ext cx="534377"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606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57770</xdr:rowOff>
    </xdr:from>
    <xdr:to>
      <xdr:col>50</xdr:col>
      <xdr:colOff>165100</xdr:colOff>
      <xdr:row>36</xdr:row>
      <xdr:rowOff>159370</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62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91653</xdr:rowOff>
    </xdr:from>
    <xdr:to>
      <xdr:col>55</xdr:col>
      <xdr:colOff>0</xdr:colOff>
      <xdr:row>36</xdr:row>
      <xdr:rowOff>108570</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9639300" y="6263853"/>
          <a:ext cx="8382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68560</xdr:rowOff>
    </xdr:from>
    <xdr:to>
      <xdr:col>46</xdr:col>
      <xdr:colOff>38100</xdr:colOff>
      <xdr:row>36</xdr:row>
      <xdr:rowOff>170160</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624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108570</xdr:rowOff>
    </xdr:from>
    <xdr:to>
      <xdr:col>50</xdr:col>
      <xdr:colOff>114300</xdr:colOff>
      <xdr:row>36</xdr:row>
      <xdr:rowOff>119360</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8750300" y="6280770"/>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86711</xdr:rowOff>
    </xdr:from>
    <xdr:to>
      <xdr:col>41</xdr:col>
      <xdr:colOff>101600</xdr:colOff>
      <xdr:row>37</xdr:row>
      <xdr:rowOff>16861</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625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119360</xdr:rowOff>
    </xdr:from>
    <xdr:to>
      <xdr:col>45</xdr:col>
      <xdr:colOff>177800</xdr:colOff>
      <xdr:row>36</xdr:row>
      <xdr:rowOff>137511</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7861300" y="6291560"/>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107147</xdr:rowOff>
    </xdr:from>
    <xdr:to>
      <xdr:col>36</xdr:col>
      <xdr:colOff>165100</xdr:colOff>
      <xdr:row>37</xdr:row>
      <xdr:rowOff>37297</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627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137511</xdr:rowOff>
    </xdr:from>
    <xdr:to>
      <xdr:col>41</xdr:col>
      <xdr:colOff>50800</xdr:colOff>
      <xdr:row>36</xdr:row>
      <xdr:rowOff>157947</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6972300" y="6309711"/>
          <a:ext cx="889000" cy="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145604</xdr:rowOff>
    </xdr:from>
    <xdr:ext cx="534377"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59411" y="648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158543</xdr:rowOff>
    </xdr:from>
    <xdr:ext cx="534377"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483111" y="650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129695</xdr:rowOff>
    </xdr:from>
    <xdr:ext cx="534377"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594111" y="664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146062</xdr:rowOff>
    </xdr:from>
    <xdr:ext cx="534377"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05111" y="666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4447</xdr:rowOff>
    </xdr:from>
    <xdr:ext cx="534377"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59411" y="600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15237</xdr:rowOff>
    </xdr:from>
    <xdr:ext cx="534377"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483111" y="601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33388</xdr:rowOff>
    </xdr:from>
    <xdr:ext cx="534377"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594111" y="603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53824</xdr:rowOff>
    </xdr:from>
    <xdr:ext cx="534377"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05111" y="605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83820</xdr:rowOff>
    </xdr:from>
    <xdr:to>
      <xdr:col>24</xdr:col>
      <xdr:colOff>62865</xdr:colOff>
      <xdr:row>64</xdr:row>
      <xdr:rowOff>87630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85647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91457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6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87630</xdr:rowOff>
    </xdr:from>
    <xdr:to>
      <xdr:col>24</xdr:col>
      <xdr:colOff>152400</xdr:colOff>
      <xdr:row>64</xdr:row>
      <xdr:rowOff>87630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6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30497</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63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83820</xdr:rowOff>
    </xdr:from>
    <xdr:to>
      <xdr:col>24</xdr:col>
      <xdr:colOff>152400</xdr:colOff>
      <xdr:row>57</xdr:row>
      <xdr:rowOff>83820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85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99077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728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120650</xdr:rowOff>
    </xdr:from>
    <xdr:to>
      <xdr:col>24</xdr:col>
      <xdr:colOff>114300</xdr:colOff>
      <xdr:row>63</xdr:row>
      <xdr:rowOff>50800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101600</xdr:rowOff>
    </xdr:from>
    <xdr:to>
      <xdr:col>20</xdr:col>
      <xdr:colOff>38100</xdr:colOff>
      <xdr:row>62</xdr:row>
      <xdr:rowOff>31750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90170</xdr:rowOff>
    </xdr:from>
    <xdr:to>
      <xdr:col>15</xdr:col>
      <xdr:colOff>101600</xdr:colOff>
      <xdr:row>62</xdr:row>
      <xdr:rowOff>20320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52070</xdr:rowOff>
    </xdr:from>
    <xdr:to>
      <xdr:col>10</xdr:col>
      <xdr:colOff>165100</xdr:colOff>
      <xdr:row>60</xdr:row>
      <xdr:rowOff>153670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151130</xdr:rowOff>
    </xdr:from>
    <xdr:to>
      <xdr:col>24</xdr:col>
      <xdr:colOff>114300</xdr:colOff>
      <xdr:row>58</xdr:row>
      <xdr:rowOff>81280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66057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9838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101600</xdr:rowOff>
    </xdr:from>
    <xdr:to>
      <xdr:col>20</xdr:col>
      <xdr:colOff>38100</xdr:colOff>
      <xdr:row>58</xdr:row>
      <xdr:rowOff>31750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152400</xdr:rowOff>
    </xdr:from>
    <xdr:to>
      <xdr:col>24</xdr:col>
      <xdr:colOff>63500</xdr:colOff>
      <xdr:row>58</xdr:row>
      <xdr:rowOff>30480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99250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55880</xdr:rowOff>
    </xdr:from>
    <xdr:to>
      <xdr:col>15</xdr:col>
      <xdr:colOff>101600</xdr:colOff>
      <xdr:row>57</xdr:row>
      <xdr:rowOff>157480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106680</xdr:rowOff>
    </xdr:from>
    <xdr:to>
      <xdr:col>19</xdr:col>
      <xdr:colOff>177800</xdr:colOff>
      <xdr:row>57</xdr:row>
      <xdr:rowOff>152400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98793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10160</xdr:rowOff>
    </xdr:from>
    <xdr:to>
      <xdr:col>10</xdr:col>
      <xdr:colOff>165100</xdr:colOff>
      <xdr:row>57</xdr:row>
      <xdr:rowOff>111760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60960</xdr:rowOff>
    </xdr:from>
    <xdr:to>
      <xdr:col>15</xdr:col>
      <xdr:colOff>50800</xdr:colOff>
      <xdr:row>57</xdr:row>
      <xdr:rowOff>106680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98336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124460</xdr:rowOff>
    </xdr:from>
    <xdr:to>
      <xdr:col>6</xdr:col>
      <xdr:colOff>38100</xdr:colOff>
      <xdr:row>57</xdr:row>
      <xdr:rowOff>54610</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3810</xdr:rowOff>
    </xdr:from>
    <xdr:to>
      <xdr:col>10</xdr:col>
      <xdr:colOff>114300</xdr:colOff>
      <xdr:row>57</xdr:row>
      <xdr:rowOff>60960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97764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22877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11447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144797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48277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2557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128287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71137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950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41297</xdr:rowOff>
    </xdr:from>
    <xdr:to>
      <xdr:col>54</xdr:col>
      <xdr:colOff>189865</xdr:colOff>
      <xdr:row>64</xdr:row>
      <xdr:rowOff>6732</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471047"/>
          <a:ext cx="0" cy="1508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10559</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098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6732</xdr:rowOff>
    </xdr:from>
    <xdr:to>
      <xdr:col>55</xdr:col>
      <xdr:colOff>88900</xdr:colOff>
      <xdr:row>64</xdr:row>
      <xdr:rowOff>6732</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097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159424</xdr:rowOff>
    </xdr:from>
    <xdr:ext cx="599010"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24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41297</xdr:rowOff>
    </xdr:from>
    <xdr:to>
      <xdr:col>55</xdr:col>
      <xdr:colOff>88900</xdr:colOff>
      <xdr:row>55</xdr:row>
      <xdr:rowOff>41297</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471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111566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0556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133139</xdr:rowOff>
    </xdr:from>
    <xdr:to>
      <xdr:col>55</xdr:col>
      <xdr:colOff>50800</xdr:colOff>
      <xdr:row>59</xdr:row>
      <xdr:rowOff>63289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0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33954</xdr:rowOff>
    </xdr:from>
    <xdr:to>
      <xdr:col>50</xdr:col>
      <xdr:colOff>165100</xdr:colOff>
      <xdr:row>59</xdr:row>
      <xdr:rowOff>135554</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14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53388</xdr:rowOff>
    </xdr:from>
    <xdr:to>
      <xdr:col>46</xdr:col>
      <xdr:colOff>38100</xdr:colOff>
      <xdr:row>59</xdr:row>
      <xdr:rowOff>154988</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16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129733</xdr:rowOff>
    </xdr:from>
    <xdr:to>
      <xdr:col>41</xdr:col>
      <xdr:colOff>101600</xdr:colOff>
      <xdr:row>61</xdr:row>
      <xdr:rowOff>59883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4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136877</xdr:rowOff>
    </xdr:from>
    <xdr:to>
      <xdr:col>36</xdr:col>
      <xdr:colOff>165100</xdr:colOff>
      <xdr:row>61</xdr:row>
      <xdr:rowOff>67027</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42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100998</xdr:rowOff>
    </xdr:from>
    <xdr:to>
      <xdr:col>55</xdr:col>
      <xdr:colOff>50800</xdr:colOff>
      <xdr:row>58</xdr:row>
      <xdr:rowOff>31148</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98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123875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972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121042</xdr:rowOff>
    </xdr:from>
    <xdr:to>
      <xdr:col>50</xdr:col>
      <xdr:colOff>165100</xdr:colOff>
      <xdr:row>58</xdr:row>
      <xdr:rowOff>51192</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989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151798</xdr:rowOff>
    </xdr:from>
    <xdr:to>
      <xdr:col>55</xdr:col>
      <xdr:colOff>0</xdr:colOff>
      <xdr:row>58</xdr:row>
      <xdr:rowOff>392</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9924448"/>
          <a:ext cx="838200" cy="2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137806</xdr:rowOff>
    </xdr:from>
    <xdr:to>
      <xdr:col>46</xdr:col>
      <xdr:colOff>38100</xdr:colOff>
      <xdr:row>58</xdr:row>
      <xdr:rowOff>67956</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991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392</xdr:rowOff>
    </xdr:from>
    <xdr:to>
      <xdr:col>50</xdr:col>
      <xdr:colOff>114300</xdr:colOff>
      <xdr:row>58</xdr:row>
      <xdr:rowOff>17156</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9944492"/>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159626</xdr:rowOff>
    </xdr:from>
    <xdr:to>
      <xdr:col>41</xdr:col>
      <xdr:colOff>101600</xdr:colOff>
      <xdr:row>58</xdr:row>
      <xdr:rowOff>89776</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993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17156</xdr:rowOff>
    </xdr:from>
    <xdr:to>
      <xdr:col>45</xdr:col>
      <xdr:colOff>177800</xdr:colOff>
      <xdr:row>58</xdr:row>
      <xdr:rowOff>38976</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9961256"/>
          <a:ext cx="889000" cy="2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4803</xdr:rowOff>
    </xdr:from>
    <xdr:to>
      <xdr:col>36</xdr:col>
      <xdr:colOff>165100</xdr:colOff>
      <xdr:row>58</xdr:row>
      <xdr:rowOff>106403</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994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38976</xdr:rowOff>
    </xdr:from>
    <xdr:to>
      <xdr:col>41</xdr:col>
      <xdr:colOff>50800</xdr:colOff>
      <xdr:row>58</xdr:row>
      <xdr:rowOff>55603</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9983076"/>
          <a:ext cx="889000" cy="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126681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24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146115</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26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51010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5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58154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51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67719</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966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84483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968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106303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970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122930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972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E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47898</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4634865" y="13296900"/>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51725</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00000000-0008-0000-0E00-000023010000}"/>
            </a:ext>
          </a:extLst>
        </xdr:cNvPr>
        <xdr:cNvSpPr txBox="1"/>
      </xdr:nvSpPr>
      <xdr:spPr>
        <a:xfrm>
          <a:off x="4673600" y="14796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47898</xdr:rowOff>
    </xdr:from>
    <xdr:to>
      <xdr:col>24</xdr:col>
      <xdr:colOff>152400</xdr:colOff>
      <xdr:row>86</xdr:row>
      <xdr:rowOff>47898</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479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E00-000025010000}"/>
            </a:ext>
          </a:extLst>
        </xdr:cNvPr>
        <xdr:cNvSpPr txBox="1"/>
      </xdr:nvSpPr>
      <xdr:spPr>
        <a:xfrm>
          <a:off x="4673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133911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E00-000027010000}"/>
            </a:ext>
          </a:extLst>
        </xdr:cNvPr>
        <xdr:cNvSpPr txBox="1"/>
      </xdr:nvSpPr>
      <xdr:spPr>
        <a:xfrm>
          <a:off x="4673600" y="14364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155484</xdr:rowOff>
    </xdr:from>
    <xdr:to>
      <xdr:col>24</xdr:col>
      <xdr:colOff>114300</xdr:colOff>
      <xdr:row>84</xdr:row>
      <xdr:rowOff>85634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45847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104866</xdr:rowOff>
    </xdr:from>
    <xdr:to>
      <xdr:col>20</xdr:col>
      <xdr:colOff>38100</xdr:colOff>
      <xdr:row>83</xdr:row>
      <xdr:rowOff>35016</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37465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98334</xdr:rowOff>
    </xdr:from>
    <xdr:to>
      <xdr:col>15</xdr:col>
      <xdr:colOff>101600</xdr:colOff>
      <xdr:row>83</xdr:row>
      <xdr:rowOff>28484</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2857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170180</xdr:rowOff>
    </xdr:from>
    <xdr:to>
      <xdr:col>10</xdr:col>
      <xdr:colOff>165100</xdr:colOff>
      <xdr:row>81</xdr:row>
      <xdr:rowOff>100330</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968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117929</xdr:rowOff>
    </xdr:from>
    <xdr:to>
      <xdr:col>6</xdr:col>
      <xdr:colOff>38100</xdr:colOff>
      <xdr:row>81</xdr:row>
      <xdr:rowOff>48079</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1079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42818</xdr:rowOff>
    </xdr:from>
    <xdr:to>
      <xdr:col>24</xdr:col>
      <xdr:colOff>114300</xdr:colOff>
      <xdr:row>80</xdr:row>
      <xdr:rowOff>144418</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4584700" y="137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65695</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E00-000033010000}"/>
            </a:ext>
          </a:extLst>
        </xdr:cNvPr>
        <xdr:cNvSpPr txBox="1"/>
      </xdr:nvSpPr>
      <xdr:spPr>
        <a:xfrm>
          <a:off x="4673600" y="13610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152219</xdr:rowOff>
    </xdr:from>
    <xdr:to>
      <xdr:col>20</xdr:col>
      <xdr:colOff>38100</xdr:colOff>
      <xdr:row>80</xdr:row>
      <xdr:rowOff>82369</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3746500" y="136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31569</xdr:rowOff>
    </xdr:from>
    <xdr:to>
      <xdr:col>24</xdr:col>
      <xdr:colOff>63500</xdr:colOff>
      <xdr:row>80</xdr:row>
      <xdr:rowOff>93618</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3797300" y="13747569"/>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90170</xdr:rowOff>
    </xdr:from>
    <xdr:to>
      <xdr:col>15</xdr:col>
      <xdr:colOff>101600</xdr:colOff>
      <xdr:row>80</xdr:row>
      <xdr:rowOff>20320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2857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140970</xdr:rowOff>
    </xdr:from>
    <xdr:to>
      <xdr:col>19</xdr:col>
      <xdr:colOff>177800</xdr:colOff>
      <xdr:row>80</xdr:row>
      <xdr:rowOff>31569</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908300" y="1368552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24856</xdr:rowOff>
    </xdr:from>
    <xdr:to>
      <xdr:col>10</xdr:col>
      <xdr:colOff>165100</xdr:colOff>
      <xdr:row>79</xdr:row>
      <xdr:rowOff>126456</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968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75656</xdr:rowOff>
    </xdr:from>
    <xdr:to>
      <xdr:col>15</xdr:col>
      <xdr:colOff>50800</xdr:colOff>
      <xdr:row>79</xdr:row>
      <xdr:rowOff>140970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019300" y="1362020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147320</xdr:rowOff>
    </xdr:from>
    <xdr:to>
      <xdr:col>6</xdr:col>
      <xdr:colOff>38100</xdr:colOff>
      <xdr:row>79</xdr:row>
      <xdr:rowOff>77470</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079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26670</xdr:rowOff>
    </xdr:from>
    <xdr:to>
      <xdr:col>10</xdr:col>
      <xdr:colOff>114300</xdr:colOff>
      <xdr:row>79</xdr:row>
      <xdr:rowOff>75656</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130300" y="1357122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26143</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25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19611</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91457</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39206</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392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98896</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E00-000040010000}"/>
            </a:ext>
          </a:extLst>
        </xdr:cNvPr>
        <xdr:cNvSpPr txBox="1"/>
      </xdr:nvSpPr>
      <xdr:spPr>
        <a:xfrm>
          <a:off x="35820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36847</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E00-000041010000}"/>
            </a:ext>
          </a:extLst>
        </xdr:cNvPr>
        <xdr:cNvSpPr txBox="1"/>
      </xdr:nvSpPr>
      <xdr:spPr>
        <a:xfrm>
          <a:off x="2705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142983</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E00-000042010000}"/>
            </a:ext>
          </a:extLst>
        </xdr:cNvPr>
        <xdr:cNvSpPr txBox="1"/>
      </xdr:nvSpPr>
      <xdr:spPr>
        <a:xfrm>
          <a:off x="1816744" y="133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93997</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E00-000043010000}"/>
            </a:ext>
          </a:extLst>
        </xdr:cNvPr>
        <xdr:cNvSpPr txBox="1"/>
      </xdr:nvSpPr>
      <xdr:spPr>
        <a:xfrm>
          <a:off x="927744" y="1329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a:extLst>
            <a:ext uri="{FF2B5EF4-FFF2-40B4-BE49-F238E27FC236}">
              <a16:creationId xmlns:a16="http://schemas.microsoft.com/office/drawing/2014/main" id="{00000000-0008-0000-0E00-00005B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129539</xdr:rowOff>
    </xdr:from>
    <xdr:to>
      <xdr:col>54</xdr:col>
      <xdr:colOff>189865</xdr:colOff>
      <xdr:row>85</xdr:row>
      <xdr:rowOff>154305</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flipV="1">
          <a:off x="10476865" y="13331189"/>
          <a:ext cx="0" cy="1396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158132</xdr:rowOff>
    </xdr:from>
    <xdr:ext cx="469744" cy="259045"/>
    <xdr:sp macro="" textlink="">
      <xdr:nvSpPr>
        <xdr:cNvPr id="349" name="【公営住宅】&#10;一人当たり面積最小値テキスト">
          <a:extLst>
            <a:ext uri="{FF2B5EF4-FFF2-40B4-BE49-F238E27FC236}">
              <a16:creationId xmlns:a16="http://schemas.microsoft.com/office/drawing/2014/main" id="{00000000-0008-0000-0E00-00005D010000}"/>
            </a:ext>
          </a:extLst>
        </xdr:cNvPr>
        <xdr:cNvSpPr txBox="1"/>
      </xdr:nvSpPr>
      <xdr:spPr>
        <a:xfrm>
          <a:off x="10515600" y="1473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154305</xdr:rowOff>
    </xdr:from>
    <xdr:to>
      <xdr:col>55</xdr:col>
      <xdr:colOff>88900</xdr:colOff>
      <xdr:row>85</xdr:row>
      <xdr:rowOff>154305</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a:off x="10388600" y="1472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76216</xdr:rowOff>
    </xdr:from>
    <xdr:ext cx="469744" cy="259045"/>
    <xdr:sp macro="" textlink="">
      <xdr:nvSpPr>
        <xdr:cNvPr id="351" name="【公営住宅】&#10;一人当たり面積最大値テキスト">
          <a:extLst>
            <a:ext uri="{FF2B5EF4-FFF2-40B4-BE49-F238E27FC236}">
              <a16:creationId xmlns:a16="http://schemas.microsoft.com/office/drawing/2014/main" id="{00000000-0008-0000-0E00-00005F010000}"/>
            </a:ext>
          </a:extLst>
        </xdr:cNvPr>
        <xdr:cNvSpPr txBox="1"/>
      </xdr:nvSpPr>
      <xdr:spPr>
        <a:xfrm>
          <a:off x="10515600" y="1310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129539</xdr:rowOff>
    </xdr:from>
    <xdr:to>
      <xdr:col>55</xdr:col>
      <xdr:colOff>88900</xdr:colOff>
      <xdr:row>77</xdr:row>
      <xdr:rowOff>129539</xdr:rowOff>
    </xdr:to>
    <xdr:cxnSp macro="">
      <xdr:nvCxnSpPr>
        <xdr:cNvPr id="352" name="直線コネクタ 351">
          <a:extLst>
            <a:ext uri="{FF2B5EF4-FFF2-40B4-BE49-F238E27FC236}">
              <a16:creationId xmlns:a16="http://schemas.microsoft.com/office/drawing/2014/main" id="{00000000-0008-0000-0E00-000060010000}"/>
            </a:ext>
          </a:extLst>
        </xdr:cNvPr>
        <xdr:cNvCxnSpPr/>
      </xdr:nvCxnSpPr>
      <xdr:spPr>
        <a:xfrm>
          <a:off x="10388600" y="133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43832</xdr:rowOff>
    </xdr:from>
    <xdr:ext cx="469744" cy="259045"/>
    <xdr:sp macro="" textlink="">
      <xdr:nvSpPr>
        <xdr:cNvPr id="353" name="【公営住宅】&#10;一人当たり面積平均値テキスト">
          <a:extLst>
            <a:ext uri="{FF2B5EF4-FFF2-40B4-BE49-F238E27FC236}">
              <a16:creationId xmlns:a16="http://schemas.microsoft.com/office/drawing/2014/main" id="{00000000-0008-0000-0E00-000061010000}"/>
            </a:ext>
          </a:extLst>
        </xdr:cNvPr>
        <xdr:cNvSpPr txBox="1"/>
      </xdr:nvSpPr>
      <xdr:spPr>
        <a:xfrm>
          <a:off x="10515600" y="13759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65405</xdr:rowOff>
    </xdr:from>
    <xdr:to>
      <xdr:col>55</xdr:col>
      <xdr:colOff>50800</xdr:colOff>
      <xdr:row>80</xdr:row>
      <xdr:rowOff>167005</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1042670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80</xdr:row>
      <xdr:rowOff>105411</xdr:rowOff>
    </xdr:from>
    <xdr:to>
      <xdr:col>50</xdr:col>
      <xdr:colOff>165100</xdr:colOff>
      <xdr:row>81</xdr:row>
      <xdr:rowOff>35561</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9588500" y="1382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80</xdr:row>
      <xdr:rowOff>120650</xdr:rowOff>
    </xdr:from>
    <xdr:to>
      <xdr:col>46</xdr:col>
      <xdr:colOff>38100</xdr:colOff>
      <xdr:row>81</xdr:row>
      <xdr:rowOff>50800</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8699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53975</xdr:rowOff>
    </xdr:from>
    <xdr:to>
      <xdr:col>41</xdr:col>
      <xdr:colOff>101600</xdr:colOff>
      <xdr:row>82</xdr:row>
      <xdr:rowOff>155575</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781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55880</xdr:rowOff>
    </xdr:from>
    <xdr:to>
      <xdr:col>36</xdr:col>
      <xdr:colOff>165100</xdr:colOff>
      <xdr:row>82</xdr:row>
      <xdr:rowOff>157480</xdr:rowOff>
    </xdr:to>
    <xdr:sp macro=""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692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78739</xdr:rowOff>
    </xdr:from>
    <xdr:to>
      <xdr:col>55</xdr:col>
      <xdr:colOff>50800</xdr:colOff>
      <xdr:row>78</xdr:row>
      <xdr:rowOff>8889</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10426700" y="1328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31766</xdr:rowOff>
    </xdr:from>
    <xdr:ext cx="469744" cy="259045"/>
    <xdr:sp macro="" textlink="">
      <xdr:nvSpPr>
        <xdr:cNvPr id="365" name="【公営住宅】&#10;一人当たり面積該当値テキスト">
          <a:extLst>
            <a:ext uri="{FF2B5EF4-FFF2-40B4-BE49-F238E27FC236}">
              <a16:creationId xmlns:a16="http://schemas.microsoft.com/office/drawing/2014/main" id="{00000000-0008-0000-0E00-00006D010000}"/>
            </a:ext>
          </a:extLst>
        </xdr:cNvPr>
        <xdr:cNvSpPr txBox="1"/>
      </xdr:nvSpPr>
      <xdr:spPr>
        <a:xfrm>
          <a:off x="10515600" y="1323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101600</xdr:rowOff>
    </xdr:from>
    <xdr:to>
      <xdr:col>50</xdr:col>
      <xdr:colOff>165100</xdr:colOff>
      <xdr:row>78</xdr:row>
      <xdr:rowOff>31750</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9588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129539</xdr:rowOff>
    </xdr:from>
    <xdr:to>
      <xdr:col>55</xdr:col>
      <xdr:colOff>0</xdr:colOff>
      <xdr:row>77</xdr:row>
      <xdr:rowOff>152400</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9639300" y="133311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116839</xdr:rowOff>
    </xdr:from>
    <xdr:to>
      <xdr:col>46</xdr:col>
      <xdr:colOff>38100</xdr:colOff>
      <xdr:row>78</xdr:row>
      <xdr:rowOff>46989</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8699500" y="1331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152400</xdr:rowOff>
    </xdr:from>
    <xdr:to>
      <xdr:col>50</xdr:col>
      <xdr:colOff>114300</xdr:colOff>
      <xdr:row>77</xdr:row>
      <xdr:rowOff>167639</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flipV="1">
          <a:off x="8750300" y="133540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141605</xdr:rowOff>
    </xdr:from>
    <xdr:to>
      <xdr:col>41</xdr:col>
      <xdr:colOff>101600</xdr:colOff>
      <xdr:row>78</xdr:row>
      <xdr:rowOff>71755</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7810500" y="13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167639</xdr:rowOff>
    </xdr:from>
    <xdr:to>
      <xdr:col>45</xdr:col>
      <xdr:colOff>177800</xdr:colOff>
      <xdr:row>78</xdr:row>
      <xdr:rowOff>20955</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flipV="1">
          <a:off x="7861300" y="1336928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130175</xdr:rowOff>
    </xdr:from>
    <xdr:to>
      <xdr:col>36</xdr:col>
      <xdr:colOff>165100</xdr:colOff>
      <xdr:row>78</xdr:row>
      <xdr:rowOff>60325</xdr:rowOff>
    </xdr:to>
    <xdr:sp macro="" textlink="">
      <xdr:nvSpPr>
        <xdr:cNvPr id="372" name="楕円 371">
          <a:extLst>
            <a:ext uri="{FF2B5EF4-FFF2-40B4-BE49-F238E27FC236}">
              <a16:creationId xmlns:a16="http://schemas.microsoft.com/office/drawing/2014/main" id="{00000000-0008-0000-0E00-000074010000}"/>
            </a:ext>
          </a:extLst>
        </xdr:cNvPr>
        <xdr:cNvSpPr/>
      </xdr:nvSpPr>
      <xdr:spPr>
        <a:xfrm>
          <a:off x="69215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9525</xdr:rowOff>
    </xdr:from>
    <xdr:to>
      <xdr:col>41</xdr:col>
      <xdr:colOff>50800</xdr:colOff>
      <xdr:row>78</xdr:row>
      <xdr:rowOff>20955</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a:off x="6972300" y="133826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26688</xdr:rowOff>
    </xdr:from>
    <xdr:ext cx="469744" cy="259045"/>
    <xdr:sp macro="" textlink="">
      <xdr:nvSpPr>
        <xdr:cNvPr id="374" name="n_1aveValue【公営住宅】&#10;一人当たり面積">
          <a:extLst>
            <a:ext uri="{FF2B5EF4-FFF2-40B4-BE49-F238E27FC236}">
              <a16:creationId xmlns:a16="http://schemas.microsoft.com/office/drawing/2014/main" id="{00000000-0008-0000-0E00-000076010000}"/>
            </a:ext>
          </a:extLst>
        </xdr:cNvPr>
        <xdr:cNvSpPr txBox="1"/>
      </xdr:nvSpPr>
      <xdr:spPr>
        <a:xfrm>
          <a:off x="9391727" y="1391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41927</xdr:rowOff>
    </xdr:from>
    <xdr:ext cx="469744" cy="259045"/>
    <xdr:sp macro="" textlink="">
      <xdr:nvSpPr>
        <xdr:cNvPr id="375" name="n_2aveValue【公営住宅】&#10;一人当たり面積">
          <a:extLst>
            <a:ext uri="{FF2B5EF4-FFF2-40B4-BE49-F238E27FC236}">
              <a16:creationId xmlns:a16="http://schemas.microsoft.com/office/drawing/2014/main" id="{00000000-0008-0000-0E00-000077010000}"/>
            </a:ext>
          </a:extLst>
        </xdr:cNvPr>
        <xdr:cNvSpPr txBox="1"/>
      </xdr:nvSpPr>
      <xdr:spPr>
        <a:xfrm>
          <a:off x="8515427" y="1392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146702</xdr:rowOff>
    </xdr:from>
    <xdr:ext cx="469744" cy="259045"/>
    <xdr:sp macro="" textlink="">
      <xdr:nvSpPr>
        <xdr:cNvPr id="376" name="n_3aveValue【公営住宅】&#10;一人当たり面積">
          <a:extLst>
            <a:ext uri="{FF2B5EF4-FFF2-40B4-BE49-F238E27FC236}">
              <a16:creationId xmlns:a16="http://schemas.microsoft.com/office/drawing/2014/main" id="{00000000-0008-0000-0E00-000078010000}"/>
            </a:ext>
          </a:extLst>
        </xdr:cNvPr>
        <xdr:cNvSpPr txBox="1"/>
      </xdr:nvSpPr>
      <xdr:spPr>
        <a:xfrm>
          <a:off x="7626427" y="1420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148607</xdr:rowOff>
    </xdr:from>
    <xdr:ext cx="469744" cy="259045"/>
    <xdr:sp macro="" textlink="">
      <xdr:nvSpPr>
        <xdr:cNvPr id="377" name="n_4aveValue【公営住宅】&#10;一人当たり面積">
          <a:extLst>
            <a:ext uri="{FF2B5EF4-FFF2-40B4-BE49-F238E27FC236}">
              <a16:creationId xmlns:a16="http://schemas.microsoft.com/office/drawing/2014/main" id="{00000000-0008-0000-0E00-000079010000}"/>
            </a:ext>
          </a:extLst>
        </xdr:cNvPr>
        <xdr:cNvSpPr txBox="1"/>
      </xdr:nvSpPr>
      <xdr:spPr>
        <a:xfrm>
          <a:off x="67374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48277</xdr:rowOff>
    </xdr:from>
    <xdr:ext cx="469744" cy="259045"/>
    <xdr:sp macro="" textlink="">
      <xdr:nvSpPr>
        <xdr:cNvPr id="378" name="n_1mainValue【公営住宅】&#10;一人当たり面積">
          <a:extLst>
            <a:ext uri="{FF2B5EF4-FFF2-40B4-BE49-F238E27FC236}">
              <a16:creationId xmlns:a16="http://schemas.microsoft.com/office/drawing/2014/main" id="{00000000-0008-0000-0E00-00007A010000}"/>
            </a:ext>
          </a:extLst>
        </xdr:cNvPr>
        <xdr:cNvSpPr txBox="1"/>
      </xdr:nvSpPr>
      <xdr:spPr>
        <a:xfrm>
          <a:off x="9391727" y="1307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63516</xdr:rowOff>
    </xdr:from>
    <xdr:ext cx="469744" cy="259045"/>
    <xdr:sp macro="" textlink="">
      <xdr:nvSpPr>
        <xdr:cNvPr id="379" name="n_2mainValue【公営住宅】&#10;一人当たり面積">
          <a:extLst>
            <a:ext uri="{FF2B5EF4-FFF2-40B4-BE49-F238E27FC236}">
              <a16:creationId xmlns:a16="http://schemas.microsoft.com/office/drawing/2014/main" id="{00000000-0008-0000-0E00-00007B010000}"/>
            </a:ext>
          </a:extLst>
        </xdr:cNvPr>
        <xdr:cNvSpPr txBox="1"/>
      </xdr:nvSpPr>
      <xdr:spPr>
        <a:xfrm>
          <a:off x="8515427" y="1309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88282</xdr:rowOff>
    </xdr:from>
    <xdr:ext cx="469744" cy="259045"/>
    <xdr:sp macro="" textlink="">
      <xdr:nvSpPr>
        <xdr:cNvPr id="380" name="n_3mainValue【公営住宅】&#10;一人当たり面積">
          <a:extLst>
            <a:ext uri="{FF2B5EF4-FFF2-40B4-BE49-F238E27FC236}">
              <a16:creationId xmlns:a16="http://schemas.microsoft.com/office/drawing/2014/main" id="{00000000-0008-0000-0E00-00007C010000}"/>
            </a:ext>
          </a:extLst>
        </xdr:cNvPr>
        <xdr:cNvSpPr txBox="1"/>
      </xdr:nvSpPr>
      <xdr:spPr>
        <a:xfrm>
          <a:off x="7626427" y="1311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76852</xdr:rowOff>
    </xdr:from>
    <xdr:ext cx="469744" cy="259045"/>
    <xdr:sp macro="" textlink="">
      <xdr:nvSpPr>
        <xdr:cNvPr id="381" name="n_4mainValue【公営住宅】&#10;一人当たり面積">
          <a:extLst>
            <a:ext uri="{FF2B5EF4-FFF2-40B4-BE49-F238E27FC236}">
              <a16:creationId xmlns:a16="http://schemas.microsoft.com/office/drawing/2014/main" id="{00000000-0008-0000-0E00-00007D010000}"/>
            </a:ext>
          </a:extLst>
        </xdr:cNvPr>
        <xdr:cNvSpPr txBox="1"/>
      </xdr:nvSpPr>
      <xdr:spPr>
        <a:xfrm>
          <a:off x="6737427" y="1310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00000000-0008-0000-0E00-000094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108</xdr:row>
      <xdr:rowOff>57150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flipV="1">
          <a:off x="4634865" y="17312639"/>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60977</xdr:rowOff>
    </xdr:from>
    <xdr:ext cx="405111" cy="259045"/>
    <xdr:sp macro="" textlink="">
      <xdr:nvSpPr>
        <xdr:cNvPr id="406" name="【港湾・漁港】&#10;有形固定資産減価償却率最小値テキスト">
          <a:extLst>
            <a:ext uri="{FF2B5EF4-FFF2-40B4-BE49-F238E27FC236}">
              <a16:creationId xmlns:a16="http://schemas.microsoft.com/office/drawing/2014/main" id="{00000000-0008-0000-0E00-000096010000}"/>
            </a:ext>
          </a:extLst>
        </xdr:cNvPr>
        <xdr:cNvSpPr txBox="1"/>
      </xdr:nvSpPr>
      <xdr:spPr>
        <a:xfrm>
          <a:off x="4673600" y="185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57150</xdr:rowOff>
    </xdr:from>
    <xdr:to>
      <xdr:col>24</xdr:col>
      <xdr:colOff>152400</xdr:colOff>
      <xdr:row>108</xdr:row>
      <xdr:rowOff>57150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4546600" y="1857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340478" cy="259045"/>
    <xdr:sp macro="" textlink="">
      <xdr:nvSpPr>
        <xdr:cNvPr id="408" name="【港湾・漁港】&#10;有形固定資産減価償却率最大値テキスト">
          <a:extLst>
            <a:ext uri="{FF2B5EF4-FFF2-40B4-BE49-F238E27FC236}">
              <a16:creationId xmlns:a16="http://schemas.microsoft.com/office/drawing/2014/main" id="{00000000-0008-0000-0E00-000098010000}"/>
            </a:ext>
          </a:extLst>
        </xdr:cNvPr>
        <xdr:cNvSpPr txBox="1"/>
      </xdr:nvSpPr>
      <xdr:spPr>
        <a:xfrm>
          <a:off x="4673600" y="170878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40657</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00000000-0008-0000-0E00-00009A010000}"/>
            </a:ext>
          </a:extLst>
        </xdr:cNvPr>
        <xdr:cNvSpPr txBox="1"/>
      </xdr:nvSpPr>
      <xdr:spPr>
        <a:xfrm>
          <a:off x="4673600" y="1770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17780</xdr:rowOff>
    </xdr:from>
    <xdr:to>
      <xdr:col>24</xdr:col>
      <xdr:colOff>114300</xdr:colOff>
      <xdr:row>104</xdr:row>
      <xdr:rowOff>119380</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45847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103505</xdr:rowOff>
    </xdr:from>
    <xdr:to>
      <xdr:col>15</xdr:col>
      <xdr:colOff>101600</xdr:colOff>
      <xdr:row>106</xdr:row>
      <xdr:rowOff>33655</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2857500" y="1810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130175</xdr:rowOff>
    </xdr:from>
    <xdr:to>
      <xdr:col>10</xdr:col>
      <xdr:colOff>165100</xdr:colOff>
      <xdr:row>107</xdr:row>
      <xdr:rowOff>60325</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968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103505</xdr:rowOff>
    </xdr:from>
    <xdr:to>
      <xdr:col>6</xdr:col>
      <xdr:colOff>38100</xdr:colOff>
      <xdr:row>107</xdr:row>
      <xdr:rowOff>33655</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107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6350</xdr:rowOff>
    </xdr:from>
    <xdr:to>
      <xdr:col>24</xdr:col>
      <xdr:colOff>114300</xdr:colOff>
      <xdr:row>108</xdr:row>
      <xdr:rowOff>107950</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45847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92727</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00000000-0008-0000-0E00-0000A6010000}"/>
            </a:ext>
          </a:extLst>
        </xdr:cNvPr>
        <xdr:cNvSpPr txBox="1"/>
      </xdr:nvSpPr>
      <xdr:spPr>
        <a:xfrm>
          <a:off x="4673600" y="184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160655</xdr:rowOff>
    </xdr:from>
    <xdr:to>
      <xdr:col>20</xdr:col>
      <xdr:colOff>38100</xdr:colOff>
      <xdr:row>108</xdr:row>
      <xdr:rowOff>90805</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37465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40005</xdr:rowOff>
    </xdr:from>
    <xdr:to>
      <xdr:col>24</xdr:col>
      <xdr:colOff>63500</xdr:colOff>
      <xdr:row>108</xdr:row>
      <xdr:rowOff>57150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3797300" y="185566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122555</xdr:rowOff>
    </xdr:from>
    <xdr:to>
      <xdr:col>15</xdr:col>
      <xdr:colOff>101600</xdr:colOff>
      <xdr:row>108</xdr:row>
      <xdr:rowOff>52705</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2857500" y="184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1905</xdr:rowOff>
    </xdr:from>
    <xdr:to>
      <xdr:col>19</xdr:col>
      <xdr:colOff>177800</xdr:colOff>
      <xdr:row>108</xdr:row>
      <xdr:rowOff>40005</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2908300" y="185185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82550</xdr:rowOff>
    </xdr:from>
    <xdr:to>
      <xdr:col>10</xdr:col>
      <xdr:colOff>165100</xdr:colOff>
      <xdr:row>108</xdr:row>
      <xdr:rowOff>12700</xdr:rowOff>
    </xdr:to>
    <xdr:sp macro="" textlink="">
      <xdr:nvSpPr>
        <xdr:cNvPr id="427" name="楕円 426">
          <a:extLst>
            <a:ext uri="{FF2B5EF4-FFF2-40B4-BE49-F238E27FC236}">
              <a16:creationId xmlns:a16="http://schemas.microsoft.com/office/drawing/2014/main" id="{00000000-0008-0000-0E00-0000AB010000}"/>
            </a:ext>
          </a:extLst>
        </xdr:cNvPr>
        <xdr:cNvSpPr/>
      </xdr:nvSpPr>
      <xdr:spPr>
        <a:xfrm>
          <a:off x="1968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133350</xdr:rowOff>
    </xdr:from>
    <xdr:to>
      <xdr:col>15</xdr:col>
      <xdr:colOff>50800</xdr:colOff>
      <xdr:row>108</xdr:row>
      <xdr:rowOff>1905</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2019300" y="184785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40639</xdr:rowOff>
    </xdr:from>
    <xdr:to>
      <xdr:col>6</xdr:col>
      <xdr:colOff>38100</xdr:colOff>
      <xdr:row>107</xdr:row>
      <xdr:rowOff>142239</xdr:rowOff>
    </xdr:to>
    <xdr:sp macro="" textlink="">
      <xdr:nvSpPr>
        <xdr:cNvPr id="429" name="楕円 428">
          <a:extLst>
            <a:ext uri="{FF2B5EF4-FFF2-40B4-BE49-F238E27FC236}">
              <a16:creationId xmlns:a16="http://schemas.microsoft.com/office/drawing/2014/main" id="{00000000-0008-0000-0E00-0000AD010000}"/>
            </a:ext>
          </a:extLst>
        </xdr:cNvPr>
        <xdr:cNvSpPr/>
      </xdr:nvSpPr>
      <xdr:spPr>
        <a:xfrm>
          <a:off x="10795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91439</xdr:rowOff>
    </xdr:from>
    <xdr:to>
      <xdr:col>10</xdr:col>
      <xdr:colOff>114300</xdr:colOff>
      <xdr:row>107</xdr:row>
      <xdr:rowOff>133350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130300" y="184365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31" name="n_1aveValue【港湾・漁港】&#10;有形固定資産減価償却率">
          <a:extLst>
            <a:ext uri="{FF2B5EF4-FFF2-40B4-BE49-F238E27FC236}">
              <a16:creationId xmlns:a16="http://schemas.microsoft.com/office/drawing/2014/main" id="{00000000-0008-0000-0E00-0000AF010000}"/>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50182</xdr:rowOff>
    </xdr:from>
    <xdr:ext cx="405111" cy="259045"/>
    <xdr:sp macro="" textlink="">
      <xdr:nvSpPr>
        <xdr:cNvPr id="432" name="n_2aveValue【港湾・漁港】&#10;有形固定資産減価償却率">
          <a:extLst>
            <a:ext uri="{FF2B5EF4-FFF2-40B4-BE49-F238E27FC236}">
              <a16:creationId xmlns:a16="http://schemas.microsoft.com/office/drawing/2014/main" id="{00000000-0008-0000-0E00-0000B0010000}"/>
            </a:ext>
          </a:extLst>
        </xdr:cNvPr>
        <xdr:cNvSpPr txBox="1"/>
      </xdr:nvSpPr>
      <xdr:spPr>
        <a:xfrm>
          <a:off x="2705744" y="1788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76852</xdr:rowOff>
    </xdr:from>
    <xdr:ext cx="405111" cy="259045"/>
    <xdr:sp macro="" textlink="">
      <xdr:nvSpPr>
        <xdr:cNvPr id="433" name="n_3aveValue【港湾・漁港】&#10;有形固定資産減価償却率">
          <a:extLst>
            <a:ext uri="{FF2B5EF4-FFF2-40B4-BE49-F238E27FC236}">
              <a16:creationId xmlns:a16="http://schemas.microsoft.com/office/drawing/2014/main" id="{00000000-0008-0000-0E00-0000B1010000}"/>
            </a:ext>
          </a:extLst>
        </xdr:cNvPr>
        <xdr:cNvSpPr txBox="1"/>
      </xdr:nvSpPr>
      <xdr:spPr>
        <a:xfrm>
          <a:off x="1816744" y="1807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50182</xdr:rowOff>
    </xdr:from>
    <xdr:ext cx="405111" cy="259045"/>
    <xdr:sp macro="" textlink="">
      <xdr:nvSpPr>
        <xdr:cNvPr id="434" name="n_4aveValue【港湾・漁港】&#10;有形固定資産減価償却率">
          <a:extLst>
            <a:ext uri="{FF2B5EF4-FFF2-40B4-BE49-F238E27FC236}">
              <a16:creationId xmlns:a16="http://schemas.microsoft.com/office/drawing/2014/main" id="{00000000-0008-0000-0E00-0000B2010000}"/>
            </a:ext>
          </a:extLst>
        </xdr:cNvPr>
        <xdr:cNvSpPr txBox="1"/>
      </xdr:nvSpPr>
      <xdr:spPr>
        <a:xfrm>
          <a:off x="927744" y="1805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81932</xdr:rowOff>
    </xdr:from>
    <xdr:ext cx="405111" cy="259045"/>
    <xdr:sp macro="" textlink="">
      <xdr:nvSpPr>
        <xdr:cNvPr id="435" name="n_1mainValue【港湾・漁港】&#10;有形固定資産減価償却率">
          <a:extLst>
            <a:ext uri="{FF2B5EF4-FFF2-40B4-BE49-F238E27FC236}">
              <a16:creationId xmlns:a16="http://schemas.microsoft.com/office/drawing/2014/main" id="{00000000-0008-0000-0E00-0000B3010000}"/>
            </a:ext>
          </a:extLst>
        </xdr:cNvPr>
        <xdr:cNvSpPr txBox="1"/>
      </xdr:nvSpPr>
      <xdr:spPr>
        <a:xfrm>
          <a:off x="3582044" y="185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43832</xdr:rowOff>
    </xdr:from>
    <xdr:ext cx="405111" cy="259045"/>
    <xdr:sp macro="" textlink="">
      <xdr:nvSpPr>
        <xdr:cNvPr id="436" name="n_2mainValue【港湾・漁港】&#10;有形固定資産減価償却率">
          <a:extLst>
            <a:ext uri="{FF2B5EF4-FFF2-40B4-BE49-F238E27FC236}">
              <a16:creationId xmlns:a16="http://schemas.microsoft.com/office/drawing/2014/main" id="{00000000-0008-0000-0E00-0000B4010000}"/>
            </a:ext>
          </a:extLst>
        </xdr:cNvPr>
        <xdr:cNvSpPr txBox="1"/>
      </xdr:nvSpPr>
      <xdr:spPr>
        <a:xfrm>
          <a:off x="2705744" y="185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3827</xdr:rowOff>
    </xdr:from>
    <xdr:ext cx="405111" cy="259045"/>
    <xdr:sp macro="" textlink="">
      <xdr:nvSpPr>
        <xdr:cNvPr id="437" name="n_3mainValue【港湾・漁港】&#10;有形固定資産減価償却率">
          <a:extLst>
            <a:ext uri="{FF2B5EF4-FFF2-40B4-BE49-F238E27FC236}">
              <a16:creationId xmlns:a16="http://schemas.microsoft.com/office/drawing/2014/main" id="{00000000-0008-0000-0E00-0000B5010000}"/>
            </a:ext>
          </a:extLst>
        </xdr:cNvPr>
        <xdr:cNvSpPr txBox="1"/>
      </xdr:nvSpPr>
      <xdr:spPr>
        <a:xfrm>
          <a:off x="1816744"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133366</xdr:rowOff>
    </xdr:from>
    <xdr:ext cx="405111" cy="259045"/>
    <xdr:sp macro="" textlink="">
      <xdr:nvSpPr>
        <xdr:cNvPr id="438" name="n_4mainValue【港湾・漁港】&#10;有形固定資産減価償却率">
          <a:extLst>
            <a:ext uri="{FF2B5EF4-FFF2-40B4-BE49-F238E27FC236}">
              <a16:creationId xmlns:a16="http://schemas.microsoft.com/office/drawing/2014/main" id="{00000000-0008-0000-0E00-0000B6010000}"/>
            </a:ext>
          </a:extLst>
        </xdr:cNvPr>
        <xdr:cNvSpPr txBox="1"/>
      </xdr:nvSpPr>
      <xdr:spPr>
        <a:xfrm>
          <a:off x="927744" y="1847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110</xdr:row>
      <xdr:rowOff>48277</xdr:rowOff>
    </xdr:from>
    <xdr:ext cx="531299"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6072701" y="189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76200</xdr:rowOff>
    </xdr:from>
    <xdr:to>
      <xdr:col>59</xdr:col>
      <xdr:colOff>50800</xdr:colOff>
      <xdr:row>108</xdr:row>
      <xdr:rowOff>76200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107</xdr:row>
      <xdr:rowOff>105427</xdr:rowOff>
    </xdr:from>
    <xdr:ext cx="531299"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6072701" y="1845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162577</xdr:rowOff>
    </xdr:from>
    <xdr:ext cx="53129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6072701" y="1799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102</xdr:row>
      <xdr:rowOff>48277</xdr:rowOff>
    </xdr:from>
    <xdr:ext cx="53129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6072701" y="1753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105427</xdr:rowOff>
    </xdr:from>
    <xdr:ext cx="53129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6072701" y="1707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162577</xdr:rowOff>
    </xdr:from>
    <xdr:ext cx="53129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6072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E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117897</xdr:rowOff>
    </xdr:from>
    <xdr:to>
      <xdr:col>54</xdr:col>
      <xdr:colOff>189865</xdr:colOff>
      <xdr:row>103</xdr:row>
      <xdr:rowOff>166863</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flipV="1">
          <a:off x="10476865" y="17434347"/>
          <a:ext cx="0" cy="39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170690</xdr:rowOff>
    </xdr:from>
    <xdr:ext cx="534377" cy="259045"/>
    <xdr:sp macro="" textlink="">
      <xdr:nvSpPr>
        <xdr:cNvPr id="462" name="【港湾・漁港】&#10;一人当たり有形固定資産（償却資産）額最小値テキスト">
          <a:extLst>
            <a:ext uri="{FF2B5EF4-FFF2-40B4-BE49-F238E27FC236}">
              <a16:creationId xmlns:a16="http://schemas.microsoft.com/office/drawing/2014/main" id="{00000000-0008-0000-0E00-0000CE010000}"/>
            </a:ext>
          </a:extLst>
        </xdr:cNvPr>
        <xdr:cNvSpPr txBox="1"/>
      </xdr:nvSpPr>
      <xdr:spPr>
        <a:xfrm>
          <a:off x="10515600" y="1783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103</xdr:row>
      <xdr:rowOff>166863</xdr:rowOff>
    </xdr:from>
    <xdr:to>
      <xdr:col>55</xdr:col>
      <xdr:colOff>88900</xdr:colOff>
      <xdr:row>103</xdr:row>
      <xdr:rowOff>166863</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0388600" y="1782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64574</xdr:rowOff>
    </xdr:from>
    <xdr:ext cx="534377" cy="259045"/>
    <xdr:sp macro="" textlink="">
      <xdr:nvSpPr>
        <xdr:cNvPr id="464" name="【港湾・漁港】&#10;一人当たり有形固定資産（償却資産）額最大値テキスト">
          <a:extLst>
            <a:ext uri="{FF2B5EF4-FFF2-40B4-BE49-F238E27FC236}">
              <a16:creationId xmlns:a16="http://schemas.microsoft.com/office/drawing/2014/main" id="{00000000-0008-0000-0E00-0000D0010000}"/>
            </a:ext>
          </a:extLst>
        </xdr:cNvPr>
        <xdr:cNvSpPr txBox="1"/>
      </xdr:nvSpPr>
      <xdr:spPr>
        <a:xfrm>
          <a:off x="10515600" y="1720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117897</xdr:rowOff>
    </xdr:from>
    <xdr:to>
      <xdr:col>55</xdr:col>
      <xdr:colOff>88900</xdr:colOff>
      <xdr:row>101</xdr:row>
      <xdr:rowOff>117897</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0388600" y="1743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101</xdr:row>
      <xdr:rowOff>117451</xdr:rowOff>
    </xdr:from>
    <xdr:ext cx="534377" cy="259045"/>
    <xdr:sp macro="" textlink="">
      <xdr:nvSpPr>
        <xdr:cNvPr id="466" name="【港湾・漁港】&#10;一人当たり有形固定資産（償却資産）額平均値テキスト">
          <a:extLst>
            <a:ext uri="{FF2B5EF4-FFF2-40B4-BE49-F238E27FC236}">
              <a16:creationId xmlns:a16="http://schemas.microsoft.com/office/drawing/2014/main" id="{00000000-0008-0000-0E00-0000D2010000}"/>
            </a:ext>
          </a:extLst>
        </xdr:cNvPr>
        <xdr:cNvSpPr txBox="1"/>
      </xdr:nvSpPr>
      <xdr:spPr>
        <a:xfrm>
          <a:off x="10515600" y="1743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94574</xdr:rowOff>
    </xdr:from>
    <xdr:to>
      <xdr:col>55</xdr:col>
      <xdr:colOff>50800</xdr:colOff>
      <xdr:row>103</xdr:row>
      <xdr:rowOff>24724</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10426700" y="175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132979</xdr:rowOff>
    </xdr:from>
    <xdr:to>
      <xdr:col>50</xdr:col>
      <xdr:colOff>165100</xdr:colOff>
      <xdr:row>104</xdr:row>
      <xdr:rowOff>63129</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9588500" y="1779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28691</xdr:rowOff>
    </xdr:from>
    <xdr:to>
      <xdr:col>46</xdr:col>
      <xdr:colOff>38100</xdr:colOff>
      <xdr:row>107</xdr:row>
      <xdr:rowOff>130291</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8699500" y="1837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14427</xdr:rowOff>
    </xdr:from>
    <xdr:to>
      <xdr:col>41</xdr:col>
      <xdr:colOff>101600</xdr:colOff>
      <xdr:row>104</xdr:row>
      <xdr:rowOff>116027</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7810500" y="1784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50043</xdr:rowOff>
    </xdr:from>
    <xdr:to>
      <xdr:col>36</xdr:col>
      <xdr:colOff>165100</xdr:colOff>
      <xdr:row>104</xdr:row>
      <xdr:rowOff>151643</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6921500" y="1788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116063</xdr:rowOff>
    </xdr:from>
    <xdr:to>
      <xdr:col>55</xdr:col>
      <xdr:colOff>50800</xdr:colOff>
      <xdr:row>104</xdr:row>
      <xdr:rowOff>46213</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10426700" y="1777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30990</xdr:rowOff>
    </xdr:from>
    <xdr:ext cx="534377" cy="259045"/>
    <xdr:sp macro="" textlink="">
      <xdr:nvSpPr>
        <xdr:cNvPr id="478" name="【港湾・漁港】&#10;一人当たり有形固定資産（償却資産）額該当値テキスト">
          <a:extLst>
            <a:ext uri="{FF2B5EF4-FFF2-40B4-BE49-F238E27FC236}">
              <a16:creationId xmlns:a16="http://schemas.microsoft.com/office/drawing/2014/main" id="{00000000-0008-0000-0E00-0000DE010000}"/>
            </a:ext>
          </a:extLst>
        </xdr:cNvPr>
        <xdr:cNvSpPr txBox="1"/>
      </xdr:nvSpPr>
      <xdr:spPr>
        <a:xfrm>
          <a:off x="10515600" y="176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165350</xdr:rowOff>
    </xdr:from>
    <xdr:to>
      <xdr:col>50</xdr:col>
      <xdr:colOff>165100</xdr:colOff>
      <xdr:row>104</xdr:row>
      <xdr:rowOff>95500</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9588500" y="178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166863</xdr:rowOff>
    </xdr:from>
    <xdr:to>
      <xdr:col>55</xdr:col>
      <xdr:colOff>0</xdr:colOff>
      <xdr:row>104</xdr:row>
      <xdr:rowOff>44700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9639300" y="17826213"/>
          <a:ext cx="838200" cy="4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10815</xdr:rowOff>
    </xdr:from>
    <xdr:to>
      <xdr:col>46</xdr:col>
      <xdr:colOff>38100</xdr:colOff>
      <xdr:row>104</xdr:row>
      <xdr:rowOff>112415</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8699500" y="1784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44700</xdr:rowOff>
    </xdr:from>
    <xdr:to>
      <xdr:col>50</xdr:col>
      <xdr:colOff>114300</xdr:colOff>
      <xdr:row>104</xdr:row>
      <xdr:rowOff>61615</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8750300" y="17875500"/>
          <a:ext cx="889000" cy="1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38475</xdr:rowOff>
    </xdr:from>
    <xdr:to>
      <xdr:col>41</xdr:col>
      <xdr:colOff>101600</xdr:colOff>
      <xdr:row>104</xdr:row>
      <xdr:rowOff>140075</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7810500" y="1786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61615</xdr:rowOff>
    </xdr:from>
    <xdr:to>
      <xdr:col>45</xdr:col>
      <xdr:colOff>177800</xdr:colOff>
      <xdr:row>104</xdr:row>
      <xdr:rowOff>89275</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7861300" y="17892415"/>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70343</xdr:rowOff>
    </xdr:from>
    <xdr:to>
      <xdr:col>36</xdr:col>
      <xdr:colOff>165100</xdr:colOff>
      <xdr:row>105</xdr:row>
      <xdr:rowOff>493</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6921500" y="1790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89275</xdr:rowOff>
    </xdr:from>
    <xdr:to>
      <xdr:col>41</xdr:col>
      <xdr:colOff>50800</xdr:colOff>
      <xdr:row>104</xdr:row>
      <xdr:rowOff>121143</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6972300" y="17920075"/>
          <a:ext cx="889000" cy="3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102</xdr:row>
      <xdr:rowOff>79656</xdr:rowOff>
    </xdr:from>
    <xdr:ext cx="534377" cy="259045"/>
    <xdr:sp macro="" textlink="">
      <xdr:nvSpPr>
        <xdr:cNvPr id="487" name="n_1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9359411" y="1756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121418</xdr:rowOff>
    </xdr:from>
    <xdr:ext cx="534377" cy="259045"/>
    <xdr:sp macro="" textlink="">
      <xdr:nvSpPr>
        <xdr:cNvPr id="488" name="n_2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8483111" y="1846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102</xdr:row>
      <xdr:rowOff>132554</xdr:rowOff>
    </xdr:from>
    <xdr:ext cx="534377" cy="259045"/>
    <xdr:sp macro="" textlink="">
      <xdr:nvSpPr>
        <xdr:cNvPr id="489" name="n_3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7594111" y="1762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102</xdr:row>
      <xdr:rowOff>168170</xdr:rowOff>
    </xdr:from>
    <xdr:ext cx="534377" cy="259045"/>
    <xdr:sp macro="" textlink="">
      <xdr:nvSpPr>
        <xdr:cNvPr id="490" name="n_4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6705111" y="1765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104</xdr:row>
      <xdr:rowOff>86627</xdr:rowOff>
    </xdr:from>
    <xdr:ext cx="534377" cy="259045"/>
    <xdr:sp macro="" textlink="">
      <xdr:nvSpPr>
        <xdr:cNvPr id="491" name="n_1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9359411" y="1791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102</xdr:row>
      <xdr:rowOff>128942</xdr:rowOff>
    </xdr:from>
    <xdr:ext cx="534377" cy="259045"/>
    <xdr:sp macro="" textlink="">
      <xdr:nvSpPr>
        <xdr:cNvPr id="492" name="n_2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8483111" y="176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131202</xdr:rowOff>
    </xdr:from>
    <xdr:ext cx="534377" cy="259045"/>
    <xdr:sp macro="" textlink="">
      <xdr:nvSpPr>
        <xdr:cNvPr id="493" name="n_3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7594111" y="1796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163070</xdr:rowOff>
    </xdr:from>
    <xdr:ext cx="534377" cy="259045"/>
    <xdr:sp macro="" textlink="">
      <xdr:nvSpPr>
        <xdr:cNvPr id="494" name="n_4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6705111" y="1799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00000000-0008-0000-0E00-000004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147066</xdr:rowOff>
    </xdr:from>
    <xdr:to>
      <xdr:col>85</xdr:col>
      <xdr:colOff>126364</xdr:colOff>
      <xdr:row>41</xdr:row>
      <xdr:rowOff>140208</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flipV="1">
          <a:off x="16318864" y="5976366"/>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144035</xdr:rowOff>
    </xdr:from>
    <xdr:ext cx="405111" cy="259045"/>
    <xdr:sp macro="" textlink="">
      <xdr:nvSpPr>
        <xdr:cNvPr id="518" name="【認定こども園・幼稚園・保育所】&#10;有形固定資産減価償却率最小値テキスト">
          <a:extLst>
            <a:ext uri="{FF2B5EF4-FFF2-40B4-BE49-F238E27FC236}">
              <a16:creationId xmlns:a16="http://schemas.microsoft.com/office/drawing/2014/main" id="{00000000-0008-0000-0E00-000006020000}"/>
            </a:ext>
          </a:extLst>
        </xdr:cNvPr>
        <xdr:cNvSpPr txBox="1"/>
      </xdr:nvSpPr>
      <xdr:spPr>
        <a:xfrm>
          <a:off x="16357600" y="71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140208</xdr:rowOff>
    </xdr:from>
    <xdr:to>
      <xdr:col>86</xdr:col>
      <xdr:colOff>25400</xdr:colOff>
      <xdr:row>41</xdr:row>
      <xdr:rowOff>140208</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6230600" y="716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93743</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00000000-0008-0000-0E00-000008020000}"/>
            </a:ext>
          </a:extLst>
        </xdr:cNvPr>
        <xdr:cNvSpPr txBox="1"/>
      </xdr:nvSpPr>
      <xdr:spPr>
        <a:xfrm>
          <a:off x="16357600" y="5751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147066</xdr:rowOff>
    </xdr:from>
    <xdr:to>
      <xdr:col>86</xdr:col>
      <xdr:colOff>25400</xdr:colOff>
      <xdr:row>34</xdr:row>
      <xdr:rowOff>147066</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6230600" y="597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109999</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00000000-0008-0000-0E00-00000A020000}"/>
            </a:ext>
          </a:extLst>
        </xdr:cNvPr>
        <xdr:cNvSpPr txBox="1"/>
      </xdr:nvSpPr>
      <xdr:spPr>
        <a:xfrm>
          <a:off x="16357600" y="628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87122</xdr:rowOff>
    </xdr:from>
    <xdr:to>
      <xdr:col>85</xdr:col>
      <xdr:colOff>177800</xdr:colOff>
      <xdr:row>38</xdr:row>
      <xdr:rowOff>17272</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16268700" y="643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119126</xdr:rowOff>
    </xdr:from>
    <xdr:to>
      <xdr:col>81</xdr:col>
      <xdr:colOff>101600</xdr:colOff>
      <xdr:row>39</xdr:row>
      <xdr:rowOff>49276</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5430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66548</xdr:rowOff>
    </xdr:from>
    <xdr:to>
      <xdr:col>76</xdr:col>
      <xdr:colOff>165100</xdr:colOff>
      <xdr:row>38</xdr:row>
      <xdr:rowOff>168148</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4541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96266</xdr:rowOff>
    </xdr:from>
    <xdr:to>
      <xdr:col>72</xdr:col>
      <xdr:colOff>38100</xdr:colOff>
      <xdr:row>38</xdr:row>
      <xdr:rowOff>26415</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3652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105410</xdr:rowOff>
    </xdr:from>
    <xdr:to>
      <xdr:col>67</xdr:col>
      <xdr:colOff>101600</xdr:colOff>
      <xdr:row>38</xdr:row>
      <xdr:rowOff>35560</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2763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16256</xdr:rowOff>
    </xdr:from>
    <xdr:to>
      <xdr:col>85</xdr:col>
      <xdr:colOff>177800</xdr:colOff>
      <xdr:row>41</xdr:row>
      <xdr:rowOff>117856</xdr:rowOff>
    </xdr:to>
    <xdr:sp macro="" textlink="">
      <xdr:nvSpPr>
        <xdr:cNvPr id="533" name="楕円 532">
          <a:extLst>
            <a:ext uri="{FF2B5EF4-FFF2-40B4-BE49-F238E27FC236}">
              <a16:creationId xmlns:a16="http://schemas.microsoft.com/office/drawing/2014/main" id="{00000000-0008-0000-0E00-000015020000}"/>
            </a:ext>
          </a:extLst>
        </xdr:cNvPr>
        <xdr:cNvSpPr/>
      </xdr:nvSpPr>
      <xdr:spPr>
        <a:xfrm>
          <a:off x="162687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102633</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00000000-0008-0000-0E00-000016020000}"/>
            </a:ext>
          </a:extLst>
        </xdr:cNvPr>
        <xdr:cNvSpPr txBox="1"/>
      </xdr:nvSpPr>
      <xdr:spPr>
        <a:xfrm>
          <a:off x="16357600" y="6960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139700</xdr:rowOff>
    </xdr:from>
    <xdr:to>
      <xdr:col>81</xdr:col>
      <xdr:colOff>101600</xdr:colOff>
      <xdr:row>41</xdr:row>
      <xdr:rowOff>69850</xdr:rowOff>
    </xdr:to>
    <xdr:sp macro="" textlink="">
      <xdr:nvSpPr>
        <xdr:cNvPr id="535" name="楕円 534">
          <a:extLst>
            <a:ext uri="{FF2B5EF4-FFF2-40B4-BE49-F238E27FC236}">
              <a16:creationId xmlns:a16="http://schemas.microsoft.com/office/drawing/2014/main" id="{00000000-0008-0000-0E00-000017020000}"/>
            </a:ext>
          </a:extLst>
        </xdr:cNvPr>
        <xdr:cNvSpPr/>
      </xdr:nvSpPr>
      <xdr:spPr>
        <a:xfrm>
          <a:off x="1543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19050</xdr:rowOff>
    </xdr:from>
    <xdr:to>
      <xdr:col>85</xdr:col>
      <xdr:colOff>127000</xdr:colOff>
      <xdr:row>41</xdr:row>
      <xdr:rowOff>67056</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5481300" y="704850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116840</xdr:rowOff>
    </xdr:from>
    <xdr:to>
      <xdr:col>76</xdr:col>
      <xdr:colOff>165100</xdr:colOff>
      <xdr:row>41</xdr:row>
      <xdr:rowOff>46990</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4541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167640</xdr:rowOff>
    </xdr:from>
    <xdr:to>
      <xdr:col>81</xdr:col>
      <xdr:colOff>50800</xdr:colOff>
      <xdr:row>41</xdr:row>
      <xdr:rowOff>19050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4592300" y="7025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80264</xdr:rowOff>
    </xdr:from>
    <xdr:to>
      <xdr:col>72</xdr:col>
      <xdr:colOff>38100</xdr:colOff>
      <xdr:row>41</xdr:row>
      <xdr:rowOff>10414</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3652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131064</xdr:rowOff>
    </xdr:from>
    <xdr:to>
      <xdr:col>76</xdr:col>
      <xdr:colOff>114300</xdr:colOff>
      <xdr:row>40</xdr:row>
      <xdr:rowOff>167640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3703300" y="69890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16256</xdr:rowOff>
    </xdr:from>
    <xdr:to>
      <xdr:col>67</xdr:col>
      <xdr:colOff>101600</xdr:colOff>
      <xdr:row>40</xdr:row>
      <xdr:rowOff>117856</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2763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67056</xdr:rowOff>
    </xdr:from>
    <xdr:to>
      <xdr:col>71</xdr:col>
      <xdr:colOff>177800</xdr:colOff>
      <xdr:row>40</xdr:row>
      <xdr:rowOff>131064</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2814300" y="69250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65803</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5266044"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13225</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4389744" y="635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42943</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3500744" y="621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52087</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2611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60977</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5266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38117</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4389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1541</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3500744" y="703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108983</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2611744" y="696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00000000-0008-0000-0E00-00003D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41</xdr:row>
      <xdr:rowOff>91440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flipV="1">
          <a:off x="22160864" y="588264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95267</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00000000-0008-0000-0E00-00003F020000}"/>
            </a:ext>
          </a:extLst>
        </xdr:cNvPr>
        <xdr:cNvSpPr txBox="1"/>
      </xdr:nvSpPr>
      <xdr:spPr>
        <a:xfrm>
          <a:off x="22199600"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91440</xdr:rowOff>
    </xdr:from>
    <xdr:to>
      <xdr:col>116</xdr:col>
      <xdr:colOff>152400</xdr:colOff>
      <xdr:row>41</xdr:row>
      <xdr:rowOff>91440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22072600" y="712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00000000-0008-0000-0E00-000041020000}"/>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11447</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00000000-0008-0000-0E00-000043020000}"/>
            </a:ext>
          </a:extLst>
        </xdr:cNvPr>
        <xdr:cNvSpPr txBox="1"/>
      </xdr:nvSpPr>
      <xdr:spPr>
        <a:xfrm>
          <a:off x="22199600" y="6526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33020</xdr:rowOff>
    </xdr:from>
    <xdr:to>
      <xdr:col>116</xdr:col>
      <xdr:colOff>114300</xdr:colOff>
      <xdr:row>38</xdr:row>
      <xdr:rowOff>134620</xdr:rowOff>
    </xdr:to>
    <xdr:sp macro="" textlink="">
      <xdr:nvSpPr>
        <xdr:cNvPr id="580" name="フローチャート: 判断 579">
          <a:extLst>
            <a:ext uri="{FF2B5EF4-FFF2-40B4-BE49-F238E27FC236}">
              <a16:creationId xmlns:a16="http://schemas.microsoft.com/office/drawing/2014/main" id="{00000000-0008-0000-0E00-000044020000}"/>
            </a:ext>
          </a:extLst>
        </xdr:cNvPr>
        <xdr:cNvSpPr/>
      </xdr:nvSpPr>
      <xdr:spPr>
        <a:xfrm>
          <a:off x="22110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52070</xdr:rowOff>
    </xdr:from>
    <xdr:to>
      <xdr:col>112</xdr:col>
      <xdr:colOff>38100</xdr:colOff>
      <xdr:row>38</xdr:row>
      <xdr:rowOff>153670</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21272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44450</xdr:rowOff>
    </xdr:from>
    <xdr:to>
      <xdr:col>107</xdr:col>
      <xdr:colOff>101600</xdr:colOff>
      <xdr:row>38</xdr:row>
      <xdr:rowOff>146050</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20383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xdr:rowOff>
    </xdr:from>
    <xdr:to>
      <xdr:col>102</xdr:col>
      <xdr:colOff>165100</xdr:colOff>
      <xdr:row>38</xdr:row>
      <xdr:rowOff>115570</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19494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6350</xdr:rowOff>
    </xdr:from>
    <xdr:to>
      <xdr:col>98</xdr:col>
      <xdr:colOff>38100</xdr:colOff>
      <xdr:row>38</xdr:row>
      <xdr:rowOff>107950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18605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2540</xdr:rowOff>
    </xdr:from>
    <xdr:to>
      <xdr:col>116</xdr:col>
      <xdr:colOff>114300</xdr:colOff>
      <xdr:row>34</xdr:row>
      <xdr:rowOff>104140</xdr:rowOff>
    </xdr:to>
    <xdr:sp macro="" textlink="">
      <xdr:nvSpPr>
        <xdr:cNvPr id="590" name="楕円 589">
          <a:extLst>
            <a:ext uri="{FF2B5EF4-FFF2-40B4-BE49-F238E27FC236}">
              <a16:creationId xmlns:a16="http://schemas.microsoft.com/office/drawing/2014/main" id="{00000000-0008-0000-0E00-00004E020000}"/>
            </a:ext>
          </a:extLst>
        </xdr:cNvPr>
        <xdr:cNvSpPr/>
      </xdr:nvSpPr>
      <xdr:spPr>
        <a:xfrm>
          <a:off x="221107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127017</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00000000-0008-0000-0E00-00004F020000}"/>
            </a:ext>
          </a:extLst>
        </xdr:cNvPr>
        <xdr:cNvSpPr txBox="1"/>
      </xdr:nvSpPr>
      <xdr:spPr>
        <a:xfrm>
          <a:off x="22199600" y="57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17780</xdr:rowOff>
    </xdr:from>
    <xdr:to>
      <xdr:col>112</xdr:col>
      <xdr:colOff>38100</xdr:colOff>
      <xdr:row>34</xdr:row>
      <xdr:rowOff>119380</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212725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53340</xdr:rowOff>
    </xdr:from>
    <xdr:to>
      <xdr:col>116</xdr:col>
      <xdr:colOff>63500</xdr:colOff>
      <xdr:row>34</xdr:row>
      <xdr:rowOff>68580</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flipV="1">
          <a:off x="21323300" y="58826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158750</xdr:rowOff>
    </xdr:from>
    <xdr:to>
      <xdr:col>107</xdr:col>
      <xdr:colOff>101600</xdr:colOff>
      <xdr:row>34</xdr:row>
      <xdr:rowOff>88900</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203835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38100</xdr:rowOff>
    </xdr:from>
    <xdr:to>
      <xdr:col>111</xdr:col>
      <xdr:colOff>177800</xdr:colOff>
      <xdr:row>34</xdr:row>
      <xdr:rowOff>68580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20434300" y="5867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6350</xdr:rowOff>
    </xdr:from>
    <xdr:to>
      <xdr:col>102</xdr:col>
      <xdr:colOff>165100</xdr:colOff>
      <xdr:row>34</xdr:row>
      <xdr:rowOff>107950</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19494500" y="58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38100</xdr:rowOff>
    </xdr:from>
    <xdr:to>
      <xdr:col>107</xdr:col>
      <xdr:colOff>50800</xdr:colOff>
      <xdr:row>34</xdr:row>
      <xdr:rowOff>57150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flipV="1">
          <a:off x="19545300" y="5867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25400</xdr:rowOff>
    </xdr:from>
    <xdr:to>
      <xdr:col>98</xdr:col>
      <xdr:colOff>38100</xdr:colOff>
      <xdr:row>34</xdr:row>
      <xdr:rowOff>127000</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18605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57150</xdr:rowOff>
    </xdr:from>
    <xdr:to>
      <xdr:col>102</xdr:col>
      <xdr:colOff>114300</xdr:colOff>
      <xdr:row>34</xdr:row>
      <xdr:rowOff>76200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flipV="1">
          <a:off x="18656300" y="5886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144797</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2107572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137177</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20199427"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106697</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193104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99077</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1842142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135907</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1075727" y="56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105427</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20199427" y="55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124477</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9310427" y="56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143527</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8421427"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a:extLst>
            <a:ext uri="{FF2B5EF4-FFF2-40B4-BE49-F238E27FC236}">
              <a16:creationId xmlns:a16="http://schemas.microsoft.com/office/drawing/2014/main" id="{00000000-0008-0000-0E00-00007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34290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flipV="1">
          <a:off x="16318864" y="965263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38117</xdr:rowOff>
    </xdr:from>
    <xdr:ext cx="405111" cy="259045"/>
    <xdr:sp macro="" textlink="">
      <xdr:nvSpPr>
        <xdr:cNvPr id="629" name="【学校施設】&#10;有形固定資産減価償却率最小値テキスト">
          <a:extLst>
            <a:ext uri="{FF2B5EF4-FFF2-40B4-BE49-F238E27FC236}">
              <a16:creationId xmlns:a16="http://schemas.microsoft.com/office/drawing/2014/main" id="{00000000-0008-0000-0E00-000075020000}"/>
            </a:ext>
          </a:extLst>
        </xdr:cNvPr>
        <xdr:cNvSpPr txBox="1"/>
      </xdr:nvSpPr>
      <xdr:spPr>
        <a:xfrm>
          <a:off x="16357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34290</xdr:rowOff>
    </xdr:from>
    <xdr:to>
      <xdr:col>86</xdr:col>
      <xdr:colOff>25400</xdr:colOff>
      <xdr:row>63</xdr:row>
      <xdr:rowOff>34290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6230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631" name="【学校施設】&#10;有形固定資産減価償却率最大値テキスト">
          <a:extLst>
            <a:ext uri="{FF2B5EF4-FFF2-40B4-BE49-F238E27FC236}">
              <a16:creationId xmlns:a16="http://schemas.microsoft.com/office/drawing/2014/main" id="{00000000-0008-0000-0E00-000077020000}"/>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30497</xdr:rowOff>
    </xdr:from>
    <xdr:ext cx="405111" cy="259045"/>
    <xdr:sp macro="" textlink="">
      <xdr:nvSpPr>
        <xdr:cNvPr id="633" name="【学校施設】&#10;有形固定資産減価償却率平均値テキスト">
          <a:extLst>
            <a:ext uri="{FF2B5EF4-FFF2-40B4-BE49-F238E27FC236}">
              <a16:creationId xmlns:a16="http://schemas.microsoft.com/office/drawing/2014/main" id="{00000000-0008-0000-0E00-000079020000}"/>
            </a:ext>
          </a:extLst>
        </xdr:cNvPr>
        <xdr:cNvSpPr txBox="1"/>
      </xdr:nvSpPr>
      <xdr:spPr>
        <a:xfrm>
          <a:off x="163576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634" name="フローチャート: 判断 633">
          <a:extLst>
            <a:ext uri="{FF2B5EF4-FFF2-40B4-BE49-F238E27FC236}">
              <a16:creationId xmlns:a16="http://schemas.microsoft.com/office/drawing/2014/main" id="{00000000-0008-0000-0E00-00007A020000}"/>
            </a:ext>
          </a:extLst>
        </xdr:cNvPr>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143510</xdr:rowOff>
    </xdr:from>
    <xdr:to>
      <xdr:col>81</xdr:col>
      <xdr:colOff>101600</xdr:colOff>
      <xdr:row>59</xdr:row>
      <xdr:rowOff>73660</xdr:rowOff>
    </xdr:to>
    <xdr:sp macro="" textlink="">
      <xdr:nvSpPr>
        <xdr:cNvPr id="635" name="フローチャート: 判断 634">
          <a:extLst>
            <a:ext uri="{FF2B5EF4-FFF2-40B4-BE49-F238E27FC236}">
              <a16:creationId xmlns:a16="http://schemas.microsoft.com/office/drawing/2014/main" id="{00000000-0008-0000-0E00-00007B020000}"/>
            </a:ext>
          </a:extLst>
        </xdr:cNvPr>
        <xdr:cNvSpPr/>
      </xdr:nvSpPr>
      <xdr:spPr>
        <a:xfrm>
          <a:off x="15430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57785</xdr:rowOff>
    </xdr:from>
    <xdr:to>
      <xdr:col>76</xdr:col>
      <xdr:colOff>165100</xdr:colOff>
      <xdr:row>58</xdr:row>
      <xdr:rowOff>159385</xdr:rowOff>
    </xdr:to>
    <xdr:sp macro="" textlink="">
      <xdr:nvSpPr>
        <xdr:cNvPr id="636" name="フローチャート: 判断 635">
          <a:extLst>
            <a:ext uri="{FF2B5EF4-FFF2-40B4-BE49-F238E27FC236}">
              <a16:creationId xmlns:a16="http://schemas.microsoft.com/office/drawing/2014/main" id="{00000000-0008-0000-0E00-00007C020000}"/>
            </a:ext>
          </a:extLst>
        </xdr:cNvPr>
        <xdr:cNvSpPr/>
      </xdr:nvSpPr>
      <xdr:spPr>
        <a:xfrm>
          <a:off x="14541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149225</xdr:rowOff>
    </xdr:from>
    <xdr:to>
      <xdr:col>72</xdr:col>
      <xdr:colOff>38100</xdr:colOff>
      <xdr:row>58</xdr:row>
      <xdr:rowOff>79375</xdr:rowOff>
    </xdr:to>
    <xdr:sp macro="" textlink="">
      <xdr:nvSpPr>
        <xdr:cNvPr id="637" name="フローチャート: 判断 636">
          <a:extLst>
            <a:ext uri="{FF2B5EF4-FFF2-40B4-BE49-F238E27FC236}">
              <a16:creationId xmlns:a16="http://schemas.microsoft.com/office/drawing/2014/main" id="{00000000-0008-0000-0E00-00007D020000}"/>
            </a:ext>
          </a:extLst>
        </xdr:cNvPr>
        <xdr:cNvSpPr/>
      </xdr:nvSpPr>
      <xdr:spPr>
        <a:xfrm>
          <a:off x="1365250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40640</xdr:rowOff>
    </xdr:from>
    <xdr:to>
      <xdr:col>67</xdr:col>
      <xdr:colOff>101600</xdr:colOff>
      <xdr:row>57</xdr:row>
      <xdr:rowOff>142240</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27635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644" name="楕円 643">
          <a:extLst>
            <a:ext uri="{FF2B5EF4-FFF2-40B4-BE49-F238E27FC236}">
              <a16:creationId xmlns:a16="http://schemas.microsoft.com/office/drawing/2014/main" id="{00000000-0008-0000-0E00-000084020000}"/>
            </a:ext>
          </a:extLst>
        </xdr:cNvPr>
        <xdr:cNvSpPr/>
      </xdr:nvSpPr>
      <xdr:spPr>
        <a:xfrm>
          <a:off x="162687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17797</xdr:rowOff>
    </xdr:from>
    <xdr:ext cx="405111" cy="259045"/>
    <xdr:sp macro="" textlink="">
      <xdr:nvSpPr>
        <xdr:cNvPr id="645" name="【学校施設】&#10;有形固定資産減価償却率該当値テキスト">
          <a:extLst>
            <a:ext uri="{FF2B5EF4-FFF2-40B4-BE49-F238E27FC236}">
              <a16:creationId xmlns:a16="http://schemas.microsoft.com/office/drawing/2014/main" id="{00000000-0008-0000-0E00-000085020000}"/>
            </a:ext>
          </a:extLst>
        </xdr:cNvPr>
        <xdr:cNvSpPr txBox="1"/>
      </xdr:nvSpPr>
      <xdr:spPr>
        <a:xfrm>
          <a:off x="16357600"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17780</xdr:rowOff>
    </xdr:from>
    <xdr:to>
      <xdr:col>81</xdr:col>
      <xdr:colOff>101600</xdr:colOff>
      <xdr:row>59</xdr:row>
      <xdr:rowOff>119380</xdr:rowOff>
    </xdr:to>
    <xdr:sp macro="" textlink="">
      <xdr:nvSpPr>
        <xdr:cNvPr id="646" name="楕円 645">
          <a:extLst>
            <a:ext uri="{FF2B5EF4-FFF2-40B4-BE49-F238E27FC236}">
              <a16:creationId xmlns:a16="http://schemas.microsoft.com/office/drawing/2014/main" id="{00000000-0008-0000-0E00-000086020000}"/>
            </a:ext>
          </a:extLst>
        </xdr:cNvPr>
        <xdr:cNvSpPr/>
      </xdr:nvSpPr>
      <xdr:spPr>
        <a:xfrm>
          <a:off x="15430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45720</xdr:rowOff>
    </xdr:from>
    <xdr:to>
      <xdr:col>85</xdr:col>
      <xdr:colOff>127000</xdr:colOff>
      <xdr:row>59</xdr:row>
      <xdr:rowOff>68580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flipV="1">
          <a:off x="15481300" y="101612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86360</xdr:rowOff>
    </xdr:from>
    <xdr:to>
      <xdr:col>76</xdr:col>
      <xdr:colOff>165100</xdr:colOff>
      <xdr:row>59</xdr:row>
      <xdr:rowOff>16510</xdr:rowOff>
    </xdr:to>
    <xdr:sp macro="" textlink="">
      <xdr:nvSpPr>
        <xdr:cNvPr id="648" name="楕円 647">
          <a:extLst>
            <a:ext uri="{FF2B5EF4-FFF2-40B4-BE49-F238E27FC236}">
              <a16:creationId xmlns:a16="http://schemas.microsoft.com/office/drawing/2014/main" id="{00000000-0008-0000-0E00-000088020000}"/>
            </a:ext>
          </a:extLst>
        </xdr:cNvPr>
        <xdr:cNvSpPr/>
      </xdr:nvSpPr>
      <xdr:spPr>
        <a:xfrm>
          <a:off x="14541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59</xdr:row>
      <xdr:rowOff>68580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4592300" y="1008126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57785</xdr:rowOff>
    </xdr:from>
    <xdr:to>
      <xdr:col>72</xdr:col>
      <xdr:colOff>38100</xdr:colOff>
      <xdr:row>58</xdr:row>
      <xdr:rowOff>159385</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3652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108585</xdr:rowOff>
    </xdr:from>
    <xdr:to>
      <xdr:col>76</xdr:col>
      <xdr:colOff>114300</xdr:colOff>
      <xdr:row>58</xdr:row>
      <xdr:rowOff>137160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3703300" y="100526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166370</xdr:rowOff>
    </xdr:from>
    <xdr:to>
      <xdr:col>67</xdr:col>
      <xdr:colOff>101600</xdr:colOff>
      <xdr:row>59</xdr:row>
      <xdr:rowOff>96520</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2763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108585</xdr:rowOff>
    </xdr:from>
    <xdr:to>
      <xdr:col>71</xdr:col>
      <xdr:colOff>177800</xdr:colOff>
      <xdr:row>59</xdr:row>
      <xdr:rowOff>45720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flipV="1">
          <a:off x="12814300" y="1005268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90187</xdr:rowOff>
    </xdr:from>
    <xdr:ext cx="405111" cy="259045"/>
    <xdr:sp macro="" textlink="">
      <xdr:nvSpPr>
        <xdr:cNvPr id="654" name="n_1aveValue【学校施設】&#10;有形固定資産減価償却率">
          <a:extLst>
            <a:ext uri="{FF2B5EF4-FFF2-40B4-BE49-F238E27FC236}">
              <a16:creationId xmlns:a16="http://schemas.microsoft.com/office/drawing/2014/main" id="{00000000-0008-0000-0E00-00008E020000}"/>
            </a:ext>
          </a:extLst>
        </xdr:cNvPr>
        <xdr:cNvSpPr txBox="1"/>
      </xdr:nvSpPr>
      <xdr:spPr>
        <a:xfrm>
          <a:off x="152660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4462</xdr:rowOff>
    </xdr:from>
    <xdr:ext cx="405111" cy="259045"/>
    <xdr:sp macro="" textlink="">
      <xdr:nvSpPr>
        <xdr:cNvPr id="655" name="n_2aveValue【学校施設】&#10;有形固定資産減価償却率">
          <a:extLst>
            <a:ext uri="{FF2B5EF4-FFF2-40B4-BE49-F238E27FC236}">
              <a16:creationId xmlns:a16="http://schemas.microsoft.com/office/drawing/2014/main" id="{00000000-0008-0000-0E00-00008F020000}"/>
            </a:ext>
          </a:extLst>
        </xdr:cNvPr>
        <xdr:cNvSpPr txBox="1"/>
      </xdr:nvSpPr>
      <xdr:spPr>
        <a:xfrm>
          <a:off x="14389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95902</xdr:rowOff>
    </xdr:from>
    <xdr:ext cx="405111" cy="259045"/>
    <xdr:sp macro="" textlink="">
      <xdr:nvSpPr>
        <xdr:cNvPr id="656" name="n_3aveValue【学校施設】&#10;有形固定資産減価償却率">
          <a:extLst>
            <a:ext uri="{FF2B5EF4-FFF2-40B4-BE49-F238E27FC236}">
              <a16:creationId xmlns:a16="http://schemas.microsoft.com/office/drawing/2014/main" id="{00000000-0008-0000-0E00-000090020000}"/>
            </a:ext>
          </a:extLst>
        </xdr:cNvPr>
        <xdr:cNvSpPr txBox="1"/>
      </xdr:nvSpPr>
      <xdr:spPr>
        <a:xfrm>
          <a:off x="135007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158767</xdr:rowOff>
    </xdr:from>
    <xdr:ext cx="405111" cy="259045"/>
    <xdr:sp macro="" textlink="">
      <xdr:nvSpPr>
        <xdr:cNvPr id="657" name="n_4aveValue【学校施設】&#10;有形固定資産減価償却率">
          <a:extLst>
            <a:ext uri="{FF2B5EF4-FFF2-40B4-BE49-F238E27FC236}">
              <a16:creationId xmlns:a16="http://schemas.microsoft.com/office/drawing/2014/main" id="{00000000-0008-0000-0E00-000091020000}"/>
            </a:ext>
          </a:extLst>
        </xdr:cNvPr>
        <xdr:cNvSpPr txBox="1"/>
      </xdr:nvSpPr>
      <xdr:spPr>
        <a:xfrm>
          <a:off x="126117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110507</xdr:rowOff>
    </xdr:from>
    <xdr:ext cx="405111" cy="259045"/>
    <xdr:sp macro="" textlink="">
      <xdr:nvSpPr>
        <xdr:cNvPr id="658" name="n_1mainValue【学校施設】&#10;有形固定資産減価償却率">
          <a:extLst>
            <a:ext uri="{FF2B5EF4-FFF2-40B4-BE49-F238E27FC236}">
              <a16:creationId xmlns:a16="http://schemas.microsoft.com/office/drawing/2014/main" id="{00000000-0008-0000-0E00-000092020000}"/>
            </a:ext>
          </a:extLst>
        </xdr:cNvPr>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7637</xdr:rowOff>
    </xdr:from>
    <xdr:ext cx="405111" cy="259045"/>
    <xdr:sp macro="" textlink="">
      <xdr:nvSpPr>
        <xdr:cNvPr id="659" name="n_2mainValue【学校施設】&#10;有形固定資産減価償却率">
          <a:extLst>
            <a:ext uri="{FF2B5EF4-FFF2-40B4-BE49-F238E27FC236}">
              <a16:creationId xmlns:a16="http://schemas.microsoft.com/office/drawing/2014/main" id="{00000000-0008-0000-0E00-000093020000}"/>
            </a:ext>
          </a:extLst>
        </xdr:cNvPr>
        <xdr:cNvSpPr txBox="1"/>
      </xdr:nvSpPr>
      <xdr:spPr>
        <a:xfrm>
          <a:off x="14389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150512</xdr:rowOff>
    </xdr:from>
    <xdr:ext cx="405111" cy="259045"/>
    <xdr:sp macro="" textlink="">
      <xdr:nvSpPr>
        <xdr:cNvPr id="660" name="n_3mainValue【学校施設】&#10;有形固定資産減価償却率">
          <a:extLst>
            <a:ext uri="{FF2B5EF4-FFF2-40B4-BE49-F238E27FC236}">
              <a16:creationId xmlns:a16="http://schemas.microsoft.com/office/drawing/2014/main" id="{00000000-0008-0000-0E00-000094020000}"/>
            </a:ext>
          </a:extLst>
        </xdr:cNvPr>
        <xdr:cNvSpPr txBox="1"/>
      </xdr:nvSpPr>
      <xdr:spPr>
        <a:xfrm>
          <a:off x="13500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87647</xdr:rowOff>
    </xdr:from>
    <xdr:ext cx="405111" cy="259045"/>
    <xdr:sp macro="" textlink="">
      <xdr:nvSpPr>
        <xdr:cNvPr id="661" name="n_4mainValue【学校施設】&#10;有形固定資産減価償却率">
          <a:extLst>
            <a:ext uri="{FF2B5EF4-FFF2-40B4-BE49-F238E27FC236}">
              <a16:creationId xmlns:a16="http://schemas.microsoft.com/office/drawing/2014/main" id="{00000000-0008-0000-0E00-000095020000}"/>
            </a:ext>
          </a:extLst>
        </xdr:cNvPr>
        <xdr:cNvSpPr txBox="1"/>
      </xdr:nvSpPr>
      <xdr:spPr>
        <a:xfrm>
          <a:off x="12611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00000000-0008-0000-0E00-00009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00000000-0008-0000-0E00-00009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00000000-0008-0000-0E00-00009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00000000-0008-0000-0E00-0000A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114300</xdr:rowOff>
    </xdr:from>
    <xdr:to>
      <xdr:col>116</xdr:col>
      <xdr:colOff>62864</xdr:colOff>
      <xdr:row>62</xdr:row>
      <xdr:rowOff>166551</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flipV="1">
          <a:off x="22160864" y="9372600"/>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170378</xdr:rowOff>
    </xdr:from>
    <xdr:ext cx="469744" cy="259045"/>
    <xdr:sp macro="" textlink="">
      <xdr:nvSpPr>
        <xdr:cNvPr id="689" name="【学校施設】&#10;一人当たり面積最小値テキスト">
          <a:extLst>
            <a:ext uri="{FF2B5EF4-FFF2-40B4-BE49-F238E27FC236}">
              <a16:creationId xmlns:a16="http://schemas.microsoft.com/office/drawing/2014/main" id="{00000000-0008-0000-0E00-0000B1020000}"/>
            </a:ext>
          </a:extLst>
        </xdr:cNvPr>
        <xdr:cNvSpPr txBox="1"/>
      </xdr:nvSpPr>
      <xdr:spPr>
        <a:xfrm>
          <a:off x="22199600" y="1080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166551</xdr:rowOff>
    </xdr:from>
    <xdr:to>
      <xdr:col>116</xdr:col>
      <xdr:colOff>152400</xdr:colOff>
      <xdr:row>62</xdr:row>
      <xdr:rowOff>166551</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22072600" y="10796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60977</xdr:rowOff>
    </xdr:from>
    <xdr:ext cx="469744" cy="259045"/>
    <xdr:sp macro="" textlink="">
      <xdr:nvSpPr>
        <xdr:cNvPr id="691" name="【学校施設】&#10;一人当たり面積最大値テキスト">
          <a:extLst>
            <a:ext uri="{FF2B5EF4-FFF2-40B4-BE49-F238E27FC236}">
              <a16:creationId xmlns:a16="http://schemas.microsoft.com/office/drawing/2014/main" id="{00000000-0008-0000-0E00-0000B3020000}"/>
            </a:ext>
          </a:extLst>
        </xdr:cNvPr>
        <xdr:cNvSpPr txBox="1"/>
      </xdr:nvSpPr>
      <xdr:spPr>
        <a:xfrm>
          <a:off x="22199600" y="914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114300</xdr:rowOff>
    </xdr:from>
    <xdr:to>
      <xdr:col>116</xdr:col>
      <xdr:colOff>152400</xdr:colOff>
      <xdr:row>54</xdr:row>
      <xdr:rowOff>114300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22072600" y="937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57</xdr:row>
      <xdr:rowOff>27594</xdr:rowOff>
    </xdr:from>
    <xdr:ext cx="469744" cy="259045"/>
    <xdr:sp macro="" textlink="">
      <xdr:nvSpPr>
        <xdr:cNvPr id="693" name="【学校施設】&#10;一人当たり面積平均値テキスト">
          <a:extLst>
            <a:ext uri="{FF2B5EF4-FFF2-40B4-BE49-F238E27FC236}">
              <a16:creationId xmlns:a16="http://schemas.microsoft.com/office/drawing/2014/main" id="{00000000-0008-0000-0E00-0000B5020000}"/>
            </a:ext>
          </a:extLst>
        </xdr:cNvPr>
        <xdr:cNvSpPr txBox="1"/>
      </xdr:nvSpPr>
      <xdr:spPr>
        <a:xfrm>
          <a:off x="22199600" y="9800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4717</xdr:rowOff>
    </xdr:from>
    <xdr:to>
      <xdr:col>116</xdr:col>
      <xdr:colOff>114300</xdr:colOff>
      <xdr:row>58</xdr:row>
      <xdr:rowOff>106317</xdr:rowOff>
    </xdr:to>
    <xdr:sp macro="" textlink="">
      <xdr:nvSpPr>
        <xdr:cNvPr id="694" name="フローチャート: 判断 693">
          <a:extLst>
            <a:ext uri="{FF2B5EF4-FFF2-40B4-BE49-F238E27FC236}">
              <a16:creationId xmlns:a16="http://schemas.microsoft.com/office/drawing/2014/main" id="{00000000-0008-0000-0E00-0000B6020000}"/>
            </a:ext>
          </a:extLst>
        </xdr:cNvPr>
        <xdr:cNvSpPr/>
      </xdr:nvSpPr>
      <xdr:spPr>
        <a:xfrm>
          <a:off x="22110700" y="994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146776</xdr:rowOff>
    </xdr:from>
    <xdr:to>
      <xdr:col>112</xdr:col>
      <xdr:colOff>38100</xdr:colOff>
      <xdr:row>60</xdr:row>
      <xdr:rowOff>76926</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21272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159838</xdr:rowOff>
    </xdr:from>
    <xdr:to>
      <xdr:col>107</xdr:col>
      <xdr:colOff>101600</xdr:colOff>
      <xdr:row>60</xdr:row>
      <xdr:rowOff>89988</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20383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43906</xdr:rowOff>
    </xdr:from>
    <xdr:to>
      <xdr:col>102</xdr:col>
      <xdr:colOff>165100</xdr:colOff>
      <xdr:row>60</xdr:row>
      <xdr:rowOff>145506</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19494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148409</xdr:rowOff>
    </xdr:from>
    <xdr:to>
      <xdr:col>98</xdr:col>
      <xdr:colOff>38100</xdr:colOff>
      <xdr:row>61</xdr:row>
      <xdr:rowOff>78559</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18605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115751</xdr:rowOff>
    </xdr:from>
    <xdr:to>
      <xdr:col>116</xdr:col>
      <xdr:colOff>114300</xdr:colOff>
      <xdr:row>63</xdr:row>
      <xdr:rowOff>45901</xdr:rowOff>
    </xdr:to>
    <xdr:sp macro="" textlink="">
      <xdr:nvSpPr>
        <xdr:cNvPr id="704" name="楕円 703">
          <a:extLst>
            <a:ext uri="{FF2B5EF4-FFF2-40B4-BE49-F238E27FC236}">
              <a16:creationId xmlns:a16="http://schemas.microsoft.com/office/drawing/2014/main" id="{00000000-0008-0000-0E00-0000C0020000}"/>
            </a:ext>
          </a:extLst>
        </xdr:cNvPr>
        <xdr:cNvSpPr/>
      </xdr:nvSpPr>
      <xdr:spPr>
        <a:xfrm>
          <a:off x="22110700" y="1074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30678</xdr:rowOff>
    </xdr:from>
    <xdr:ext cx="469744" cy="259045"/>
    <xdr:sp macro="" textlink="">
      <xdr:nvSpPr>
        <xdr:cNvPr id="705" name="【学校施設】&#10;一人当たり面積該当値テキスト">
          <a:extLst>
            <a:ext uri="{FF2B5EF4-FFF2-40B4-BE49-F238E27FC236}">
              <a16:creationId xmlns:a16="http://schemas.microsoft.com/office/drawing/2014/main" id="{00000000-0008-0000-0E00-0000C1020000}"/>
            </a:ext>
          </a:extLst>
        </xdr:cNvPr>
        <xdr:cNvSpPr txBox="1"/>
      </xdr:nvSpPr>
      <xdr:spPr>
        <a:xfrm>
          <a:off x="22199600" y="10660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12881</xdr:rowOff>
    </xdr:from>
    <xdr:to>
      <xdr:col>112</xdr:col>
      <xdr:colOff>38100</xdr:colOff>
      <xdr:row>63</xdr:row>
      <xdr:rowOff>114481</xdr:rowOff>
    </xdr:to>
    <xdr:sp macro="" textlink="">
      <xdr:nvSpPr>
        <xdr:cNvPr id="706" name="楕円 705">
          <a:extLst>
            <a:ext uri="{FF2B5EF4-FFF2-40B4-BE49-F238E27FC236}">
              <a16:creationId xmlns:a16="http://schemas.microsoft.com/office/drawing/2014/main" id="{00000000-0008-0000-0E00-0000C2020000}"/>
            </a:ext>
          </a:extLst>
        </xdr:cNvPr>
        <xdr:cNvSpPr/>
      </xdr:nvSpPr>
      <xdr:spPr>
        <a:xfrm>
          <a:off x="21272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166551</xdr:rowOff>
    </xdr:from>
    <xdr:to>
      <xdr:col>116</xdr:col>
      <xdr:colOff>63500</xdr:colOff>
      <xdr:row>63</xdr:row>
      <xdr:rowOff>63681</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flipV="1">
          <a:off x="21323300" y="10796451"/>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61867</xdr:rowOff>
    </xdr:from>
    <xdr:to>
      <xdr:col>107</xdr:col>
      <xdr:colOff>101600</xdr:colOff>
      <xdr:row>63</xdr:row>
      <xdr:rowOff>163467</xdr:rowOff>
    </xdr:to>
    <xdr:sp macro="" textlink="">
      <xdr:nvSpPr>
        <xdr:cNvPr id="708" name="楕円 707">
          <a:extLst>
            <a:ext uri="{FF2B5EF4-FFF2-40B4-BE49-F238E27FC236}">
              <a16:creationId xmlns:a16="http://schemas.microsoft.com/office/drawing/2014/main" id="{00000000-0008-0000-0E00-0000C4020000}"/>
            </a:ext>
          </a:extLst>
        </xdr:cNvPr>
        <xdr:cNvSpPr/>
      </xdr:nvSpPr>
      <xdr:spPr>
        <a:xfrm>
          <a:off x="20383500" y="1086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63681</xdr:rowOff>
    </xdr:from>
    <xdr:to>
      <xdr:col>111</xdr:col>
      <xdr:colOff>177800</xdr:colOff>
      <xdr:row>63</xdr:row>
      <xdr:rowOff>112667</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flipV="1">
          <a:off x="20434300" y="1086503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123916</xdr:rowOff>
    </xdr:from>
    <xdr:to>
      <xdr:col>102</xdr:col>
      <xdr:colOff>165100</xdr:colOff>
      <xdr:row>62</xdr:row>
      <xdr:rowOff>54066</xdr:rowOff>
    </xdr:to>
    <xdr:sp macro="" textlink="">
      <xdr:nvSpPr>
        <xdr:cNvPr id="710" name="楕円 709">
          <a:extLst>
            <a:ext uri="{FF2B5EF4-FFF2-40B4-BE49-F238E27FC236}">
              <a16:creationId xmlns:a16="http://schemas.microsoft.com/office/drawing/2014/main" id="{00000000-0008-0000-0E00-0000C6020000}"/>
            </a:ext>
          </a:extLst>
        </xdr:cNvPr>
        <xdr:cNvSpPr/>
      </xdr:nvSpPr>
      <xdr:spPr>
        <a:xfrm>
          <a:off x="194945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3266</xdr:rowOff>
    </xdr:from>
    <xdr:to>
      <xdr:col>107</xdr:col>
      <xdr:colOff>50800</xdr:colOff>
      <xdr:row>63</xdr:row>
      <xdr:rowOff>112667</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9545300" y="10633166"/>
          <a:ext cx="889000" cy="28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91259</xdr:rowOff>
    </xdr:from>
    <xdr:to>
      <xdr:col>98</xdr:col>
      <xdr:colOff>38100</xdr:colOff>
      <xdr:row>64</xdr:row>
      <xdr:rowOff>21409</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18605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3266</xdr:rowOff>
    </xdr:from>
    <xdr:to>
      <xdr:col>102</xdr:col>
      <xdr:colOff>114300</xdr:colOff>
      <xdr:row>63</xdr:row>
      <xdr:rowOff>142059</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flipV="1">
          <a:off x="18656300" y="10633166"/>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93453</xdr:rowOff>
    </xdr:from>
    <xdr:ext cx="469744" cy="259045"/>
    <xdr:sp macro="" textlink="">
      <xdr:nvSpPr>
        <xdr:cNvPr id="714" name="n_1aveValue【学校施設】&#10;一人当たり面積">
          <a:extLst>
            <a:ext uri="{FF2B5EF4-FFF2-40B4-BE49-F238E27FC236}">
              <a16:creationId xmlns:a16="http://schemas.microsoft.com/office/drawing/2014/main" id="{00000000-0008-0000-0E00-0000CA020000}"/>
            </a:ext>
          </a:extLst>
        </xdr:cNvPr>
        <xdr:cNvSpPr txBox="1"/>
      </xdr:nvSpPr>
      <xdr:spPr>
        <a:xfrm>
          <a:off x="21075727" y="1003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106515</xdr:rowOff>
    </xdr:from>
    <xdr:ext cx="469744" cy="259045"/>
    <xdr:sp macro="" textlink="">
      <xdr:nvSpPr>
        <xdr:cNvPr id="715" name="n_2aveValue【学校施設】&#10;一人当たり面積">
          <a:extLst>
            <a:ext uri="{FF2B5EF4-FFF2-40B4-BE49-F238E27FC236}">
              <a16:creationId xmlns:a16="http://schemas.microsoft.com/office/drawing/2014/main" id="{00000000-0008-0000-0E00-0000CB020000}"/>
            </a:ext>
          </a:extLst>
        </xdr:cNvPr>
        <xdr:cNvSpPr txBox="1"/>
      </xdr:nvSpPr>
      <xdr:spPr>
        <a:xfrm>
          <a:off x="20199427" y="1005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162033</xdr:rowOff>
    </xdr:from>
    <xdr:ext cx="469744" cy="259045"/>
    <xdr:sp macro="" textlink="">
      <xdr:nvSpPr>
        <xdr:cNvPr id="716" name="n_3aveValue【学校施設】&#10;一人当たり面積">
          <a:extLst>
            <a:ext uri="{FF2B5EF4-FFF2-40B4-BE49-F238E27FC236}">
              <a16:creationId xmlns:a16="http://schemas.microsoft.com/office/drawing/2014/main" id="{00000000-0008-0000-0E00-0000CC020000}"/>
            </a:ext>
          </a:extLst>
        </xdr:cNvPr>
        <xdr:cNvSpPr txBox="1"/>
      </xdr:nvSpPr>
      <xdr:spPr>
        <a:xfrm>
          <a:off x="19310427" y="1010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95086</xdr:rowOff>
    </xdr:from>
    <xdr:ext cx="469744" cy="259045"/>
    <xdr:sp macro="" textlink="">
      <xdr:nvSpPr>
        <xdr:cNvPr id="717" name="n_4aveValue【学校施設】&#10;一人当たり面積">
          <a:extLst>
            <a:ext uri="{FF2B5EF4-FFF2-40B4-BE49-F238E27FC236}">
              <a16:creationId xmlns:a16="http://schemas.microsoft.com/office/drawing/2014/main" id="{00000000-0008-0000-0E00-0000CD020000}"/>
            </a:ext>
          </a:extLst>
        </xdr:cNvPr>
        <xdr:cNvSpPr txBox="1"/>
      </xdr:nvSpPr>
      <xdr:spPr>
        <a:xfrm>
          <a:off x="18421427" y="1021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105608</xdr:rowOff>
    </xdr:from>
    <xdr:ext cx="469744" cy="259045"/>
    <xdr:sp macro="" textlink="">
      <xdr:nvSpPr>
        <xdr:cNvPr id="718" name="n_1mainValue【学校施設】&#10;一人当たり面積">
          <a:extLst>
            <a:ext uri="{FF2B5EF4-FFF2-40B4-BE49-F238E27FC236}">
              <a16:creationId xmlns:a16="http://schemas.microsoft.com/office/drawing/2014/main" id="{00000000-0008-0000-0E00-0000CE020000}"/>
            </a:ext>
          </a:extLst>
        </xdr:cNvPr>
        <xdr:cNvSpPr txBox="1"/>
      </xdr:nvSpPr>
      <xdr:spPr>
        <a:xfrm>
          <a:off x="21075727" y="1090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154594</xdr:rowOff>
    </xdr:from>
    <xdr:ext cx="469744" cy="259045"/>
    <xdr:sp macro="" textlink="">
      <xdr:nvSpPr>
        <xdr:cNvPr id="719" name="n_2mainValue【学校施設】&#10;一人当たり面積">
          <a:extLst>
            <a:ext uri="{FF2B5EF4-FFF2-40B4-BE49-F238E27FC236}">
              <a16:creationId xmlns:a16="http://schemas.microsoft.com/office/drawing/2014/main" id="{00000000-0008-0000-0E00-0000CF020000}"/>
            </a:ext>
          </a:extLst>
        </xdr:cNvPr>
        <xdr:cNvSpPr txBox="1"/>
      </xdr:nvSpPr>
      <xdr:spPr>
        <a:xfrm>
          <a:off x="20199427" y="1095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45193</xdr:rowOff>
    </xdr:from>
    <xdr:ext cx="469744" cy="259045"/>
    <xdr:sp macro="" textlink="">
      <xdr:nvSpPr>
        <xdr:cNvPr id="720" name="n_3mainValue【学校施設】&#10;一人当たり面積">
          <a:extLst>
            <a:ext uri="{FF2B5EF4-FFF2-40B4-BE49-F238E27FC236}">
              <a16:creationId xmlns:a16="http://schemas.microsoft.com/office/drawing/2014/main" id="{00000000-0008-0000-0E00-0000D0020000}"/>
            </a:ext>
          </a:extLst>
        </xdr:cNvPr>
        <xdr:cNvSpPr txBox="1"/>
      </xdr:nvSpPr>
      <xdr:spPr>
        <a:xfrm>
          <a:off x="19310427" y="1067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12536</xdr:rowOff>
    </xdr:from>
    <xdr:ext cx="469744" cy="259045"/>
    <xdr:sp macro="" textlink="">
      <xdr:nvSpPr>
        <xdr:cNvPr id="721" name="n_4mainValue【学校施設】&#10;一人当たり面積">
          <a:extLst>
            <a:ext uri="{FF2B5EF4-FFF2-40B4-BE49-F238E27FC236}">
              <a16:creationId xmlns:a16="http://schemas.microsoft.com/office/drawing/2014/main" id="{00000000-0008-0000-0E00-0000D1020000}"/>
            </a:ext>
          </a:extLst>
        </xdr:cNvPr>
        <xdr:cNvSpPr txBox="1"/>
      </xdr:nvSpPr>
      <xdr:spPr>
        <a:xfrm>
          <a:off x="18421427" y="1098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00000000-0008-0000-0E00-0000DD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児童館】&#10;有形固定資産減価償却率グラフ枠">
          <a:extLst>
            <a:ext uri="{FF2B5EF4-FFF2-40B4-BE49-F238E27FC236}">
              <a16:creationId xmlns:a16="http://schemas.microsoft.com/office/drawing/2014/main" id="{00000000-0008-0000-0E00-0000E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80</xdr:row>
      <xdr:rowOff>40005</xdr:rowOff>
    </xdr:from>
    <xdr:to>
      <xdr:col>85</xdr:col>
      <xdr:colOff>126364</xdr:colOff>
      <xdr:row>86</xdr:row>
      <xdr:rowOff>43814</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flipV="1">
          <a:off x="16318864" y="13756005"/>
          <a:ext cx="0" cy="1032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47641</xdr:rowOff>
    </xdr:from>
    <xdr:ext cx="405111" cy="259045"/>
    <xdr:sp macro="" textlink="">
      <xdr:nvSpPr>
        <xdr:cNvPr id="747" name="【児童館】&#10;有形固定資産減価償却率最小値テキスト">
          <a:extLst>
            <a:ext uri="{FF2B5EF4-FFF2-40B4-BE49-F238E27FC236}">
              <a16:creationId xmlns:a16="http://schemas.microsoft.com/office/drawing/2014/main" id="{00000000-0008-0000-0E00-0000EB020000}"/>
            </a:ext>
          </a:extLst>
        </xdr:cNvPr>
        <xdr:cNvSpPr txBox="1"/>
      </xdr:nvSpPr>
      <xdr:spPr>
        <a:xfrm>
          <a:off x="16357600" y="1479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43814</xdr:rowOff>
    </xdr:from>
    <xdr:to>
      <xdr:col>86</xdr:col>
      <xdr:colOff>25400</xdr:colOff>
      <xdr:row>86</xdr:row>
      <xdr:rowOff>43814</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6230600" y="1478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158132</xdr:rowOff>
    </xdr:from>
    <xdr:ext cx="405111" cy="259045"/>
    <xdr:sp macro="" textlink="">
      <xdr:nvSpPr>
        <xdr:cNvPr id="749" name="【児童館】&#10;有形固定資産減価償却率最大値テキスト">
          <a:extLst>
            <a:ext uri="{FF2B5EF4-FFF2-40B4-BE49-F238E27FC236}">
              <a16:creationId xmlns:a16="http://schemas.microsoft.com/office/drawing/2014/main" id="{00000000-0008-0000-0E00-0000ED020000}"/>
            </a:ext>
          </a:extLst>
        </xdr:cNvPr>
        <xdr:cNvSpPr txBox="1"/>
      </xdr:nvSpPr>
      <xdr:spPr>
        <a:xfrm>
          <a:off x="16357600" y="13531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80</xdr:row>
      <xdr:rowOff>40005</xdr:rowOff>
    </xdr:from>
    <xdr:to>
      <xdr:col>86</xdr:col>
      <xdr:colOff>25400</xdr:colOff>
      <xdr:row>80</xdr:row>
      <xdr:rowOff>40005</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6230600" y="1375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40022</xdr:rowOff>
    </xdr:from>
    <xdr:ext cx="405111" cy="259045"/>
    <xdr:sp macro="" textlink="">
      <xdr:nvSpPr>
        <xdr:cNvPr id="751" name="【児童館】&#10;有形固定資産減価償却率平均値テキスト">
          <a:extLst>
            <a:ext uri="{FF2B5EF4-FFF2-40B4-BE49-F238E27FC236}">
              <a16:creationId xmlns:a16="http://schemas.microsoft.com/office/drawing/2014/main" id="{00000000-0008-0000-0E00-0000EF020000}"/>
            </a:ext>
          </a:extLst>
        </xdr:cNvPr>
        <xdr:cNvSpPr txBox="1"/>
      </xdr:nvSpPr>
      <xdr:spPr>
        <a:xfrm>
          <a:off x="16357600" y="1392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752" name="フローチャート: 判断 751">
          <a:extLst>
            <a:ext uri="{FF2B5EF4-FFF2-40B4-BE49-F238E27FC236}">
              <a16:creationId xmlns:a16="http://schemas.microsoft.com/office/drawing/2014/main" id="{00000000-0008-0000-0E00-0000F0020000}"/>
            </a:ext>
          </a:extLst>
        </xdr:cNvPr>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17780</xdr:rowOff>
    </xdr:from>
    <xdr:to>
      <xdr:col>81</xdr:col>
      <xdr:colOff>101600</xdr:colOff>
      <xdr:row>81</xdr:row>
      <xdr:rowOff>119380</xdr:rowOff>
    </xdr:to>
    <xdr:sp macro="" textlink="">
      <xdr:nvSpPr>
        <xdr:cNvPr id="753" name="フローチャート: 判断 752">
          <a:extLst>
            <a:ext uri="{FF2B5EF4-FFF2-40B4-BE49-F238E27FC236}">
              <a16:creationId xmlns:a16="http://schemas.microsoft.com/office/drawing/2014/main" id="{00000000-0008-0000-0E00-0000F1020000}"/>
            </a:ext>
          </a:extLst>
        </xdr:cNvPr>
        <xdr:cNvSpPr/>
      </xdr:nvSpPr>
      <xdr:spPr>
        <a:xfrm>
          <a:off x="15430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133986</xdr:rowOff>
    </xdr:from>
    <xdr:to>
      <xdr:col>76</xdr:col>
      <xdr:colOff>165100</xdr:colOff>
      <xdr:row>81</xdr:row>
      <xdr:rowOff>64136</xdr:rowOff>
    </xdr:to>
    <xdr:sp macro="" textlink="">
      <xdr:nvSpPr>
        <xdr:cNvPr id="754" name="フローチャート: 判断 753">
          <a:extLst>
            <a:ext uri="{FF2B5EF4-FFF2-40B4-BE49-F238E27FC236}">
              <a16:creationId xmlns:a16="http://schemas.microsoft.com/office/drawing/2014/main" id="{00000000-0008-0000-0E00-0000F2020000}"/>
            </a:ext>
          </a:extLst>
        </xdr:cNvPr>
        <xdr:cNvSpPr/>
      </xdr:nvSpPr>
      <xdr:spPr>
        <a:xfrm>
          <a:off x="14541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128270</xdr:rowOff>
    </xdr:from>
    <xdr:to>
      <xdr:col>72</xdr:col>
      <xdr:colOff>38100</xdr:colOff>
      <xdr:row>81</xdr:row>
      <xdr:rowOff>58420</xdr:rowOff>
    </xdr:to>
    <xdr:sp macro="" textlink="">
      <xdr:nvSpPr>
        <xdr:cNvPr id="755" name="フローチャート: 判断 754">
          <a:extLst>
            <a:ext uri="{FF2B5EF4-FFF2-40B4-BE49-F238E27FC236}">
              <a16:creationId xmlns:a16="http://schemas.microsoft.com/office/drawing/2014/main" id="{00000000-0008-0000-0E00-0000F3020000}"/>
            </a:ext>
          </a:extLst>
        </xdr:cNvPr>
        <xdr:cNvSpPr/>
      </xdr:nvSpPr>
      <xdr:spPr>
        <a:xfrm>
          <a:off x="13652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74930</xdr:rowOff>
    </xdr:from>
    <xdr:to>
      <xdr:col>67</xdr:col>
      <xdr:colOff>101600</xdr:colOff>
      <xdr:row>81</xdr:row>
      <xdr:rowOff>5080</xdr:rowOff>
    </xdr:to>
    <xdr:sp macro="" textlink="">
      <xdr:nvSpPr>
        <xdr:cNvPr id="756" name="フローチャート: 判断 755">
          <a:extLst>
            <a:ext uri="{FF2B5EF4-FFF2-40B4-BE49-F238E27FC236}">
              <a16:creationId xmlns:a16="http://schemas.microsoft.com/office/drawing/2014/main" id="{00000000-0008-0000-0E00-0000F4020000}"/>
            </a:ext>
          </a:extLst>
        </xdr:cNvPr>
        <xdr:cNvSpPr/>
      </xdr:nvSpPr>
      <xdr:spPr>
        <a:xfrm>
          <a:off x="1276350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4445</xdr:rowOff>
    </xdr:from>
    <xdr:to>
      <xdr:col>85</xdr:col>
      <xdr:colOff>177800</xdr:colOff>
      <xdr:row>80</xdr:row>
      <xdr:rowOff>106045</xdr:rowOff>
    </xdr:to>
    <xdr:sp macro="" textlink="">
      <xdr:nvSpPr>
        <xdr:cNvPr id="762" name="楕円 761">
          <a:extLst>
            <a:ext uri="{FF2B5EF4-FFF2-40B4-BE49-F238E27FC236}">
              <a16:creationId xmlns:a16="http://schemas.microsoft.com/office/drawing/2014/main" id="{00000000-0008-0000-0E00-0000FA020000}"/>
            </a:ext>
          </a:extLst>
        </xdr:cNvPr>
        <xdr:cNvSpPr/>
      </xdr:nvSpPr>
      <xdr:spPr>
        <a:xfrm>
          <a:off x="16268700" y="1372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113682</xdr:rowOff>
    </xdr:from>
    <xdr:ext cx="405111" cy="259045"/>
    <xdr:sp macro="" textlink="">
      <xdr:nvSpPr>
        <xdr:cNvPr id="763" name="【児童館】&#10;有形固定資産減価償却率該当値テキスト">
          <a:extLst>
            <a:ext uri="{FF2B5EF4-FFF2-40B4-BE49-F238E27FC236}">
              <a16:creationId xmlns:a16="http://schemas.microsoft.com/office/drawing/2014/main" id="{00000000-0008-0000-0E00-0000FB020000}"/>
            </a:ext>
          </a:extLst>
        </xdr:cNvPr>
        <xdr:cNvSpPr txBox="1"/>
      </xdr:nvSpPr>
      <xdr:spPr>
        <a:xfrm>
          <a:off x="16357600" y="13658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130175</xdr:rowOff>
    </xdr:from>
    <xdr:to>
      <xdr:col>81</xdr:col>
      <xdr:colOff>101600</xdr:colOff>
      <xdr:row>80</xdr:row>
      <xdr:rowOff>60325</xdr:rowOff>
    </xdr:to>
    <xdr:sp macro="" textlink="">
      <xdr:nvSpPr>
        <xdr:cNvPr id="764" name="楕円 763">
          <a:extLst>
            <a:ext uri="{FF2B5EF4-FFF2-40B4-BE49-F238E27FC236}">
              <a16:creationId xmlns:a16="http://schemas.microsoft.com/office/drawing/2014/main" id="{00000000-0008-0000-0E00-0000FC020000}"/>
            </a:ext>
          </a:extLst>
        </xdr:cNvPr>
        <xdr:cNvSpPr/>
      </xdr:nvSpPr>
      <xdr:spPr>
        <a:xfrm>
          <a:off x="154305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9525</xdr:rowOff>
    </xdr:from>
    <xdr:to>
      <xdr:col>85</xdr:col>
      <xdr:colOff>127000</xdr:colOff>
      <xdr:row>80</xdr:row>
      <xdr:rowOff>55245</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5481300" y="1372552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84455</xdr:rowOff>
    </xdr:from>
    <xdr:to>
      <xdr:col>76</xdr:col>
      <xdr:colOff>165100</xdr:colOff>
      <xdr:row>80</xdr:row>
      <xdr:rowOff>14605</xdr:rowOff>
    </xdr:to>
    <xdr:sp macro="" textlink="">
      <xdr:nvSpPr>
        <xdr:cNvPr id="766" name="楕円 765">
          <a:extLst>
            <a:ext uri="{FF2B5EF4-FFF2-40B4-BE49-F238E27FC236}">
              <a16:creationId xmlns:a16="http://schemas.microsoft.com/office/drawing/2014/main" id="{00000000-0008-0000-0E00-0000FE020000}"/>
            </a:ext>
          </a:extLst>
        </xdr:cNvPr>
        <xdr:cNvSpPr/>
      </xdr:nvSpPr>
      <xdr:spPr>
        <a:xfrm>
          <a:off x="14541500" y="136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135255</xdr:rowOff>
    </xdr:from>
    <xdr:to>
      <xdr:col>81</xdr:col>
      <xdr:colOff>50800</xdr:colOff>
      <xdr:row>80</xdr:row>
      <xdr:rowOff>9525</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4592300" y="136798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36830</xdr:rowOff>
    </xdr:from>
    <xdr:to>
      <xdr:col>72</xdr:col>
      <xdr:colOff>38100</xdr:colOff>
      <xdr:row>79</xdr:row>
      <xdr:rowOff>138430</xdr:rowOff>
    </xdr:to>
    <xdr:sp macro="" textlink="">
      <xdr:nvSpPr>
        <xdr:cNvPr id="768" name="楕円 767">
          <a:extLst>
            <a:ext uri="{FF2B5EF4-FFF2-40B4-BE49-F238E27FC236}">
              <a16:creationId xmlns:a16="http://schemas.microsoft.com/office/drawing/2014/main" id="{00000000-0008-0000-0E00-000000030000}"/>
            </a:ext>
          </a:extLst>
        </xdr:cNvPr>
        <xdr:cNvSpPr/>
      </xdr:nvSpPr>
      <xdr:spPr>
        <a:xfrm>
          <a:off x="13652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87630</xdr:rowOff>
    </xdr:from>
    <xdr:to>
      <xdr:col>76</xdr:col>
      <xdr:colOff>114300</xdr:colOff>
      <xdr:row>79</xdr:row>
      <xdr:rowOff>135255</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3703300" y="136321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162561</xdr:rowOff>
    </xdr:from>
    <xdr:to>
      <xdr:col>67</xdr:col>
      <xdr:colOff>101600</xdr:colOff>
      <xdr:row>79</xdr:row>
      <xdr:rowOff>92711</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2763500" y="1353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41911</xdr:rowOff>
    </xdr:from>
    <xdr:to>
      <xdr:col>71</xdr:col>
      <xdr:colOff>177800</xdr:colOff>
      <xdr:row>79</xdr:row>
      <xdr:rowOff>87630</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2814300" y="135864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110507</xdr:rowOff>
    </xdr:from>
    <xdr:ext cx="405111" cy="259045"/>
    <xdr:sp macro="" textlink="">
      <xdr:nvSpPr>
        <xdr:cNvPr id="772" name="n_1aveValue【児童館】&#10;有形固定資産減価償却率">
          <a:extLst>
            <a:ext uri="{FF2B5EF4-FFF2-40B4-BE49-F238E27FC236}">
              <a16:creationId xmlns:a16="http://schemas.microsoft.com/office/drawing/2014/main" id="{00000000-0008-0000-0E00-000004030000}"/>
            </a:ext>
          </a:extLst>
        </xdr:cNvPr>
        <xdr:cNvSpPr txBox="1"/>
      </xdr:nvSpPr>
      <xdr:spPr>
        <a:xfrm>
          <a:off x="15266044" y="1399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55263</xdr:rowOff>
    </xdr:from>
    <xdr:ext cx="405111" cy="259045"/>
    <xdr:sp macro="" textlink="">
      <xdr:nvSpPr>
        <xdr:cNvPr id="773" name="n_2aveValue【児童館】&#10;有形固定資産減価償却率">
          <a:extLst>
            <a:ext uri="{FF2B5EF4-FFF2-40B4-BE49-F238E27FC236}">
              <a16:creationId xmlns:a16="http://schemas.microsoft.com/office/drawing/2014/main" id="{00000000-0008-0000-0E00-000005030000}"/>
            </a:ext>
          </a:extLst>
        </xdr:cNvPr>
        <xdr:cNvSpPr txBox="1"/>
      </xdr:nvSpPr>
      <xdr:spPr>
        <a:xfrm>
          <a:off x="14389744" y="1394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49547</xdr:rowOff>
    </xdr:from>
    <xdr:ext cx="405111" cy="259045"/>
    <xdr:sp macro="" textlink="">
      <xdr:nvSpPr>
        <xdr:cNvPr id="774" name="n_3aveValue【児童館】&#10;有形固定資産減価償却率">
          <a:extLst>
            <a:ext uri="{FF2B5EF4-FFF2-40B4-BE49-F238E27FC236}">
              <a16:creationId xmlns:a16="http://schemas.microsoft.com/office/drawing/2014/main" id="{00000000-0008-0000-0E00-000006030000}"/>
            </a:ext>
          </a:extLst>
        </xdr:cNvPr>
        <xdr:cNvSpPr txBox="1"/>
      </xdr:nvSpPr>
      <xdr:spPr>
        <a:xfrm>
          <a:off x="1350074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167657</xdr:rowOff>
    </xdr:from>
    <xdr:ext cx="405111" cy="259045"/>
    <xdr:sp macro="" textlink="">
      <xdr:nvSpPr>
        <xdr:cNvPr id="775" name="n_4aveValue【児童館】&#10;有形固定資産減価償却率">
          <a:extLst>
            <a:ext uri="{FF2B5EF4-FFF2-40B4-BE49-F238E27FC236}">
              <a16:creationId xmlns:a16="http://schemas.microsoft.com/office/drawing/2014/main" id="{00000000-0008-0000-0E00-000007030000}"/>
            </a:ext>
          </a:extLst>
        </xdr:cNvPr>
        <xdr:cNvSpPr txBox="1"/>
      </xdr:nvSpPr>
      <xdr:spPr>
        <a:xfrm>
          <a:off x="12611744" y="1388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76852</xdr:rowOff>
    </xdr:from>
    <xdr:ext cx="405111" cy="259045"/>
    <xdr:sp macro="" textlink="">
      <xdr:nvSpPr>
        <xdr:cNvPr id="776" name="n_1mainValue【児童館】&#10;有形固定資産減価償却率">
          <a:extLst>
            <a:ext uri="{FF2B5EF4-FFF2-40B4-BE49-F238E27FC236}">
              <a16:creationId xmlns:a16="http://schemas.microsoft.com/office/drawing/2014/main" id="{00000000-0008-0000-0E00-000008030000}"/>
            </a:ext>
          </a:extLst>
        </xdr:cNvPr>
        <xdr:cNvSpPr txBox="1"/>
      </xdr:nvSpPr>
      <xdr:spPr>
        <a:xfrm>
          <a:off x="152660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31132</xdr:rowOff>
    </xdr:from>
    <xdr:ext cx="405111" cy="259045"/>
    <xdr:sp macro="" textlink="">
      <xdr:nvSpPr>
        <xdr:cNvPr id="777" name="n_2mainValue【児童館】&#10;有形固定資産減価償却率">
          <a:extLst>
            <a:ext uri="{FF2B5EF4-FFF2-40B4-BE49-F238E27FC236}">
              <a16:creationId xmlns:a16="http://schemas.microsoft.com/office/drawing/2014/main" id="{00000000-0008-0000-0E00-000009030000}"/>
            </a:ext>
          </a:extLst>
        </xdr:cNvPr>
        <xdr:cNvSpPr txBox="1"/>
      </xdr:nvSpPr>
      <xdr:spPr>
        <a:xfrm>
          <a:off x="14389744" y="1340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154957</xdr:rowOff>
    </xdr:from>
    <xdr:ext cx="405111" cy="259045"/>
    <xdr:sp macro="" textlink="">
      <xdr:nvSpPr>
        <xdr:cNvPr id="778" name="n_3mainValue【児童館】&#10;有形固定資産減価償却率">
          <a:extLst>
            <a:ext uri="{FF2B5EF4-FFF2-40B4-BE49-F238E27FC236}">
              <a16:creationId xmlns:a16="http://schemas.microsoft.com/office/drawing/2014/main" id="{00000000-0008-0000-0E00-00000A030000}"/>
            </a:ext>
          </a:extLst>
        </xdr:cNvPr>
        <xdr:cNvSpPr txBox="1"/>
      </xdr:nvSpPr>
      <xdr:spPr>
        <a:xfrm>
          <a:off x="135007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109238</xdr:rowOff>
    </xdr:from>
    <xdr:ext cx="405111" cy="259045"/>
    <xdr:sp macro="" textlink="">
      <xdr:nvSpPr>
        <xdr:cNvPr id="779" name="n_4mainValue【児童館】&#10;有形固定資産減価償却率">
          <a:extLst>
            <a:ext uri="{FF2B5EF4-FFF2-40B4-BE49-F238E27FC236}">
              <a16:creationId xmlns:a16="http://schemas.microsoft.com/office/drawing/2014/main" id="{00000000-0008-0000-0E00-00000B030000}"/>
            </a:ext>
          </a:extLst>
        </xdr:cNvPr>
        <xdr:cNvSpPr txBox="1"/>
      </xdr:nvSpPr>
      <xdr:spPr>
        <a:xfrm>
          <a:off x="12611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00000000-0008-0000-0E00-00000C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00000000-0008-0000-0E00-00000D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00000000-0008-0000-0E00-00000E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00000000-0008-0000-0E00-00000F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E00-000011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00000000-0008-0000-0E00-000014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a:extLst>
            <a:ext uri="{FF2B5EF4-FFF2-40B4-BE49-F238E27FC236}">
              <a16:creationId xmlns:a16="http://schemas.microsoft.com/office/drawing/2014/main" id="{00000000-0008-0000-0E00-00001E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00000000-0008-0000-0E00-000023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87</xdr:row>
      <xdr:rowOff>19050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flipV="1">
          <a:off x="22160864" y="13449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22877</xdr:rowOff>
    </xdr:from>
    <xdr:ext cx="469744" cy="259045"/>
    <xdr:sp macro="" textlink="">
      <xdr:nvSpPr>
        <xdr:cNvPr id="805" name="【児童館】&#10;一人当たり面積最小値テキスト">
          <a:extLst>
            <a:ext uri="{FF2B5EF4-FFF2-40B4-BE49-F238E27FC236}">
              <a16:creationId xmlns:a16="http://schemas.microsoft.com/office/drawing/2014/main" id="{00000000-0008-0000-0E00-000025030000}"/>
            </a:ext>
          </a:extLst>
        </xdr:cNvPr>
        <xdr:cNvSpPr txBox="1"/>
      </xdr:nvSpPr>
      <xdr:spPr>
        <a:xfrm>
          <a:off x="22199600" y="1493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19050</xdr:rowOff>
    </xdr:from>
    <xdr:to>
      <xdr:col>116</xdr:col>
      <xdr:colOff>152400</xdr:colOff>
      <xdr:row>87</xdr:row>
      <xdr:rowOff>19050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22072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807" name="【児童館】&#10;一人当たり面積最大値テキスト">
          <a:extLst>
            <a:ext uri="{FF2B5EF4-FFF2-40B4-BE49-F238E27FC236}">
              <a16:creationId xmlns:a16="http://schemas.microsoft.com/office/drawing/2014/main" id="{00000000-0008-0000-0E00-000027030000}"/>
            </a:ext>
          </a:extLst>
        </xdr:cNvPr>
        <xdr:cNvSpPr txBox="1"/>
      </xdr:nvSpPr>
      <xdr:spPr>
        <a:xfrm>
          <a:off x="22199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86377</xdr:rowOff>
    </xdr:from>
    <xdr:ext cx="469744" cy="259045"/>
    <xdr:sp macro="" textlink="">
      <xdr:nvSpPr>
        <xdr:cNvPr id="809" name="【児童館】&#10;一人当たり面積平均値テキスト">
          <a:extLst>
            <a:ext uri="{FF2B5EF4-FFF2-40B4-BE49-F238E27FC236}">
              <a16:creationId xmlns:a16="http://schemas.microsoft.com/office/drawing/2014/main" id="{00000000-0008-0000-0E00-000029030000}"/>
            </a:ext>
          </a:extLst>
        </xdr:cNvPr>
        <xdr:cNvSpPr txBox="1"/>
      </xdr:nvSpPr>
      <xdr:spPr>
        <a:xfrm>
          <a:off x="22199600" y="1397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810" name="フローチャート: 判断 809">
          <a:extLst>
            <a:ext uri="{FF2B5EF4-FFF2-40B4-BE49-F238E27FC236}">
              <a16:creationId xmlns:a16="http://schemas.microsoft.com/office/drawing/2014/main" id="{00000000-0008-0000-0E00-00002A030000}"/>
            </a:ext>
          </a:extLst>
        </xdr:cNvPr>
        <xdr:cNvSpPr/>
      </xdr:nvSpPr>
      <xdr:spPr>
        <a:xfrm>
          <a:off x="22110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25400</xdr:rowOff>
    </xdr:from>
    <xdr:to>
      <xdr:col>112</xdr:col>
      <xdr:colOff>38100</xdr:colOff>
      <xdr:row>84</xdr:row>
      <xdr:rowOff>127000</xdr:rowOff>
    </xdr:to>
    <xdr:sp macro="" textlink="">
      <xdr:nvSpPr>
        <xdr:cNvPr id="811" name="フローチャート: 判断 810">
          <a:extLst>
            <a:ext uri="{FF2B5EF4-FFF2-40B4-BE49-F238E27FC236}">
              <a16:creationId xmlns:a16="http://schemas.microsoft.com/office/drawing/2014/main" id="{00000000-0008-0000-0E00-00002B030000}"/>
            </a:ext>
          </a:extLst>
        </xdr:cNvPr>
        <xdr:cNvSpPr/>
      </xdr:nvSpPr>
      <xdr:spPr>
        <a:xfrm>
          <a:off x="21272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812" name="フローチャート: 判断 811">
          <a:extLst>
            <a:ext uri="{FF2B5EF4-FFF2-40B4-BE49-F238E27FC236}">
              <a16:creationId xmlns:a16="http://schemas.microsoft.com/office/drawing/2014/main" id="{00000000-0008-0000-0E00-00002C030000}"/>
            </a:ext>
          </a:extLst>
        </xdr:cNvPr>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813" name="フローチャート: 判断 812">
          <a:extLst>
            <a:ext uri="{FF2B5EF4-FFF2-40B4-BE49-F238E27FC236}">
              <a16:creationId xmlns:a16="http://schemas.microsoft.com/office/drawing/2014/main" id="{00000000-0008-0000-0E00-00002D030000}"/>
            </a:ext>
          </a:extLst>
        </xdr:cNvPr>
        <xdr:cNvSpPr/>
      </xdr:nvSpPr>
      <xdr:spPr>
        <a:xfrm>
          <a:off x="19494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63500</xdr:rowOff>
    </xdr:from>
    <xdr:to>
      <xdr:col>98</xdr:col>
      <xdr:colOff>38100</xdr:colOff>
      <xdr:row>84</xdr:row>
      <xdr:rowOff>165100</xdr:rowOff>
    </xdr:to>
    <xdr:sp macro="" textlink="">
      <xdr:nvSpPr>
        <xdr:cNvPr id="814" name="フローチャート: 判断 813">
          <a:extLst>
            <a:ext uri="{FF2B5EF4-FFF2-40B4-BE49-F238E27FC236}">
              <a16:creationId xmlns:a16="http://schemas.microsoft.com/office/drawing/2014/main" id="{00000000-0008-0000-0E00-00002E030000}"/>
            </a:ext>
          </a:extLst>
        </xdr:cNvPr>
        <xdr:cNvSpPr/>
      </xdr:nvSpPr>
      <xdr:spPr>
        <a:xfrm>
          <a:off x="18605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139700</xdr:rowOff>
    </xdr:from>
    <xdr:to>
      <xdr:col>116</xdr:col>
      <xdr:colOff>114300</xdr:colOff>
      <xdr:row>87</xdr:row>
      <xdr:rowOff>69850</xdr:rowOff>
    </xdr:to>
    <xdr:sp macro="" textlink="">
      <xdr:nvSpPr>
        <xdr:cNvPr id="820" name="楕円 819">
          <a:extLst>
            <a:ext uri="{FF2B5EF4-FFF2-40B4-BE49-F238E27FC236}">
              <a16:creationId xmlns:a16="http://schemas.microsoft.com/office/drawing/2014/main" id="{00000000-0008-0000-0E00-000034030000}"/>
            </a:ext>
          </a:extLst>
        </xdr:cNvPr>
        <xdr:cNvSpPr/>
      </xdr:nvSpPr>
      <xdr:spPr>
        <a:xfrm>
          <a:off x="22110700" y="148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54627</xdr:rowOff>
    </xdr:from>
    <xdr:ext cx="469744" cy="259045"/>
    <xdr:sp macro="" textlink="">
      <xdr:nvSpPr>
        <xdr:cNvPr id="821" name="【児童館】&#10;一人当たり面積該当値テキスト">
          <a:extLst>
            <a:ext uri="{FF2B5EF4-FFF2-40B4-BE49-F238E27FC236}">
              <a16:creationId xmlns:a16="http://schemas.microsoft.com/office/drawing/2014/main" id="{00000000-0008-0000-0E00-000035030000}"/>
            </a:ext>
          </a:extLst>
        </xdr:cNvPr>
        <xdr:cNvSpPr txBox="1"/>
      </xdr:nvSpPr>
      <xdr:spPr>
        <a:xfrm>
          <a:off x="22199600"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139700</xdr:rowOff>
    </xdr:from>
    <xdr:to>
      <xdr:col>112</xdr:col>
      <xdr:colOff>38100</xdr:colOff>
      <xdr:row>87</xdr:row>
      <xdr:rowOff>69850</xdr:rowOff>
    </xdr:to>
    <xdr:sp macro="" textlink="">
      <xdr:nvSpPr>
        <xdr:cNvPr id="822" name="楕円 821">
          <a:extLst>
            <a:ext uri="{FF2B5EF4-FFF2-40B4-BE49-F238E27FC236}">
              <a16:creationId xmlns:a16="http://schemas.microsoft.com/office/drawing/2014/main" id="{00000000-0008-0000-0E00-000036030000}"/>
            </a:ext>
          </a:extLst>
        </xdr:cNvPr>
        <xdr:cNvSpPr/>
      </xdr:nvSpPr>
      <xdr:spPr>
        <a:xfrm>
          <a:off x="21272500" y="148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87</xdr:row>
      <xdr:rowOff>19050</xdr:rowOff>
    </xdr:from>
    <xdr:to>
      <xdr:col>116</xdr:col>
      <xdr:colOff>63500</xdr:colOff>
      <xdr:row>87</xdr:row>
      <xdr:rowOff>19050</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21323300" y="14935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139700</xdr:rowOff>
    </xdr:from>
    <xdr:to>
      <xdr:col>107</xdr:col>
      <xdr:colOff>101600</xdr:colOff>
      <xdr:row>87</xdr:row>
      <xdr:rowOff>69850</xdr:rowOff>
    </xdr:to>
    <xdr:sp macro="" textlink="">
      <xdr:nvSpPr>
        <xdr:cNvPr id="824" name="楕円 823">
          <a:extLst>
            <a:ext uri="{FF2B5EF4-FFF2-40B4-BE49-F238E27FC236}">
              <a16:creationId xmlns:a16="http://schemas.microsoft.com/office/drawing/2014/main" id="{00000000-0008-0000-0E00-000038030000}"/>
            </a:ext>
          </a:extLst>
        </xdr:cNvPr>
        <xdr:cNvSpPr/>
      </xdr:nvSpPr>
      <xdr:spPr>
        <a:xfrm>
          <a:off x="20383500" y="148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87</xdr:row>
      <xdr:rowOff>19050</xdr:rowOff>
    </xdr:from>
    <xdr:to>
      <xdr:col>111</xdr:col>
      <xdr:colOff>177800</xdr:colOff>
      <xdr:row>87</xdr:row>
      <xdr:rowOff>19050</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20434300" y="1493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139700</xdr:rowOff>
    </xdr:from>
    <xdr:to>
      <xdr:col>102</xdr:col>
      <xdr:colOff>165100</xdr:colOff>
      <xdr:row>87</xdr:row>
      <xdr:rowOff>69850</xdr:rowOff>
    </xdr:to>
    <xdr:sp macro="" textlink="">
      <xdr:nvSpPr>
        <xdr:cNvPr id="826" name="楕円 825">
          <a:extLst>
            <a:ext uri="{FF2B5EF4-FFF2-40B4-BE49-F238E27FC236}">
              <a16:creationId xmlns:a16="http://schemas.microsoft.com/office/drawing/2014/main" id="{00000000-0008-0000-0E00-00003A030000}"/>
            </a:ext>
          </a:extLst>
        </xdr:cNvPr>
        <xdr:cNvSpPr/>
      </xdr:nvSpPr>
      <xdr:spPr>
        <a:xfrm>
          <a:off x="19494500" y="148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87</xdr:row>
      <xdr:rowOff>19050</xdr:rowOff>
    </xdr:from>
    <xdr:to>
      <xdr:col>107</xdr:col>
      <xdr:colOff>50800</xdr:colOff>
      <xdr:row>87</xdr:row>
      <xdr:rowOff>19050</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a:off x="19545300" y="1493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139700</xdr:rowOff>
    </xdr:from>
    <xdr:to>
      <xdr:col>98</xdr:col>
      <xdr:colOff>38100</xdr:colOff>
      <xdr:row>87</xdr:row>
      <xdr:rowOff>69850</xdr:rowOff>
    </xdr:to>
    <xdr:sp macro="" textlink="">
      <xdr:nvSpPr>
        <xdr:cNvPr id="828" name="楕円 827">
          <a:extLst>
            <a:ext uri="{FF2B5EF4-FFF2-40B4-BE49-F238E27FC236}">
              <a16:creationId xmlns:a16="http://schemas.microsoft.com/office/drawing/2014/main" id="{00000000-0008-0000-0E00-00003C030000}"/>
            </a:ext>
          </a:extLst>
        </xdr:cNvPr>
        <xdr:cNvSpPr/>
      </xdr:nvSpPr>
      <xdr:spPr>
        <a:xfrm>
          <a:off x="18605500" y="148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87</xdr:row>
      <xdr:rowOff>19050</xdr:rowOff>
    </xdr:from>
    <xdr:to>
      <xdr:col>102</xdr:col>
      <xdr:colOff>114300</xdr:colOff>
      <xdr:row>87</xdr:row>
      <xdr:rowOff>19050</xdr:rowOff>
    </xdr:to>
    <xdr:cxnSp macro="">
      <xdr:nvCxnSpPr>
        <xdr:cNvPr id="829" name="直線コネクタ 828">
          <a:extLst>
            <a:ext uri="{FF2B5EF4-FFF2-40B4-BE49-F238E27FC236}">
              <a16:creationId xmlns:a16="http://schemas.microsoft.com/office/drawing/2014/main" id="{00000000-0008-0000-0E00-00003D030000}"/>
            </a:ext>
          </a:extLst>
        </xdr:cNvPr>
        <xdr:cNvCxnSpPr/>
      </xdr:nvCxnSpPr>
      <xdr:spPr>
        <a:xfrm>
          <a:off x="18656300" y="1493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143527</xdr:rowOff>
    </xdr:from>
    <xdr:ext cx="469744" cy="259045"/>
    <xdr:sp macro="" textlink="">
      <xdr:nvSpPr>
        <xdr:cNvPr id="830" name="n_1aveValue【児童館】&#10;一人当たり面積">
          <a:extLst>
            <a:ext uri="{FF2B5EF4-FFF2-40B4-BE49-F238E27FC236}">
              <a16:creationId xmlns:a16="http://schemas.microsoft.com/office/drawing/2014/main" id="{00000000-0008-0000-0E00-00003E030000}"/>
            </a:ext>
          </a:extLst>
        </xdr:cNvPr>
        <xdr:cNvSpPr txBox="1"/>
      </xdr:nvSpPr>
      <xdr:spPr>
        <a:xfrm>
          <a:off x="210757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831" name="n_2aveValue【児童館】&#10;一人当たり面積">
          <a:extLst>
            <a:ext uri="{FF2B5EF4-FFF2-40B4-BE49-F238E27FC236}">
              <a16:creationId xmlns:a16="http://schemas.microsoft.com/office/drawing/2014/main" id="{00000000-0008-0000-0E00-00003F030000}"/>
            </a:ext>
          </a:extLst>
        </xdr:cNvPr>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10177</xdr:rowOff>
    </xdr:from>
    <xdr:ext cx="469744" cy="259045"/>
    <xdr:sp macro="" textlink="">
      <xdr:nvSpPr>
        <xdr:cNvPr id="832" name="n_3aveValue【児童館】&#10;一人当たり面積">
          <a:extLst>
            <a:ext uri="{FF2B5EF4-FFF2-40B4-BE49-F238E27FC236}">
              <a16:creationId xmlns:a16="http://schemas.microsoft.com/office/drawing/2014/main" id="{00000000-0008-0000-0E00-000040030000}"/>
            </a:ext>
          </a:extLst>
        </xdr:cNvPr>
        <xdr:cNvSpPr txBox="1"/>
      </xdr:nvSpPr>
      <xdr:spPr>
        <a:xfrm>
          <a:off x="19310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10177</xdr:rowOff>
    </xdr:from>
    <xdr:ext cx="469744" cy="259045"/>
    <xdr:sp macro="" textlink="">
      <xdr:nvSpPr>
        <xdr:cNvPr id="833" name="n_4aveValue【児童館】&#10;一人当たり面積">
          <a:extLst>
            <a:ext uri="{FF2B5EF4-FFF2-40B4-BE49-F238E27FC236}">
              <a16:creationId xmlns:a16="http://schemas.microsoft.com/office/drawing/2014/main" id="{00000000-0008-0000-0E00-000041030000}"/>
            </a:ext>
          </a:extLst>
        </xdr:cNvPr>
        <xdr:cNvSpPr txBox="1"/>
      </xdr:nvSpPr>
      <xdr:spPr>
        <a:xfrm>
          <a:off x="18421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60977</xdr:rowOff>
    </xdr:from>
    <xdr:ext cx="469744" cy="259045"/>
    <xdr:sp macro="" textlink="">
      <xdr:nvSpPr>
        <xdr:cNvPr id="834" name="n_1mainValue【児童館】&#10;一人当たり面積">
          <a:extLst>
            <a:ext uri="{FF2B5EF4-FFF2-40B4-BE49-F238E27FC236}">
              <a16:creationId xmlns:a16="http://schemas.microsoft.com/office/drawing/2014/main" id="{00000000-0008-0000-0E00-000042030000}"/>
            </a:ext>
          </a:extLst>
        </xdr:cNvPr>
        <xdr:cNvSpPr txBox="1"/>
      </xdr:nvSpPr>
      <xdr:spPr>
        <a:xfrm>
          <a:off x="21075727" y="1497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60977</xdr:rowOff>
    </xdr:from>
    <xdr:ext cx="469744" cy="259045"/>
    <xdr:sp macro="" textlink="">
      <xdr:nvSpPr>
        <xdr:cNvPr id="835" name="n_2mainValue【児童館】&#10;一人当たり面積">
          <a:extLst>
            <a:ext uri="{FF2B5EF4-FFF2-40B4-BE49-F238E27FC236}">
              <a16:creationId xmlns:a16="http://schemas.microsoft.com/office/drawing/2014/main" id="{00000000-0008-0000-0E00-000043030000}"/>
            </a:ext>
          </a:extLst>
        </xdr:cNvPr>
        <xdr:cNvSpPr txBox="1"/>
      </xdr:nvSpPr>
      <xdr:spPr>
        <a:xfrm>
          <a:off x="20199427" y="1497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60977</xdr:rowOff>
    </xdr:from>
    <xdr:ext cx="469744" cy="259045"/>
    <xdr:sp macro="" textlink="">
      <xdr:nvSpPr>
        <xdr:cNvPr id="836" name="n_3mainValue【児童館】&#10;一人当たり面積">
          <a:extLst>
            <a:ext uri="{FF2B5EF4-FFF2-40B4-BE49-F238E27FC236}">
              <a16:creationId xmlns:a16="http://schemas.microsoft.com/office/drawing/2014/main" id="{00000000-0008-0000-0E00-000044030000}"/>
            </a:ext>
          </a:extLst>
        </xdr:cNvPr>
        <xdr:cNvSpPr txBox="1"/>
      </xdr:nvSpPr>
      <xdr:spPr>
        <a:xfrm>
          <a:off x="19310427" y="1497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60977</xdr:rowOff>
    </xdr:from>
    <xdr:ext cx="469744" cy="259045"/>
    <xdr:sp macro="" textlink="">
      <xdr:nvSpPr>
        <xdr:cNvPr id="837" name="n_4mainValue【児童館】&#10;一人当たり面積">
          <a:extLst>
            <a:ext uri="{FF2B5EF4-FFF2-40B4-BE49-F238E27FC236}">
              <a16:creationId xmlns:a16="http://schemas.microsoft.com/office/drawing/2014/main" id="{00000000-0008-0000-0E00-000045030000}"/>
            </a:ext>
          </a:extLst>
        </xdr:cNvPr>
        <xdr:cNvSpPr txBox="1"/>
      </xdr:nvSpPr>
      <xdr:spPr>
        <a:xfrm>
          <a:off x="18421427" y="1497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00000000-0008-0000-0E00-000046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00000000-0008-0000-0E00-000047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00000000-0008-0000-0E00-000048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00000000-0008-0000-0E00-00004E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48" name="テキスト ボックス 847">
          <a:extLst>
            <a:ext uri="{FF2B5EF4-FFF2-40B4-BE49-F238E27FC236}">
              <a16:creationId xmlns:a16="http://schemas.microsoft.com/office/drawing/2014/main" id="{00000000-0008-0000-0E00-00005003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00000000-0008-0000-0E00-000051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0" name="テキスト ボックス 849">
          <a:extLst>
            <a:ext uri="{FF2B5EF4-FFF2-40B4-BE49-F238E27FC236}">
              <a16:creationId xmlns:a16="http://schemas.microsoft.com/office/drawing/2014/main" id="{00000000-0008-0000-0E00-00005203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00000000-0008-0000-0E00-000053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00000000-0008-0000-0E00-000057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00000000-0008-0000-0E00-000059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a:extLst>
            <a:ext uri="{FF2B5EF4-FFF2-40B4-BE49-F238E27FC236}">
              <a16:creationId xmlns:a16="http://schemas.microsoft.com/office/drawing/2014/main" id="{00000000-0008-0000-0E00-00005A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00000000-0008-0000-0E00-00005B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0" name="テキスト ボックス 859">
          <a:extLst>
            <a:ext uri="{FF2B5EF4-FFF2-40B4-BE49-F238E27FC236}">
              <a16:creationId xmlns:a16="http://schemas.microsoft.com/office/drawing/2014/main" id="{00000000-0008-0000-0E00-00005C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00000000-0008-0000-0E00-00005D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133350</xdr:rowOff>
    </xdr:from>
    <xdr:to>
      <xdr:col>85</xdr:col>
      <xdr:colOff>126364</xdr:colOff>
      <xdr:row>108</xdr:row>
      <xdr:rowOff>0</xdr:rowOff>
    </xdr:to>
    <xdr:cxnSp macro="">
      <xdr:nvCxnSpPr>
        <xdr:cNvPr id="862" name="直線コネクタ 861">
          <a:extLst>
            <a:ext uri="{FF2B5EF4-FFF2-40B4-BE49-F238E27FC236}">
              <a16:creationId xmlns:a16="http://schemas.microsoft.com/office/drawing/2014/main" id="{00000000-0008-0000-0E00-00005E030000}"/>
            </a:ext>
          </a:extLst>
        </xdr:cNvPr>
        <xdr:cNvCxnSpPr/>
      </xdr:nvCxnSpPr>
      <xdr:spPr>
        <a:xfrm flipV="1">
          <a:off x="16318864" y="1744980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3827</xdr:rowOff>
    </xdr:from>
    <xdr:ext cx="405111" cy="259045"/>
    <xdr:sp macro="" textlink="">
      <xdr:nvSpPr>
        <xdr:cNvPr id="863" name="【公民館】&#10;有形固定資産減価償却率最小値テキスト">
          <a:extLst>
            <a:ext uri="{FF2B5EF4-FFF2-40B4-BE49-F238E27FC236}">
              <a16:creationId xmlns:a16="http://schemas.microsoft.com/office/drawing/2014/main" id="{00000000-0008-0000-0E00-00005F030000}"/>
            </a:ext>
          </a:extLst>
        </xdr:cNvPr>
        <xdr:cNvSpPr txBox="1"/>
      </xdr:nvSpPr>
      <xdr:spPr>
        <a:xfrm>
          <a:off x="16357600"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0</xdr:rowOff>
    </xdr:from>
    <xdr:to>
      <xdr:col>86</xdr:col>
      <xdr:colOff>25400</xdr:colOff>
      <xdr:row>108</xdr:row>
      <xdr:rowOff>0</xdr:rowOff>
    </xdr:to>
    <xdr:cxnSp macro="">
      <xdr:nvCxnSpPr>
        <xdr:cNvPr id="864" name="直線コネクタ 863">
          <a:extLst>
            <a:ext uri="{FF2B5EF4-FFF2-40B4-BE49-F238E27FC236}">
              <a16:creationId xmlns:a16="http://schemas.microsoft.com/office/drawing/2014/main" id="{00000000-0008-0000-0E00-000060030000}"/>
            </a:ext>
          </a:extLst>
        </xdr:cNvPr>
        <xdr:cNvCxnSpPr/>
      </xdr:nvCxnSpPr>
      <xdr:spPr>
        <a:xfrm>
          <a:off x="16230600" y="185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80027</xdr:rowOff>
    </xdr:from>
    <xdr:ext cx="405111" cy="259045"/>
    <xdr:sp macro="" textlink="">
      <xdr:nvSpPr>
        <xdr:cNvPr id="865" name="【公民館】&#10;有形固定資産減価償却率最大値テキスト">
          <a:extLst>
            <a:ext uri="{FF2B5EF4-FFF2-40B4-BE49-F238E27FC236}">
              <a16:creationId xmlns:a16="http://schemas.microsoft.com/office/drawing/2014/main" id="{00000000-0008-0000-0E00-000061030000}"/>
            </a:ext>
          </a:extLst>
        </xdr:cNvPr>
        <xdr:cNvSpPr txBox="1"/>
      </xdr:nvSpPr>
      <xdr:spPr>
        <a:xfrm>
          <a:off x="16357600" y="1722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133350</xdr:rowOff>
    </xdr:from>
    <xdr:to>
      <xdr:col>86</xdr:col>
      <xdr:colOff>25400</xdr:colOff>
      <xdr:row>101</xdr:row>
      <xdr:rowOff>133350</xdr:rowOff>
    </xdr:to>
    <xdr:cxnSp macro="">
      <xdr:nvCxnSpPr>
        <xdr:cNvPr id="866" name="直線コネクタ 865">
          <a:extLst>
            <a:ext uri="{FF2B5EF4-FFF2-40B4-BE49-F238E27FC236}">
              <a16:creationId xmlns:a16="http://schemas.microsoft.com/office/drawing/2014/main" id="{00000000-0008-0000-0E00-000062030000}"/>
            </a:ext>
          </a:extLst>
        </xdr:cNvPr>
        <xdr:cNvCxnSpPr/>
      </xdr:nvCxnSpPr>
      <xdr:spPr>
        <a:xfrm>
          <a:off x="16230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41927</xdr:rowOff>
    </xdr:from>
    <xdr:ext cx="405111" cy="259045"/>
    <xdr:sp macro="" textlink="">
      <xdr:nvSpPr>
        <xdr:cNvPr id="867" name="【公民館】&#10;有形固定資産減価償却率平均値テキスト">
          <a:extLst>
            <a:ext uri="{FF2B5EF4-FFF2-40B4-BE49-F238E27FC236}">
              <a16:creationId xmlns:a16="http://schemas.microsoft.com/office/drawing/2014/main" id="{00000000-0008-0000-0E00-000063030000}"/>
            </a:ext>
          </a:extLst>
        </xdr:cNvPr>
        <xdr:cNvSpPr txBox="1"/>
      </xdr:nvSpPr>
      <xdr:spPr>
        <a:xfrm>
          <a:off x="16357600" y="1787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63500</xdr:rowOff>
    </xdr:from>
    <xdr:to>
      <xdr:col>85</xdr:col>
      <xdr:colOff>177800</xdr:colOff>
      <xdr:row>104</xdr:row>
      <xdr:rowOff>165100</xdr:rowOff>
    </xdr:to>
    <xdr:sp macro="" textlink="">
      <xdr:nvSpPr>
        <xdr:cNvPr id="868" name="フローチャート: 判断 867">
          <a:extLst>
            <a:ext uri="{FF2B5EF4-FFF2-40B4-BE49-F238E27FC236}">
              <a16:creationId xmlns:a16="http://schemas.microsoft.com/office/drawing/2014/main" id="{00000000-0008-0000-0E00-000064030000}"/>
            </a:ext>
          </a:extLst>
        </xdr:cNvPr>
        <xdr:cNvSpPr/>
      </xdr:nvSpPr>
      <xdr:spPr>
        <a:xfrm>
          <a:off x="162687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105411</xdr:rowOff>
    </xdr:from>
    <xdr:to>
      <xdr:col>81</xdr:col>
      <xdr:colOff>101600</xdr:colOff>
      <xdr:row>104</xdr:row>
      <xdr:rowOff>35561</xdr:rowOff>
    </xdr:to>
    <xdr:sp macro="" textlink="">
      <xdr:nvSpPr>
        <xdr:cNvPr id="869" name="フローチャート: 判断 868">
          <a:extLst>
            <a:ext uri="{FF2B5EF4-FFF2-40B4-BE49-F238E27FC236}">
              <a16:creationId xmlns:a16="http://schemas.microsoft.com/office/drawing/2014/main" id="{00000000-0008-0000-0E00-000065030000}"/>
            </a:ext>
          </a:extLst>
        </xdr:cNvPr>
        <xdr:cNvSpPr/>
      </xdr:nvSpPr>
      <xdr:spPr>
        <a:xfrm>
          <a:off x="15430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139700</xdr:rowOff>
    </xdr:from>
    <xdr:to>
      <xdr:col>76</xdr:col>
      <xdr:colOff>165100</xdr:colOff>
      <xdr:row>103</xdr:row>
      <xdr:rowOff>69850</xdr:rowOff>
    </xdr:to>
    <xdr:sp macro="" textlink="">
      <xdr:nvSpPr>
        <xdr:cNvPr id="870" name="フローチャート: 判断 869">
          <a:extLst>
            <a:ext uri="{FF2B5EF4-FFF2-40B4-BE49-F238E27FC236}">
              <a16:creationId xmlns:a16="http://schemas.microsoft.com/office/drawing/2014/main" id="{00000000-0008-0000-0E00-000066030000}"/>
            </a:ext>
          </a:extLst>
        </xdr:cNvPr>
        <xdr:cNvSpPr/>
      </xdr:nvSpPr>
      <xdr:spPr>
        <a:xfrm>
          <a:off x="145415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139700</xdr:rowOff>
    </xdr:from>
    <xdr:to>
      <xdr:col>72</xdr:col>
      <xdr:colOff>38100</xdr:colOff>
      <xdr:row>103</xdr:row>
      <xdr:rowOff>69850</xdr:rowOff>
    </xdr:to>
    <xdr:sp macro="" textlink="">
      <xdr:nvSpPr>
        <xdr:cNvPr id="871" name="フローチャート: 判断 870">
          <a:extLst>
            <a:ext uri="{FF2B5EF4-FFF2-40B4-BE49-F238E27FC236}">
              <a16:creationId xmlns:a16="http://schemas.microsoft.com/office/drawing/2014/main" id="{00000000-0008-0000-0E00-000067030000}"/>
            </a:ext>
          </a:extLst>
        </xdr:cNvPr>
        <xdr:cNvSpPr/>
      </xdr:nvSpPr>
      <xdr:spPr>
        <a:xfrm>
          <a:off x="136525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55880</xdr:rowOff>
    </xdr:from>
    <xdr:to>
      <xdr:col>67</xdr:col>
      <xdr:colOff>101600</xdr:colOff>
      <xdr:row>102</xdr:row>
      <xdr:rowOff>157480</xdr:rowOff>
    </xdr:to>
    <xdr:sp macro="" textlink="">
      <xdr:nvSpPr>
        <xdr:cNvPr id="872" name="フローチャート: 判断 871">
          <a:extLst>
            <a:ext uri="{FF2B5EF4-FFF2-40B4-BE49-F238E27FC236}">
              <a16:creationId xmlns:a16="http://schemas.microsoft.com/office/drawing/2014/main" id="{00000000-0008-0000-0E00-000068030000}"/>
            </a:ext>
          </a:extLst>
        </xdr:cNvPr>
        <xdr:cNvSpPr/>
      </xdr:nvSpPr>
      <xdr:spPr>
        <a:xfrm>
          <a:off x="12763500" y="1754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E00-00006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E00-00006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E00-00006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E00-00006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E00-00006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82550</xdr:rowOff>
    </xdr:from>
    <xdr:to>
      <xdr:col>85</xdr:col>
      <xdr:colOff>177800</xdr:colOff>
      <xdr:row>104</xdr:row>
      <xdr:rowOff>12700</xdr:rowOff>
    </xdr:to>
    <xdr:sp macro="" textlink="">
      <xdr:nvSpPr>
        <xdr:cNvPr id="878" name="楕円 877">
          <a:extLst>
            <a:ext uri="{FF2B5EF4-FFF2-40B4-BE49-F238E27FC236}">
              <a16:creationId xmlns:a16="http://schemas.microsoft.com/office/drawing/2014/main" id="{00000000-0008-0000-0E00-00006E030000}"/>
            </a:ext>
          </a:extLst>
        </xdr:cNvPr>
        <xdr:cNvSpPr/>
      </xdr:nvSpPr>
      <xdr:spPr>
        <a:xfrm>
          <a:off x="16268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105427</xdr:rowOff>
    </xdr:from>
    <xdr:ext cx="405111" cy="259045"/>
    <xdr:sp macro="" textlink="">
      <xdr:nvSpPr>
        <xdr:cNvPr id="879" name="【公民館】&#10;有形固定資産減価償却率該当値テキスト">
          <a:extLst>
            <a:ext uri="{FF2B5EF4-FFF2-40B4-BE49-F238E27FC236}">
              <a16:creationId xmlns:a16="http://schemas.microsoft.com/office/drawing/2014/main" id="{00000000-0008-0000-0E00-00006F030000}"/>
            </a:ext>
          </a:extLst>
        </xdr:cNvPr>
        <xdr:cNvSpPr txBox="1"/>
      </xdr:nvSpPr>
      <xdr:spPr>
        <a:xfrm>
          <a:off x="16357600"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71120</xdr:rowOff>
    </xdr:from>
    <xdr:to>
      <xdr:col>81</xdr:col>
      <xdr:colOff>101600</xdr:colOff>
      <xdr:row>103</xdr:row>
      <xdr:rowOff>1270</xdr:rowOff>
    </xdr:to>
    <xdr:sp macro="" textlink="">
      <xdr:nvSpPr>
        <xdr:cNvPr id="880" name="楕円 879">
          <a:extLst>
            <a:ext uri="{FF2B5EF4-FFF2-40B4-BE49-F238E27FC236}">
              <a16:creationId xmlns:a16="http://schemas.microsoft.com/office/drawing/2014/main" id="{00000000-0008-0000-0E00-000070030000}"/>
            </a:ext>
          </a:extLst>
        </xdr:cNvPr>
        <xdr:cNvSpPr/>
      </xdr:nvSpPr>
      <xdr:spPr>
        <a:xfrm>
          <a:off x="15430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121920</xdr:rowOff>
    </xdr:from>
    <xdr:to>
      <xdr:col>85</xdr:col>
      <xdr:colOff>127000</xdr:colOff>
      <xdr:row>103</xdr:row>
      <xdr:rowOff>133350</xdr:rowOff>
    </xdr:to>
    <xdr:cxnSp macro="">
      <xdr:nvCxnSpPr>
        <xdr:cNvPr id="881" name="直線コネクタ 880">
          <a:extLst>
            <a:ext uri="{FF2B5EF4-FFF2-40B4-BE49-F238E27FC236}">
              <a16:creationId xmlns:a16="http://schemas.microsoft.com/office/drawing/2014/main" id="{00000000-0008-0000-0E00-000071030000}"/>
            </a:ext>
          </a:extLst>
        </xdr:cNvPr>
        <xdr:cNvCxnSpPr/>
      </xdr:nvCxnSpPr>
      <xdr:spPr>
        <a:xfrm>
          <a:off x="15481300" y="176098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135889</xdr:rowOff>
    </xdr:from>
    <xdr:to>
      <xdr:col>76</xdr:col>
      <xdr:colOff>165100</xdr:colOff>
      <xdr:row>102</xdr:row>
      <xdr:rowOff>66039</xdr:rowOff>
    </xdr:to>
    <xdr:sp macro="" textlink="">
      <xdr:nvSpPr>
        <xdr:cNvPr id="882" name="楕円 881">
          <a:extLst>
            <a:ext uri="{FF2B5EF4-FFF2-40B4-BE49-F238E27FC236}">
              <a16:creationId xmlns:a16="http://schemas.microsoft.com/office/drawing/2014/main" id="{00000000-0008-0000-0E00-000072030000}"/>
            </a:ext>
          </a:extLst>
        </xdr:cNvPr>
        <xdr:cNvSpPr/>
      </xdr:nvSpPr>
      <xdr:spPr>
        <a:xfrm>
          <a:off x="14541500" y="174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15239</xdr:rowOff>
    </xdr:from>
    <xdr:to>
      <xdr:col>81</xdr:col>
      <xdr:colOff>50800</xdr:colOff>
      <xdr:row>102</xdr:row>
      <xdr:rowOff>121920</xdr:rowOff>
    </xdr:to>
    <xdr:cxnSp macro="">
      <xdr:nvCxnSpPr>
        <xdr:cNvPr id="883" name="直線コネクタ 882">
          <a:extLst>
            <a:ext uri="{FF2B5EF4-FFF2-40B4-BE49-F238E27FC236}">
              <a16:creationId xmlns:a16="http://schemas.microsoft.com/office/drawing/2014/main" id="{00000000-0008-0000-0E00-000073030000}"/>
            </a:ext>
          </a:extLst>
        </xdr:cNvPr>
        <xdr:cNvCxnSpPr/>
      </xdr:nvCxnSpPr>
      <xdr:spPr>
        <a:xfrm>
          <a:off x="14592300" y="175031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124461</xdr:rowOff>
    </xdr:from>
    <xdr:to>
      <xdr:col>72</xdr:col>
      <xdr:colOff>38100</xdr:colOff>
      <xdr:row>101</xdr:row>
      <xdr:rowOff>54611</xdr:rowOff>
    </xdr:to>
    <xdr:sp macro="" textlink="">
      <xdr:nvSpPr>
        <xdr:cNvPr id="884" name="楕円 883">
          <a:extLst>
            <a:ext uri="{FF2B5EF4-FFF2-40B4-BE49-F238E27FC236}">
              <a16:creationId xmlns:a16="http://schemas.microsoft.com/office/drawing/2014/main" id="{00000000-0008-0000-0E00-000074030000}"/>
            </a:ext>
          </a:extLst>
        </xdr:cNvPr>
        <xdr:cNvSpPr/>
      </xdr:nvSpPr>
      <xdr:spPr>
        <a:xfrm>
          <a:off x="13652500" y="172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3811</xdr:rowOff>
    </xdr:from>
    <xdr:to>
      <xdr:col>76</xdr:col>
      <xdr:colOff>114300</xdr:colOff>
      <xdr:row>102</xdr:row>
      <xdr:rowOff>15239</xdr:rowOff>
    </xdr:to>
    <xdr:cxnSp macro="">
      <xdr:nvCxnSpPr>
        <xdr:cNvPr id="885" name="直線コネクタ 884">
          <a:extLst>
            <a:ext uri="{FF2B5EF4-FFF2-40B4-BE49-F238E27FC236}">
              <a16:creationId xmlns:a16="http://schemas.microsoft.com/office/drawing/2014/main" id="{00000000-0008-0000-0E00-000075030000}"/>
            </a:ext>
          </a:extLst>
        </xdr:cNvPr>
        <xdr:cNvCxnSpPr/>
      </xdr:nvCxnSpPr>
      <xdr:spPr>
        <a:xfrm>
          <a:off x="13703300" y="17320261"/>
          <a:ext cx="8890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82550</xdr:rowOff>
    </xdr:from>
    <xdr:to>
      <xdr:col>67</xdr:col>
      <xdr:colOff>101600</xdr:colOff>
      <xdr:row>100</xdr:row>
      <xdr:rowOff>12700</xdr:rowOff>
    </xdr:to>
    <xdr:sp macro="" textlink="">
      <xdr:nvSpPr>
        <xdr:cNvPr id="886" name="楕円 885">
          <a:extLst>
            <a:ext uri="{FF2B5EF4-FFF2-40B4-BE49-F238E27FC236}">
              <a16:creationId xmlns:a16="http://schemas.microsoft.com/office/drawing/2014/main" id="{00000000-0008-0000-0E00-000076030000}"/>
            </a:ext>
          </a:extLst>
        </xdr:cNvPr>
        <xdr:cNvSpPr/>
      </xdr:nvSpPr>
      <xdr:spPr>
        <a:xfrm>
          <a:off x="12763500" y="170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133350</xdr:rowOff>
    </xdr:from>
    <xdr:to>
      <xdr:col>71</xdr:col>
      <xdr:colOff>177800</xdr:colOff>
      <xdr:row>101</xdr:row>
      <xdr:rowOff>3811</xdr:rowOff>
    </xdr:to>
    <xdr:cxnSp macro="">
      <xdr:nvCxnSpPr>
        <xdr:cNvPr id="887" name="直線コネクタ 886">
          <a:extLst>
            <a:ext uri="{FF2B5EF4-FFF2-40B4-BE49-F238E27FC236}">
              <a16:creationId xmlns:a16="http://schemas.microsoft.com/office/drawing/2014/main" id="{00000000-0008-0000-0E00-000077030000}"/>
            </a:ext>
          </a:extLst>
        </xdr:cNvPr>
        <xdr:cNvCxnSpPr/>
      </xdr:nvCxnSpPr>
      <xdr:spPr>
        <a:xfrm>
          <a:off x="12814300" y="17106900"/>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26688</xdr:rowOff>
    </xdr:from>
    <xdr:ext cx="405111" cy="259045"/>
    <xdr:sp macro="" textlink="">
      <xdr:nvSpPr>
        <xdr:cNvPr id="888" name="n_1aveValue【公民館】&#10;有形固定資産減価償却率">
          <a:extLst>
            <a:ext uri="{FF2B5EF4-FFF2-40B4-BE49-F238E27FC236}">
              <a16:creationId xmlns:a16="http://schemas.microsoft.com/office/drawing/2014/main" id="{00000000-0008-0000-0E00-000078030000}"/>
            </a:ext>
          </a:extLst>
        </xdr:cNvPr>
        <xdr:cNvSpPr txBox="1"/>
      </xdr:nvSpPr>
      <xdr:spPr>
        <a:xfrm>
          <a:off x="15266044"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60977</xdr:rowOff>
    </xdr:from>
    <xdr:ext cx="405111" cy="259045"/>
    <xdr:sp macro="" textlink="">
      <xdr:nvSpPr>
        <xdr:cNvPr id="889" name="n_2aveValue【公民館】&#10;有形固定資産減価償却率">
          <a:extLst>
            <a:ext uri="{FF2B5EF4-FFF2-40B4-BE49-F238E27FC236}">
              <a16:creationId xmlns:a16="http://schemas.microsoft.com/office/drawing/2014/main" id="{00000000-0008-0000-0E00-000079030000}"/>
            </a:ext>
          </a:extLst>
        </xdr:cNvPr>
        <xdr:cNvSpPr txBox="1"/>
      </xdr:nvSpPr>
      <xdr:spPr>
        <a:xfrm>
          <a:off x="14389744" y="177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60977</xdr:rowOff>
    </xdr:from>
    <xdr:ext cx="405111" cy="259045"/>
    <xdr:sp macro="" textlink="">
      <xdr:nvSpPr>
        <xdr:cNvPr id="890" name="n_3aveValue【公民館】&#10;有形固定資産減価償却率">
          <a:extLst>
            <a:ext uri="{FF2B5EF4-FFF2-40B4-BE49-F238E27FC236}">
              <a16:creationId xmlns:a16="http://schemas.microsoft.com/office/drawing/2014/main" id="{00000000-0008-0000-0E00-00007A030000}"/>
            </a:ext>
          </a:extLst>
        </xdr:cNvPr>
        <xdr:cNvSpPr txBox="1"/>
      </xdr:nvSpPr>
      <xdr:spPr>
        <a:xfrm>
          <a:off x="13500744" y="177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148607</xdr:rowOff>
    </xdr:from>
    <xdr:ext cx="405111" cy="259045"/>
    <xdr:sp macro="" textlink="">
      <xdr:nvSpPr>
        <xdr:cNvPr id="891" name="n_4aveValue【公民館】&#10;有形固定資産減価償却率">
          <a:extLst>
            <a:ext uri="{FF2B5EF4-FFF2-40B4-BE49-F238E27FC236}">
              <a16:creationId xmlns:a16="http://schemas.microsoft.com/office/drawing/2014/main" id="{00000000-0008-0000-0E00-00007B030000}"/>
            </a:ext>
          </a:extLst>
        </xdr:cNvPr>
        <xdr:cNvSpPr txBox="1"/>
      </xdr:nvSpPr>
      <xdr:spPr>
        <a:xfrm>
          <a:off x="12611744" y="1763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17797</xdr:rowOff>
    </xdr:from>
    <xdr:ext cx="405111" cy="259045"/>
    <xdr:sp macro="" textlink="">
      <xdr:nvSpPr>
        <xdr:cNvPr id="892" name="n_1mainValue【公民館】&#10;有形固定資産減価償却率">
          <a:extLst>
            <a:ext uri="{FF2B5EF4-FFF2-40B4-BE49-F238E27FC236}">
              <a16:creationId xmlns:a16="http://schemas.microsoft.com/office/drawing/2014/main" id="{00000000-0008-0000-0E00-00007C030000}"/>
            </a:ext>
          </a:extLst>
        </xdr:cNvPr>
        <xdr:cNvSpPr txBox="1"/>
      </xdr:nvSpPr>
      <xdr:spPr>
        <a:xfrm>
          <a:off x="152660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82566</xdr:rowOff>
    </xdr:from>
    <xdr:ext cx="405111" cy="259045"/>
    <xdr:sp macro="" textlink="">
      <xdr:nvSpPr>
        <xdr:cNvPr id="893" name="n_2mainValue【公民館】&#10;有形固定資産減価償却率">
          <a:extLst>
            <a:ext uri="{FF2B5EF4-FFF2-40B4-BE49-F238E27FC236}">
              <a16:creationId xmlns:a16="http://schemas.microsoft.com/office/drawing/2014/main" id="{00000000-0008-0000-0E00-00007D030000}"/>
            </a:ext>
          </a:extLst>
        </xdr:cNvPr>
        <xdr:cNvSpPr txBox="1"/>
      </xdr:nvSpPr>
      <xdr:spPr>
        <a:xfrm>
          <a:off x="14389744" y="1722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71138</xdr:rowOff>
    </xdr:from>
    <xdr:ext cx="405111" cy="259045"/>
    <xdr:sp macro="" textlink="">
      <xdr:nvSpPr>
        <xdr:cNvPr id="894" name="n_3mainValue【公民館】&#10;有形固定資産減価償却率">
          <a:extLst>
            <a:ext uri="{FF2B5EF4-FFF2-40B4-BE49-F238E27FC236}">
              <a16:creationId xmlns:a16="http://schemas.microsoft.com/office/drawing/2014/main" id="{00000000-0008-0000-0E00-00007E030000}"/>
            </a:ext>
          </a:extLst>
        </xdr:cNvPr>
        <xdr:cNvSpPr txBox="1"/>
      </xdr:nvSpPr>
      <xdr:spPr>
        <a:xfrm>
          <a:off x="13500744" y="1704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29227</xdr:rowOff>
    </xdr:from>
    <xdr:ext cx="405111" cy="259045"/>
    <xdr:sp macro="" textlink="">
      <xdr:nvSpPr>
        <xdr:cNvPr id="895" name="n_4mainValue【公民館】&#10;有形固定資産減価償却率">
          <a:extLst>
            <a:ext uri="{FF2B5EF4-FFF2-40B4-BE49-F238E27FC236}">
              <a16:creationId xmlns:a16="http://schemas.microsoft.com/office/drawing/2014/main" id="{00000000-0008-0000-0E00-00007F030000}"/>
            </a:ext>
          </a:extLst>
        </xdr:cNvPr>
        <xdr:cNvSpPr txBox="1"/>
      </xdr:nvSpPr>
      <xdr:spPr>
        <a:xfrm>
          <a:off x="12611744" y="1683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00000000-0008-0000-0E00-00008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00000000-0008-0000-0E00-00008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00000000-0008-0000-0E00-00008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00000000-0008-0000-0E00-00008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E00-00008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E00-00008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00000000-0008-0000-0E00-00008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00000000-0008-0000-0E00-00008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00000000-0008-0000-0E00-00008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6" name="テキスト ボックス 905">
          <a:extLst>
            <a:ext uri="{FF2B5EF4-FFF2-40B4-BE49-F238E27FC236}">
              <a16:creationId xmlns:a16="http://schemas.microsoft.com/office/drawing/2014/main" id="{00000000-0008-0000-0E00-00008A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07" name="直線コネクタ 906">
          <a:extLst>
            <a:ext uri="{FF2B5EF4-FFF2-40B4-BE49-F238E27FC236}">
              <a16:creationId xmlns:a16="http://schemas.microsoft.com/office/drawing/2014/main" id="{00000000-0008-0000-0E00-00008B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8" name="テキスト ボックス 907">
          <a:extLst>
            <a:ext uri="{FF2B5EF4-FFF2-40B4-BE49-F238E27FC236}">
              <a16:creationId xmlns:a16="http://schemas.microsoft.com/office/drawing/2014/main" id="{00000000-0008-0000-0E00-00008C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00000000-0008-0000-0E00-00008D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00000000-0008-0000-0E00-00008E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1" name="直線コネクタ 910">
          <a:extLst>
            <a:ext uri="{FF2B5EF4-FFF2-40B4-BE49-F238E27FC236}">
              <a16:creationId xmlns:a16="http://schemas.microsoft.com/office/drawing/2014/main" id="{00000000-0008-0000-0E00-00008F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2" name="テキスト ボックス 911">
          <a:extLst>
            <a:ext uri="{FF2B5EF4-FFF2-40B4-BE49-F238E27FC236}">
              <a16:creationId xmlns:a16="http://schemas.microsoft.com/office/drawing/2014/main" id="{00000000-0008-0000-0E00-000090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a:extLst>
            <a:ext uri="{FF2B5EF4-FFF2-40B4-BE49-F238E27FC236}">
              <a16:creationId xmlns:a16="http://schemas.microsoft.com/office/drawing/2014/main" id="{00000000-0008-0000-0E00-00009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公民館】&#10;一人当たり面積グラフ枠">
          <a:extLst>
            <a:ext uri="{FF2B5EF4-FFF2-40B4-BE49-F238E27FC236}">
              <a16:creationId xmlns:a16="http://schemas.microsoft.com/office/drawing/2014/main" id="{00000000-0008-0000-0E00-00009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24764</xdr:rowOff>
    </xdr:from>
    <xdr:to>
      <xdr:col>116</xdr:col>
      <xdr:colOff>62864</xdr:colOff>
      <xdr:row>108</xdr:row>
      <xdr:rowOff>47625</xdr:rowOff>
    </xdr:to>
    <xdr:cxnSp macro="">
      <xdr:nvCxnSpPr>
        <xdr:cNvPr id="916" name="直線コネクタ 915">
          <a:extLst>
            <a:ext uri="{FF2B5EF4-FFF2-40B4-BE49-F238E27FC236}">
              <a16:creationId xmlns:a16="http://schemas.microsoft.com/office/drawing/2014/main" id="{00000000-0008-0000-0E00-000094030000}"/>
            </a:ext>
          </a:extLst>
        </xdr:cNvPr>
        <xdr:cNvCxnSpPr/>
      </xdr:nvCxnSpPr>
      <xdr:spPr>
        <a:xfrm flipV="1">
          <a:off x="22160864" y="17341214"/>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51452</xdr:rowOff>
    </xdr:from>
    <xdr:ext cx="469744" cy="259045"/>
    <xdr:sp macro="" textlink="">
      <xdr:nvSpPr>
        <xdr:cNvPr id="917" name="【公民館】&#10;一人当たり面積最小値テキスト">
          <a:extLst>
            <a:ext uri="{FF2B5EF4-FFF2-40B4-BE49-F238E27FC236}">
              <a16:creationId xmlns:a16="http://schemas.microsoft.com/office/drawing/2014/main" id="{00000000-0008-0000-0E00-000095030000}"/>
            </a:ext>
          </a:extLst>
        </xdr:cNvPr>
        <xdr:cNvSpPr txBox="1"/>
      </xdr:nvSpPr>
      <xdr:spPr>
        <a:xfrm>
          <a:off x="22199600" y="1856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47625</xdr:rowOff>
    </xdr:from>
    <xdr:to>
      <xdr:col>116</xdr:col>
      <xdr:colOff>152400</xdr:colOff>
      <xdr:row>108</xdr:row>
      <xdr:rowOff>47625</xdr:rowOff>
    </xdr:to>
    <xdr:cxnSp macro="">
      <xdr:nvCxnSpPr>
        <xdr:cNvPr id="918" name="直線コネクタ 917">
          <a:extLst>
            <a:ext uri="{FF2B5EF4-FFF2-40B4-BE49-F238E27FC236}">
              <a16:creationId xmlns:a16="http://schemas.microsoft.com/office/drawing/2014/main" id="{00000000-0008-0000-0E00-000096030000}"/>
            </a:ext>
          </a:extLst>
        </xdr:cNvPr>
        <xdr:cNvCxnSpPr/>
      </xdr:nvCxnSpPr>
      <xdr:spPr>
        <a:xfrm>
          <a:off x="22072600" y="185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142891</xdr:rowOff>
    </xdr:from>
    <xdr:ext cx="469744" cy="259045"/>
    <xdr:sp macro="" textlink="">
      <xdr:nvSpPr>
        <xdr:cNvPr id="919" name="【公民館】&#10;一人当たり面積最大値テキスト">
          <a:extLst>
            <a:ext uri="{FF2B5EF4-FFF2-40B4-BE49-F238E27FC236}">
              <a16:creationId xmlns:a16="http://schemas.microsoft.com/office/drawing/2014/main" id="{00000000-0008-0000-0E00-000097030000}"/>
            </a:ext>
          </a:extLst>
        </xdr:cNvPr>
        <xdr:cNvSpPr txBox="1"/>
      </xdr:nvSpPr>
      <xdr:spPr>
        <a:xfrm>
          <a:off x="22199600" y="1711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24764</xdr:rowOff>
    </xdr:from>
    <xdr:to>
      <xdr:col>116</xdr:col>
      <xdr:colOff>152400</xdr:colOff>
      <xdr:row>101</xdr:row>
      <xdr:rowOff>24764</xdr:rowOff>
    </xdr:to>
    <xdr:cxnSp macro="">
      <xdr:nvCxnSpPr>
        <xdr:cNvPr id="920" name="直線コネクタ 919">
          <a:extLst>
            <a:ext uri="{FF2B5EF4-FFF2-40B4-BE49-F238E27FC236}">
              <a16:creationId xmlns:a16="http://schemas.microsoft.com/office/drawing/2014/main" id="{00000000-0008-0000-0E00-000098030000}"/>
            </a:ext>
          </a:extLst>
        </xdr:cNvPr>
        <xdr:cNvCxnSpPr/>
      </xdr:nvCxnSpPr>
      <xdr:spPr>
        <a:xfrm>
          <a:off x="22072600" y="1734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55263</xdr:rowOff>
    </xdr:from>
    <xdr:ext cx="469744" cy="259045"/>
    <xdr:sp macro="" textlink="">
      <xdr:nvSpPr>
        <xdr:cNvPr id="921" name="【公民館】&#10;一人当たり面積平均値テキスト">
          <a:extLst>
            <a:ext uri="{FF2B5EF4-FFF2-40B4-BE49-F238E27FC236}">
              <a16:creationId xmlns:a16="http://schemas.microsoft.com/office/drawing/2014/main" id="{00000000-0008-0000-0E00-000099030000}"/>
            </a:ext>
          </a:extLst>
        </xdr:cNvPr>
        <xdr:cNvSpPr txBox="1"/>
      </xdr:nvSpPr>
      <xdr:spPr>
        <a:xfrm>
          <a:off x="22199600" y="1788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76836</xdr:rowOff>
    </xdr:from>
    <xdr:to>
      <xdr:col>116</xdr:col>
      <xdr:colOff>114300</xdr:colOff>
      <xdr:row>105</xdr:row>
      <xdr:rowOff>6986</xdr:rowOff>
    </xdr:to>
    <xdr:sp macro="" textlink="">
      <xdr:nvSpPr>
        <xdr:cNvPr id="922" name="フローチャート: 判断 921">
          <a:extLst>
            <a:ext uri="{FF2B5EF4-FFF2-40B4-BE49-F238E27FC236}">
              <a16:creationId xmlns:a16="http://schemas.microsoft.com/office/drawing/2014/main" id="{00000000-0008-0000-0E00-00009A030000}"/>
            </a:ext>
          </a:extLst>
        </xdr:cNvPr>
        <xdr:cNvSpPr/>
      </xdr:nvSpPr>
      <xdr:spPr>
        <a:xfrm>
          <a:off x="22110700" y="1790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139700</xdr:rowOff>
    </xdr:from>
    <xdr:to>
      <xdr:col>112</xdr:col>
      <xdr:colOff>38100</xdr:colOff>
      <xdr:row>105</xdr:row>
      <xdr:rowOff>69850</xdr:rowOff>
    </xdr:to>
    <xdr:sp macro="" textlink="">
      <xdr:nvSpPr>
        <xdr:cNvPr id="923" name="フローチャート: 判断 922">
          <a:extLst>
            <a:ext uri="{FF2B5EF4-FFF2-40B4-BE49-F238E27FC236}">
              <a16:creationId xmlns:a16="http://schemas.microsoft.com/office/drawing/2014/main" id="{00000000-0008-0000-0E00-00009B030000}"/>
            </a:ext>
          </a:extLst>
        </xdr:cNvPr>
        <xdr:cNvSpPr/>
      </xdr:nvSpPr>
      <xdr:spPr>
        <a:xfrm>
          <a:off x="2127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145414</xdr:rowOff>
    </xdr:from>
    <xdr:to>
      <xdr:col>107</xdr:col>
      <xdr:colOff>101600</xdr:colOff>
      <xdr:row>105</xdr:row>
      <xdr:rowOff>75564</xdr:rowOff>
    </xdr:to>
    <xdr:sp macro="" textlink="">
      <xdr:nvSpPr>
        <xdr:cNvPr id="924" name="フローチャート: 判断 923">
          <a:extLst>
            <a:ext uri="{FF2B5EF4-FFF2-40B4-BE49-F238E27FC236}">
              <a16:creationId xmlns:a16="http://schemas.microsoft.com/office/drawing/2014/main" id="{00000000-0008-0000-0E00-00009C030000}"/>
            </a:ext>
          </a:extLst>
        </xdr:cNvPr>
        <xdr:cNvSpPr/>
      </xdr:nvSpPr>
      <xdr:spPr>
        <a:xfrm>
          <a:off x="203835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88264</xdr:rowOff>
    </xdr:from>
    <xdr:to>
      <xdr:col>102</xdr:col>
      <xdr:colOff>165100</xdr:colOff>
      <xdr:row>106</xdr:row>
      <xdr:rowOff>18414</xdr:rowOff>
    </xdr:to>
    <xdr:sp macro="" textlink="">
      <xdr:nvSpPr>
        <xdr:cNvPr id="925" name="フローチャート: 判断 924">
          <a:extLst>
            <a:ext uri="{FF2B5EF4-FFF2-40B4-BE49-F238E27FC236}">
              <a16:creationId xmlns:a16="http://schemas.microsoft.com/office/drawing/2014/main" id="{00000000-0008-0000-0E00-00009D030000}"/>
            </a:ext>
          </a:extLst>
        </xdr:cNvPr>
        <xdr:cNvSpPr/>
      </xdr:nvSpPr>
      <xdr:spPr>
        <a:xfrm>
          <a:off x="19494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926" name="フローチャート: 判断 925">
          <a:extLst>
            <a:ext uri="{FF2B5EF4-FFF2-40B4-BE49-F238E27FC236}">
              <a16:creationId xmlns:a16="http://schemas.microsoft.com/office/drawing/2014/main" id="{00000000-0008-0000-0E00-00009E030000}"/>
            </a:ext>
          </a:extLst>
        </xdr:cNvPr>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E00-00009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E00-0000A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E00-0000A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E00-0000A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E00-0000A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19686</xdr:rowOff>
    </xdr:from>
    <xdr:to>
      <xdr:col>116</xdr:col>
      <xdr:colOff>114300</xdr:colOff>
      <xdr:row>102</xdr:row>
      <xdr:rowOff>121286</xdr:rowOff>
    </xdr:to>
    <xdr:sp macro="" textlink="">
      <xdr:nvSpPr>
        <xdr:cNvPr id="932" name="楕円 931">
          <a:extLst>
            <a:ext uri="{FF2B5EF4-FFF2-40B4-BE49-F238E27FC236}">
              <a16:creationId xmlns:a16="http://schemas.microsoft.com/office/drawing/2014/main" id="{00000000-0008-0000-0E00-0000A4030000}"/>
            </a:ext>
          </a:extLst>
        </xdr:cNvPr>
        <xdr:cNvSpPr/>
      </xdr:nvSpPr>
      <xdr:spPr>
        <a:xfrm>
          <a:off x="22110700" y="1750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42563</xdr:rowOff>
    </xdr:from>
    <xdr:ext cx="469744" cy="259045"/>
    <xdr:sp macro="" textlink="">
      <xdr:nvSpPr>
        <xdr:cNvPr id="933" name="【公民館】&#10;一人当たり面積該当値テキスト">
          <a:extLst>
            <a:ext uri="{FF2B5EF4-FFF2-40B4-BE49-F238E27FC236}">
              <a16:creationId xmlns:a16="http://schemas.microsoft.com/office/drawing/2014/main" id="{00000000-0008-0000-0E00-0000A5030000}"/>
            </a:ext>
          </a:extLst>
        </xdr:cNvPr>
        <xdr:cNvSpPr txBox="1"/>
      </xdr:nvSpPr>
      <xdr:spPr>
        <a:xfrm>
          <a:off x="22199600" y="1735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36830</xdr:rowOff>
    </xdr:from>
    <xdr:to>
      <xdr:col>112</xdr:col>
      <xdr:colOff>38100</xdr:colOff>
      <xdr:row>102</xdr:row>
      <xdr:rowOff>138430</xdr:rowOff>
    </xdr:to>
    <xdr:sp macro="" textlink="">
      <xdr:nvSpPr>
        <xdr:cNvPr id="934" name="楕円 933">
          <a:extLst>
            <a:ext uri="{FF2B5EF4-FFF2-40B4-BE49-F238E27FC236}">
              <a16:creationId xmlns:a16="http://schemas.microsoft.com/office/drawing/2014/main" id="{00000000-0008-0000-0E00-0000A6030000}"/>
            </a:ext>
          </a:extLst>
        </xdr:cNvPr>
        <xdr:cNvSpPr/>
      </xdr:nvSpPr>
      <xdr:spPr>
        <a:xfrm>
          <a:off x="21272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70486</xdr:rowOff>
    </xdr:from>
    <xdr:to>
      <xdr:col>116</xdr:col>
      <xdr:colOff>63500</xdr:colOff>
      <xdr:row>102</xdr:row>
      <xdr:rowOff>87630</xdr:rowOff>
    </xdr:to>
    <xdr:cxnSp macro="">
      <xdr:nvCxnSpPr>
        <xdr:cNvPr id="935" name="直線コネクタ 934">
          <a:extLst>
            <a:ext uri="{FF2B5EF4-FFF2-40B4-BE49-F238E27FC236}">
              <a16:creationId xmlns:a16="http://schemas.microsoft.com/office/drawing/2014/main" id="{00000000-0008-0000-0E00-0000A7030000}"/>
            </a:ext>
          </a:extLst>
        </xdr:cNvPr>
        <xdr:cNvCxnSpPr/>
      </xdr:nvCxnSpPr>
      <xdr:spPr>
        <a:xfrm flipV="1">
          <a:off x="21323300" y="17558386"/>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48261</xdr:rowOff>
    </xdr:from>
    <xdr:to>
      <xdr:col>107</xdr:col>
      <xdr:colOff>101600</xdr:colOff>
      <xdr:row>102</xdr:row>
      <xdr:rowOff>149861</xdr:rowOff>
    </xdr:to>
    <xdr:sp macro="" textlink="">
      <xdr:nvSpPr>
        <xdr:cNvPr id="936" name="楕円 935">
          <a:extLst>
            <a:ext uri="{FF2B5EF4-FFF2-40B4-BE49-F238E27FC236}">
              <a16:creationId xmlns:a16="http://schemas.microsoft.com/office/drawing/2014/main" id="{00000000-0008-0000-0E00-0000A8030000}"/>
            </a:ext>
          </a:extLst>
        </xdr:cNvPr>
        <xdr:cNvSpPr/>
      </xdr:nvSpPr>
      <xdr:spPr>
        <a:xfrm>
          <a:off x="20383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87630</xdr:rowOff>
    </xdr:from>
    <xdr:to>
      <xdr:col>111</xdr:col>
      <xdr:colOff>177800</xdr:colOff>
      <xdr:row>102</xdr:row>
      <xdr:rowOff>99061</xdr:rowOff>
    </xdr:to>
    <xdr:cxnSp macro="">
      <xdr:nvCxnSpPr>
        <xdr:cNvPr id="937" name="直線コネクタ 936">
          <a:extLst>
            <a:ext uri="{FF2B5EF4-FFF2-40B4-BE49-F238E27FC236}">
              <a16:creationId xmlns:a16="http://schemas.microsoft.com/office/drawing/2014/main" id="{00000000-0008-0000-0E00-0000A9030000}"/>
            </a:ext>
          </a:extLst>
        </xdr:cNvPr>
        <xdr:cNvCxnSpPr/>
      </xdr:nvCxnSpPr>
      <xdr:spPr>
        <a:xfrm flipV="1">
          <a:off x="20434300" y="175755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71120</xdr:rowOff>
    </xdr:from>
    <xdr:to>
      <xdr:col>102</xdr:col>
      <xdr:colOff>165100</xdr:colOff>
      <xdr:row>103</xdr:row>
      <xdr:rowOff>1270</xdr:rowOff>
    </xdr:to>
    <xdr:sp macro="" textlink="">
      <xdr:nvSpPr>
        <xdr:cNvPr id="938" name="楕円 937">
          <a:extLst>
            <a:ext uri="{FF2B5EF4-FFF2-40B4-BE49-F238E27FC236}">
              <a16:creationId xmlns:a16="http://schemas.microsoft.com/office/drawing/2014/main" id="{00000000-0008-0000-0E00-0000AA030000}"/>
            </a:ext>
          </a:extLst>
        </xdr:cNvPr>
        <xdr:cNvSpPr/>
      </xdr:nvSpPr>
      <xdr:spPr>
        <a:xfrm>
          <a:off x="19494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99061</xdr:rowOff>
    </xdr:from>
    <xdr:to>
      <xdr:col>107</xdr:col>
      <xdr:colOff>50800</xdr:colOff>
      <xdr:row>102</xdr:row>
      <xdr:rowOff>121920</xdr:rowOff>
    </xdr:to>
    <xdr:cxnSp macro="">
      <xdr:nvCxnSpPr>
        <xdr:cNvPr id="939" name="直線コネクタ 938">
          <a:extLst>
            <a:ext uri="{FF2B5EF4-FFF2-40B4-BE49-F238E27FC236}">
              <a16:creationId xmlns:a16="http://schemas.microsoft.com/office/drawing/2014/main" id="{00000000-0008-0000-0E00-0000AB030000}"/>
            </a:ext>
          </a:extLst>
        </xdr:cNvPr>
        <xdr:cNvCxnSpPr/>
      </xdr:nvCxnSpPr>
      <xdr:spPr>
        <a:xfrm flipV="1">
          <a:off x="19545300" y="175869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93980</xdr:rowOff>
    </xdr:from>
    <xdr:to>
      <xdr:col>98</xdr:col>
      <xdr:colOff>38100</xdr:colOff>
      <xdr:row>103</xdr:row>
      <xdr:rowOff>24130</xdr:rowOff>
    </xdr:to>
    <xdr:sp macro="" textlink="">
      <xdr:nvSpPr>
        <xdr:cNvPr id="940" name="楕円 939">
          <a:extLst>
            <a:ext uri="{FF2B5EF4-FFF2-40B4-BE49-F238E27FC236}">
              <a16:creationId xmlns:a16="http://schemas.microsoft.com/office/drawing/2014/main" id="{00000000-0008-0000-0E00-0000AC030000}"/>
            </a:ext>
          </a:extLst>
        </xdr:cNvPr>
        <xdr:cNvSpPr/>
      </xdr:nvSpPr>
      <xdr:spPr>
        <a:xfrm>
          <a:off x="18605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121920</xdr:rowOff>
    </xdr:from>
    <xdr:to>
      <xdr:col>102</xdr:col>
      <xdr:colOff>114300</xdr:colOff>
      <xdr:row>102</xdr:row>
      <xdr:rowOff>144780</xdr:rowOff>
    </xdr:to>
    <xdr:cxnSp macro="">
      <xdr:nvCxnSpPr>
        <xdr:cNvPr id="941" name="直線コネクタ 940">
          <a:extLst>
            <a:ext uri="{FF2B5EF4-FFF2-40B4-BE49-F238E27FC236}">
              <a16:creationId xmlns:a16="http://schemas.microsoft.com/office/drawing/2014/main" id="{00000000-0008-0000-0E00-0000AD030000}"/>
            </a:ext>
          </a:extLst>
        </xdr:cNvPr>
        <xdr:cNvCxnSpPr/>
      </xdr:nvCxnSpPr>
      <xdr:spPr>
        <a:xfrm flipV="1">
          <a:off x="18656300" y="17609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60977</xdr:rowOff>
    </xdr:from>
    <xdr:ext cx="469744" cy="259045"/>
    <xdr:sp macro="" textlink="">
      <xdr:nvSpPr>
        <xdr:cNvPr id="942" name="n_1aveValue【公民館】&#10;一人当たり面積">
          <a:extLst>
            <a:ext uri="{FF2B5EF4-FFF2-40B4-BE49-F238E27FC236}">
              <a16:creationId xmlns:a16="http://schemas.microsoft.com/office/drawing/2014/main" id="{00000000-0008-0000-0E00-0000AE030000}"/>
            </a:ext>
          </a:extLst>
        </xdr:cNvPr>
        <xdr:cNvSpPr txBox="1"/>
      </xdr:nvSpPr>
      <xdr:spPr>
        <a:xfrm>
          <a:off x="210757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66691</xdr:rowOff>
    </xdr:from>
    <xdr:ext cx="469744" cy="259045"/>
    <xdr:sp macro="" textlink="">
      <xdr:nvSpPr>
        <xdr:cNvPr id="943" name="n_2aveValue【公民館】&#10;一人当たり面積">
          <a:extLst>
            <a:ext uri="{FF2B5EF4-FFF2-40B4-BE49-F238E27FC236}">
              <a16:creationId xmlns:a16="http://schemas.microsoft.com/office/drawing/2014/main" id="{00000000-0008-0000-0E00-0000AF030000}"/>
            </a:ext>
          </a:extLst>
        </xdr:cNvPr>
        <xdr:cNvSpPr txBox="1"/>
      </xdr:nvSpPr>
      <xdr:spPr>
        <a:xfrm>
          <a:off x="20199427" y="1806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9541</xdr:rowOff>
    </xdr:from>
    <xdr:ext cx="469744" cy="259045"/>
    <xdr:sp macro="" textlink="">
      <xdr:nvSpPr>
        <xdr:cNvPr id="944" name="n_3aveValue【公民館】&#10;一人当たり面積">
          <a:extLst>
            <a:ext uri="{FF2B5EF4-FFF2-40B4-BE49-F238E27FC236}">
              <a16:creationId xmlns:a16="http://schemas.microsoft.com/office/drawing/2014/main" id="{00000000-0008-0000-0E00-0000B0030000}"/>
            </a:ext>
          </a:extLst>
        </xdr:cNvPr>
        <xdr:cNvSpPr txBox="1"/>
      </xdr:nvSpPr>
      <xdr:spPr>
        <a:xfrm>
          <a:off x="193104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macro="" textlink="">
      <xdr:nvSpPr>
        <xdr:cNvPr id="945" name="n_4aveValue【公民館】&#10;一人当たり面積">
          <a:extLst>
            <a:ext uri="{FF2B5EF4-FFF2-40B4-BE49-F238E27FC236}">
              <a16:creationId xmlns:a16="http://schemas.microsoft.com/office/drawing/2014/main" id="{00000000-0008-0000-0E00-0000B1030000}"/>
            </a:ext>
          </a:extLst>
        </xdr:cNvPr>
        <xdr:cNvSpPr txBox="1"/>
      </xdr:nvSpPr>
      <xdr:spPr>
        <a:xfrm>
          <a:off x="18421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154957</xdr:rowOff>
    </xdr:from>
    <xdr:ext cx="469744" cy="259045"/>
    <xdr:sp macro="" textlink="">
      <xdr:nvSpPr>
        <xdr:cNvPr id="946" name="n_1mainValue【公民館】&#10;一人当たり面積">
          <a:extLst>
            <a:ext uri="{FF2B5EF4-FFF2-40B4-BE49-F238E27FC236}">
              <a16:creationId xmlns:a16="http://schemas.microsoft.com/office/drawing/2014/main" id="{00000000-0008-0000-0E00-0000B2030000}"/>
            </a:ext>
          </a:extLst>
        </xdr:cNvPr>
        <xdr:cNvSpPr txBox="1"/>
      </xdr:nvSpPr>
      <xdr:spPr>
        <a:xfrm>
          <a:off x="21075727" y="1729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166388</xdr:rowOff>
    </xdr:from>
    <xdr:ext cx="469744" cy="259045"/>
    <xdr:sp macro="" textlink="">
      <xdr:nvSpPr>
        <xdr:cNvPr id="947" name="n_2mainValue【公民館】&#10;一人当たり面積">
          <a:extLst>
            <a:ext uri="{FF2B5EF4-FFF2-40B4-BE49-F238E27FC236}">
              <a16:creationId xmlns:a16="http://schemas.microsoft.com/office/drawing/2014/main" id="{00000000-0008-0000-0E00-0000B3030000}"/>
            </a:ext>
          </a:extLst>
        </xdr:cNvPr>
        <xdr:cNvSpPr txBox="1"/>
      </xdr:nvSpPr>
      <xdr:spPr>
        <a:xfrm>
          <a:off x="20199427" y="1731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17797</xdr:rowOff>
    </xdr:from>
    <xdr:ext cx="469744" cy="259045"/>
    <xdr:sp macro="" textlink="">
      <xdr:nvSpPr>
        <xdr:cNvPr id="948" name="n_3mainValue【公民館】&#10;一人当たり面積">
          <a:extLst>
            <a:ext uri="{FF2B5EF4-FFF2-40B4-BE49-F238E27FC236}">
              <a16:creationId xmlns:a16="http://schemas.microsoft.com/office/drawing/2014/main" id="{00000000-0008-0000-0E00-0000B4030000}"/>
            </a:ext>
          </a:extLst>
        </xdr:cNvPr>
        <xdr:cNvSpPr txBox="1"/>
      </xdr:nvSpPr>
      <xdr:spPr>
        <a:xfrm>
          <a:off x="19310427"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40657</xdr:rowOff>
    </xdr:from>
    <xdr:ext cx="469744" cy="259045"/>
    <xdr:sp macro="" textlink="">
      <xdr:nvSpPr>
        <xdr:cNvPr id="949" name="n_4mainValue【公民館】&#10;一人当たり面積">
          <a:extLst>
            <a:ext uri="{FF2B5EF4-FFF2-40B4-BE49-F238E27FC236}">
              <a16:creationId xmlns:a16="http://schemas.microsoft.com/office/drawing/2014/main" id="{00000000-0008-0000-0E00-0000B5030000}"/>
            </a:ext>
          </a:extLst>
        </xdr:cNvPr>
        <xdr:cNvSpPr txBox="1"/>
      </xdr:nvSpPr>
      <xdr:spPr>
        <a:xfrm>
          <a:off x="1842142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a:extLst>
            <a:ext uri="{FF2B5EF4-FFF2-40B4-BE49-F238E27FC236}">
              <a16:creationId xmlns:a16="http://schemas.microsoft.com/office/drawing/2014/main" id="{00000000-0008-0000-0E00-0000B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a:extLst>
            <a:ext uri="{FF2B5EF4-FFF2-40B4-BE49-F238E27FC236}">
              <a16:creationId xmlns:a16="http://schemas.microsoft.com/office/drawing/2014/main" id="{00000000-0008-0000-0E00-0000B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a:extLst>
            <a:ext uri="{FF2B5EF4-FFF2-40B4-BE49-F238E27FC236}">
              <a16:creationId xmlns:a16="http://schemas.microsoft.com/office/drawing/2014/main" id="{00000000-0008-0000-0E00-0000B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全国平均と比較して特に有形固定資産減価償却率が高くなっている施設は、道路、認定こども園・幼稚園・保育所、港湾・漁港、一般廃棄物処理施設、体育館・プール、消防施設、市民会館、庁舎である。道路は、昭和</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年代に設置された市道が多く、市域が広いため、長期的な計画で長寿命化対策等に取り組む。認定こども園・幼稚園・保育所は、昭和</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代に多くの保育所が建設され、老朽化した施設が多いため、全国平均を上回っている。また、広い市域をカバーするため施設数も多く一人当たり面積も全国平均と比べて多い。引き続き、小規模園の統合や民営化に伴う建替え等の適正化を進める。港湾・漁港は、護岸や防波堤が多く、古いものは昭和</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年代に設置されている。今後も長寿命化対策等に取り組む。学校施設のうち中学校は、学校再編で令和２年度末に４校へ統合されたが、今後も学校全体の適正な配置計画や廃校の利活用も含めた検討を続け、存続する学校施設に対しては計画的な長寿命化対策・建替え等の対策を図る。一般廃棄物処理施設の有形固定資産減価償却率が大きくなっているが、これはごみ焼却処理施設である炭生館の</a:t>
          </a:r>
          <a:r>
            <a:rPr kumimoji="1" lang="en-US" altLang="ja-JP" sz="1200">
              <a:latin typeface="ＭＳ Ｐゴシック" panose="020B0600070205080204" pitchFamily="50" charset="-128"/>
              <a:ea typeface="ＭＳ Ｐゴシック" panose="020B0600070205080204" pitchFamily="50" charset="-128"/>
            </a:rPr>
            <a:t>PFI</a:t>
          </a:r>
          <a:r>
            <a:rPr kumimoji="1" lang="ja-JP" altLang="en-US" sz="1200">
              <a:latin typeface="ＭＳ Ｐゴシック" panose="020B0600070205080204" pitchFamily="50" charset="-128"/>
              <a:ea typeface="ＭＳ Ｐゴシック" panose="020B0600070205080204" pitchFamily="50" charset="-128"/>
            </a:rPr>
            <a:t>期間が終了し、所有権が市に移転したためである。ごみ処理施設については今後、豊橋市との共同処理を行う予定であり、既存施設の廃止等も合わせて検討を進めている。体育館・プールについては、２つある総合体育館は昭和</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代に建設されたもので、年数を経過しているため全国平均と比べて高い率となっている。今後は、長寿命化対策等に取り組む。消防施設は、３つの消防署や複数の防火水槽等、全体的に老朽化している。特に、防火水槽は数が多いため計画的な長寿命化・更新等の対策を図る。市民会館は、３つある文化会館が築</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年以上となっている。合併前の旧３町に建築されており、用途の重複があることから、既存施設の統合等も合わせて検討を進めている。庁舎は、本庁舎北側の築年数が</a:t>
          </a:r>
          <a:r>
            <a:rPr kumimoji="1" lang="en-US" altLang="ja-JP" sz="1200">
              <a:latin typeface="ＭＳ Ｐゴシック" panose="020B0600070205080204" pitchFamily="50" charset="-128"/>
              <a:ea typeface="ＭＳ Ｐゴシック" panose="020B0600070205080204" pitchFamily="50" charset="-128"/>
            </a:rPr>
            <a:t>60</a:t>
          </a:r>
          <a:r>
            <a:rPr kumimoji="1" lang="ja-JP" altLang="en-US" sz="1200">
              <a:latin typeface="ＭＳ Ｐゴシック" panose="020B0600070205080204" pitchFamily="50" charset="-128"/>
              <a:ea typeface="ＭＳ Ｐゴシック" panose="020B0600070205080204" pitchFamily="50" charset="-128"/>
            </a:rPr>
            <a:t>年以上経過しており、大規模改修・建替え等の検討が必要である。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58,855
57,058
191.11
37,298,820
36,162,633
917,347
18,971,782
22,121,581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F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169926</xdr:rowOff>
    </xdr:from>
    <xdr:to>
      <xdr:col>24</xdr:col>
      <xdr:colOff>62865</xdr:colOff>
      <xdr:row>41</xdr:row>
      <xdr:rowOff>153924</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634865" y="599922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157751</xdr:rowOff>
    </xdr:from>
    <xdr:ext cx="405111" cy="259045"/>
    <xdr:sp macro="" textlink="">
      <xdr:nvSpPr>
        <xdr:cNvPr id="56" name="【図書館】&#10;有形固定資産減価償却率最小値テキスト">
          <a:extLst>
            <a:ext uri="{FF2B5EF4-FFF2-40B4-BE49-F238E27FC236}">
              <a16:creationId xmlns:a16="http://schemas.microsoft.com/office/drawing/2014/main" id="{00000000-0008-0000-0F00-000038000000}"/>
            </a:ext>
          </a:extLst>
        </xdr:cNvPr>
        <xdr:cNvSpPr txBox="1"/>
      </xdr:nvSpPr>
      <xdr:spPr>
        <a:xfrm>
          <a:off x="4673600" y="718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153924</xdr:rowOff>
    </xdr:from>
    <xdr:to>
      <xdr:col>24</xdr:col>
      <xdr:colOff>152400</xdr:colOff>
      <xdr:row>41</xdr:row>
      <xdr:rowOff>153924</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546600" y="718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116603</xdr:rowOff>
    </xdr:from>
    <xdr:ext cx="405111" cy="259045"/>
    <xdr:sp macro="" textlink="">
      <xdr:nvSpPr>
        <xdr:cNvPr id="58" name="【図書館】&#10;有形固定資産減価償却率最大値テキスト">
          <a:extLst>
            <a:ext uri="{FF2B5EF4-FFF2-40B4-BE49-F238E27FC236}">
              <a16:creationId xmlns:a16="http://schemas.microsoft.com/office/drawing/2014/main" id="{00000000-0008-0000-0F00-00003A000000}"/>
            </a:ext>
          </a:extLst>
        </xdr:cNvPr>
        <xdr:cNvSpPr txBox="1"/>
      </xdr:nvSpPr>
      <xdr:spPr>
        <a:xfrm>
          <a:off x="4673600" y="5774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169926</xdr:rowOff>
    </xdr:from>
    <xdr:to>
      <xdr:col>24</xdr:col>
      <xdr:colOff>152400</xdr:colOff>
      <xdr:row>34</xdr:row>
      <xdr:rowOff>169926</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54119</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F00-00003C000000}"/>
            </a:ext>
          </a:extLst>
        </xdr:cNvPr>
        <xdr:cNvSpPr txBox="1"/>
      </xdr:nvSpPr>
      <xdr:spPr>
        <a:xfrm>
          <a:off x="4673600" y="6397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75692</xdr:rowOff>
    </xdr:from>
    <xdr:to>
      <xdr:col>24</xdr:col>
      <xdr:colOff>114300</xdr:colOff>
      <xdr:row>38</xdr:row>
      <xdr:rowOff>5842</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584700" y="641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59690</xdr:rowOff>
    </xdr:from>
    <xdr:to>
      <xdr:col>20</xdr:col>
      <xdr:colOff>38100</xdr:colOff>
      <xdr:row>37</xdr:row>
      <xdr:rowOff>161290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746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11684</xdr:rowOff>
    </xdr:from>
    <xdr:to>
      <xdr:col>15</xdr:col>
      <xdr:colOff>101600</xdr:colOff>
      <xdr:row>37</xdr:row>
      <xdr:rowOff>113284</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2857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75692</xdr:rowOff>
    </xdr:from>
    <xdr:to>
      <xdr:col>10</xdr:col>
      <xdr:colOff>165100</xdr:colOff>
      <xdr:row>38</xdr:row>
      <xdr:rowOff>5842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1968500" y="641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36830</xdr:rowOff>
    </xdr:from>
    <xdr:to>
      <xdr:col>6</xdr:col>
      <xdr:colOff>38100</xdr:colOff>
      <xdr:row>37</xdr:row>
      <xdr:rowOff>138430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079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146558</xdr:rowOff>
    </xdr:from>
    <xdr:to>
      <xdr:col>24</xdr:col>
      <xdr:colOff>114300</xdr:colOff>
      <xdr:row>37</xdr:row>
      <xdr:rowOff>76708</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4584700" y="631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169435</xdr:rowOff>
    </xdr:from>
    <xdr:ext cx="405111" cy="259045"/>
    <xdr:sp macro="" textlink="">
      <xdr:nvSpPr>
        <xdr:cNvPr id="72" name="【図書館】&#10;有形固定資産減価償却率該当値テキスト">
          <a:extLst>
            <a:ext uri="{FF2B5EF4-FFF2-40B4-BE49-F238E27FC236}">
              <a16:creationId xmlns:a16="http://schemas.microsoft.com/office/drawing/2014/main" id="{00000000-0008-0000-0F00-000048000000}"/>
            </a:ext>
          </a:extLst>
        </xdr:cNvPr>
        <xdr:cNvSpPr txBox="1"/>
      </xdr:nvSpPr>
      <xdr:spPr>
        <a:xfrm>
          <a:off x="4673600" y="6170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112268</xdr:rowOff>
    </xdr:from>
    <xdr:to>
      <xdr:col>20</xdr:col>
      <xdr:colOff>38100</xdr:colOff>
      <xdr:row>37</xdr:row>
      <xdr:rowOff>42418</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37465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163068</xdr:rowOff>
    </xdr:from>
    <xdr:to>
      <xdr:col>24</xdr:col>
      <xdr:colOff>63500</xdr:colOff>
      <xdr:row>37</xdr:row>
      <xdr:rowOff>25908</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a:off x="3797300" y="633526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64262</xdr:rowOff>
    </xdr:from>
    <xdr:to>
      <xdr:col>15</xdr:col>
      <xdr:colOff>101600</xdr:colOff>
      <xdr:row>36</xdr:row>
      <xdr:rowOff>165862</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2857500" y="62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115062</xdr:rowOff>
    </xdr:from>
    <xdr:to>
      <xdr:col>19</xdr:col>
      <xdr:colOff>177800</xdr:colOff>
      <xdr:row>36</xdr:row>
      <xdr:rowOff>163068</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2908300" y="628726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16256</xdr:rowOff>
    </xdr:from>
    <xdr:to>
      <xdr:col>10</xdr:col>
      <xdr:colOff>165100</xdr:colOff>
      <xdr:row>36</xdr:row>
      <xdr:rowOff>117856</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1968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67056</xdr:rowOff>
    </xdr:from>
    <xdr:to>
      <xdr:col>15</xdr:col>
      <xdr:colOff>50800</xdr:colOff>
      <xdr:row>36</xdr:row>
      <xdr:rowOff>115062</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019300" y="623925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151130</xdr:rowOff>
    </xdr:from>
    <xdr:to>
      <xdr:col>6</xdr:col>
      <xdr:colOff>38100</xdr:colOff>
      <xdr:row>36</xdr:row>
      <xdr:rowOff>81280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079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30480</xdr:rowOff>
    </xdr:from>
    <xdr:to>
      <xdr:col>10</xdr:col>
      <xdr:colOff>114300</xdr:colOff>
      <xdr:row>36</xdr:row>
      <xdr:rowOff>67056</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130300" y="62026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152417</xdr:rowOff>
    </xdr:from>
    <xdr:ext cx="405111" cy="259045"/>
    <xdr:sp macro="" textlink="">
      <xdr:nvSpPr>
        <xdr:cNvPr id="81" name="n_1aveValue【図書館】&#10;有形固定資産減価償却率">
          <a:extLst>
            <a:ext uri="{FF2B5EF4-FFF2-40B4-BE49-F238E27FC236}">
              <a16:creationId xmlns:a16="http://schemas.microsoft.com/office/drawing/2014/main" id="{00000000-0008-0000-0F00-000051000000}"/>
            </a:ext>
          </a:extLst>
        </xdr:cNvPr>
        <xdr:cNvSpPr txBox="1"/>
      </xdr:nvSpPr>
      <xdr:spPr>
        <a:xfrm>
          <a:off x="35820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104411</xdr:rowOff>
    </xdr:from>
    <xdr:ext cx="405111" cy="259045"/>
    <xdr:sp macro="" textlink="">
      <xdr:nvSpPr>
        <xdr:cNvPr id="82" name="n_2aveValue【図書館】&#10;有形固定資産減価償却率">
          <a:extLst>
            <a:ext uri="{FF2B5EF4-FFF2-40B4-BE49-F238E27FC236}">
              <a16:creationId xmlns:a16="http://schemas.microsoft.com/office/drawing/2014/main" id="{00000000-0008-0000-0F00-000052000000}"/>
            </a:ext>
          </a:extLst>
        </xdr:cNvPr>
        <xdr:cNvSpPr txBox="1"/>
      </xdr:nvSpPr>
      <xdr:spPr>
        <a:xfrm>
          <a:off x="27057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168419</xdr:rowOff>
    </xdr:from>
    <xdr:ext cx="405111" cy="259045"/>
    <xdr:sp macro="" textlink="">
      <xdr:nvSpPr>
        <xdr:cNvPr id="83" name="n_3aveValue【図書館】&#10;有形固定資産減価償却率">
          <a:extLst>
            <a:ext uri="{FF2B5EF4-FFF2-40B4-BE49-F238E27FC236}">
              <a16:creationId xmlns:a16="http://schemas.microsoft.com/office/drawing/2014/main" id="{00000000-0008-0000-0F00-000053000000}"/>
            </a:ext>
          </a:extLst>
        </xdr:cNvPr>
        <xdr:cNvSpPr txBox="1"/>
      </xdr:nvSpPr>
      <xdr:spPr>
        <a:xfrm>
          <a:off x="1816744" y="651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129557</xdr:rowOff>
    </xdr:from>
    <xdr:ext cx="405111" cy="259045"/>
    <xdr:sp macro="" textlink="">
      <xdr:nvSpPr>
        <xdr:cNvPr id="84" name="n_4aveValue【図書館】&#10;有形固定資産減価償却率">
          <a:extLst>
            <a:ext uri="{FF2B5EF4-FFF2-40B4-BE49-F238E27FC236}">
              <a16:creationId xmlns:a16="http://schemas.microsoft.com/office/drawing/2014/main" id="{00000000-0008-0000-0F00-000054000000}"/>
            </a:ext>
          </a:extLst>
        </xdr:cNvPr>
        <xdr:cNvSpPr txBox="1"/>
      </xdr:nvSpPr>
      <xdr:spPr>
        <a:xfrm>
          <a:off x="927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58945</xdr:rowOff>
    </xdr:from>
    <xdr:ext cx="405111" cy="259045"/>
    <xdr:sp macro="" textlink="">
      <xdr:nvSpPr>
        <xdr:cNvPr id="85" name="n_1mainValue【図書館】&#10;有形固定資産減価償却率">
          <a:extLst>
            <a:ext uri="{FF2B5EF4-FFF2-40B4-BE49-F238E27FC236}">
              <a16:creationId xmlns:a16="http://schemas.microsoft.com/office/drawing/2014/main" id="{00000000-0008-0000-0F00-000055000000}"/>
            </a:ext>
          </a:extLst>
        </xdr:cNvPr>
        <xdr:cNvSpPr txBox="1"/>
      </xdr:nvSpPr>
      <xdr:spPr>
        <a:xfrm>
          <a:off x="3582044" y="605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10939</xdr:rowOff>
    </xdr:from>
    <xdr:ext cx="405111" cy="259045"/>
    <xdr:sp macro="" textlink="">
      <xdr:nvSpPr>
        <xdr:cNvPr id="86" name="n_2mainValue【図書館】&#10;有形固定資産減価償却率">
          <a:extLst>
            <a:ext uri="{FF2B5EF4-FFF2-40B4-BE49-F238E27FC236}">
              <a16:creationId xmlns:a16="http://schemas.microsoft.com/office/drawing/2014/main" id="{00000000-0008-0000-0F00-000056000000}"/>
            </a:ext>
          </a:extLst>
        </xdr:cNvPr>
        <xdr:cNvSpPr txBox="1"/>
      </xdr:nvSpPr>
      <xdr:spPr>
        <a:xfrm>
          <a:off x="2705744" y="601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134383</xdr:rowOff>
    </xdr:from>
    <xdr:ext cx="405111" cy="259045"/>
    <xdr:sp macro="" textlink="">
      <xdr:nvSpPr>
        <xdr:cNvPr id="87" name="n_3mainValue【図書館】&#10;有形固定資産減価償却率">
          <a:extLst>
            <a:ext uri="{FF2B5EF4-FFF2-40B4-BE49-F238E27FC236}">
              <a16:creationId xmlns:a16="http://schemas.microsoft.com/office/drawing/2014/main" id="{00000000-0008-0000-0F00-000057000000}"/>
            </a:ext>
          </a:extLst>
        </xdr:cNvPr>
        <xdr:cNvSpPr txBox="1"/>
      </xdr:nvSpPr>
      <xdr:spPr>
        <a:xfrm>
          <a:off x="18167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97807</xdr:rowOff>
    </xdr:from>
    <xdr:ext cx="405111" cy="259045"/>
    <xdr:sp macro="" textlink="">
      <xdr:nvSpPr>
        <xdr:cNvPr id="88" name="n_4mainValue【図書館】&#10;有形固定資産減価償却率">
          <a:extLst>
            <a:ext uri="{FF2B5EF4-FFF2-40B4-BE49-F238E27FC236}">
              <a16:creationId xmlns:a16="http://schemas.microsoft.com/office/drawing/2014/main" id="{00000000-0008-0000-0F00-000058000000}"/>
            </a:ext>
          </a:extLst>
        </xdr:cNvPr>
        <xdr:cNvSpPr txBox="1"/>
      </xdr:nvSpPr>
      <xdr:spPr>
        <a:xfrm>
          <a:off x="927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F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141514</xdr:rowOff>
    </xdr:from>
    <xdr:to>
      <xdr:col>54</xdr:col>
      <xdr:colOff>189865</xdr:colOff>
      <xdr:row>41</xdr:row>
      <xdr:rowOff>100693</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10476865" y="5627914"/>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104520</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F00-000073000000}"/>
            </a:ext>
          </a:extLst>
        </xdr:cNvPr>
        <xdr:cNvSpPr txBox="1"/>
      </xdr:nvSpPr>
      <xdr:spPr>
        <a:xfrm>
          <a:off x="10515600" y="713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100693</xdr:rowOff>
    </xdr:from>
    <xdr:to>
      <xdr:col>55</xdr:col>
      <xdr:colOff>88900</xdr:colOff>
      <xdr:row>41</xdr:row>
      <xdr:rowOff>100693</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713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88191</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F00-000075000000}"/>
            </a:ext>
          </a:extLst>
        </xdr:cNvPr>
        <xdr:cNvSpPr txBox="1"/>
      </xdr:nvSpPr>
      <xdr:spPr>
        <a:xfrm>
          <a:off x="105156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141514</xdr:rowOff>
    </xdr:from>
    <xdr:to>
      <xdr:col>55</xdr:col>
      <xdr:colOff>88900</xdr:colOff>
      <xdr:row>32</xdr:row>
      <xdr:rowOff>141514</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11992</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F00-000077000000}"/>
            </a:ext>
          </a:extLst>
        </xdr:cNvPr>
        <xdr:cNvSpPr txBox="1"/>
      </xdr:nvSpPr>
      <xdr:spPr>
        <a:xfrm>
          <a:off x="10515600" y="6698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33565</xdr:rowOff>
    </xdr:from>
    <xdr:to>
      <xdr:col>55</xdr:col>
      <xdr:colOff>50800</xdr:colOff>
      <xdr:row>39</xdr:row>
      <xdr:rowOff>135165</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104267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41728</xdr:rowOff>
    </xdr:from>
    <xdr:to>
      <xdr:col>50</xdr:col>
      <xdr:colOff>165100</xdr:colOff>
      <xdr:row>38</xdr:row>
      <xdr:rowOff>143328</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588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41728</xdr:rowOff>
    </xdr:from>
    <xdr:to>
      <xdr:col>46</xdr:col>
      <xdr:colOff>38100</xdr:colOff>
      <xdr:row>38</xdr:row>
      <xdr:rowOff>143328</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69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98878</xdr:rowOff>
    </xdr:from>
    <xdr:to>
      <xdr:col>36</xdr:col>
      <xdr:colOff>165100</xdr:colOff>
      <xdr:row>38</xdr:row>
      <xdr:rowOff>29028</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921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90714</xdr:rowOff>
    </xdr:from>
    <xdr:to>
      <xdr:col>55</xdr:col>
      <xdr:colOff>50800</xdr:colOff>
      <xdr:row>33</xdr:row>
      <xdr:rowOff>20864</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10426700" y="557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43741</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F00-000083000000}"/>
            </a:ext>
          </a:extLst>
        </xdr:cNvPr>
        <xdr:cNvSpPr txBox="1"/>
      </xdr:nvSpPr>
      <xdr:spPr>
        <a:xfrm>
          <a:off x="10515600" y="553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107043</xdr:rowOff>
    </xdr:from>
    <xdr:to>
      <xdr:col>50</xdr:col>
      <xdr:colOff>165100</xdr:colOff>
      <xdr:row>33</xdr:row>
      <xdr:rowOff>37193</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9588500" y="559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32</xdr:row>
      <xdr:rowOff>141514</xdr:rowOff>
    </xdr:from>
    <xdr:to>
      <xdr:col>55</xdr:col>
      <xdr:colOff>0</xdr:colOff>
      <xdr:row>32</xdr:row>
      <xdr:rowOff>157843</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9639300" y="562791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123372</xdr:rowOff>
    </xdr:from>
    <xdr:to>
      <xdr:col>46</xdr:col>
      <xdr:colOff>38100</xdr:colOff>
      <xdr:row>33</xdr:row>
      <xdr:rowOff>53522</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8699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157843</xdr:rowOff>
    </xdr:from>
    <xdr:to>
      <xdr:col>50</xdr:col>
      <xdr:colOff>114300</xdr:colOff>
      <xdr:row>33</xdr:row>
      <xdr:rowOff>2722</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8750300" y="56442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139700</xdr:rowOff>
    </xdr:from>
    <xdr:to>
      <xdr:col>41</xdr:col>
      <xdr:colOff>101600</xdr:colOff>
      <xdr:row>33</xdr:row>
      <xdr:rowOff>69850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8105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2722</xdr:rowOff>
    </xdr:from>
    <xdr:to>
      <xdr:col>45</xdr:col>
      <xdr:colOff>177800</xdr:colOff>
      <xdr:row>33</xdr:row>
      <xdr:rowOff>19050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7861300" y="56605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907</xdr:rowOff>
    </xdr:from>
    <xdr:to>
      <xdr:col>36</xdr:col>
      <xdr:colOff>165100</xdr:colOff>
      <xdr:row>33</xdr:row>
      <xdr:rowOff>102507</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921500" y="56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19050</xdr:rowOff>
    </xdr:from>
    <xdr:to>
      <xdr:col>41</xdr:col>
      <xdr:colOff>50800</xdr:colOff>
      <xdr:row>33</xdr:row>
      <xdr:rowOff>51707</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flipV="1">
          <a:off x="6972300" y="5676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134455</xdr:rowOff>
    </xdr:from>
    <xdr:ext cx="469744" cy="259045"/>
    <xdr:sp macro="" textlink="">
      <xdr:nvSpPr>
        <xdr:cNvPr id="140" name="n_1aveValue【図書館】&#10;一人当たり面積">
          <a:extLst>
            <a:ext uri="{FF2B5EF4-FFF2-40B4-BE49-F238E27FC236}">
              <a16:creationId xmlns:a16="http://schemas.microsoft.com/office/drawing/2014/main" id="{00000000-0008-0000-0F00-00008C000000}"/>
            </a:ext>
          </a:extLst>
        </xdr:cNvPr>
        <xdr:cNvSpPr txBox="1"/>
      </xdr:nvSpPr>
      <xdr:spPr>
        <a:xfrm>
          <a:off x="9391727" y="664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134455</xdr:rowOff>
    </xdr:from>
    <xdr:ext cx="469744" cy="259045"/>
    <xdr:sp macro="" textlink="">
      <xdr:nvSpPr>
        <xdr:cNvPr id="141" name="n_2aveValue【図書館】&#10;一人当たり面積">
          <a:extLst>
            <a:ext uri="{FF2B5EF4-FFF2-40B4-BE49-F238E27FC236}">
              <a16:creationId xmlns:a16="http://schemas.microsoft.com/office/drawing/2014/main" id="{00000000-0008-0000-0F00-00008D000000}"/>
            </a:ext>
          </a:extLst>
        </xdr:cNvPr>
        <xdr:cNvSpPr txBox="1"/>
      </xdr:nvSpPr>
      <xdr:spPr>
        <a:xfrm>
          <a:off x="8515427" y="664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42" name="n_3aveValue【図書館】&#10;一人当たり面積">
          <a:extLst>
            <a:ext uri="{FF2B5EF4-FFF2-40B4-BE49-F238E27FC236}">
              <a16:creationId xmlns:a16="http://schemas.microsoft.com/office/drawing/2014/main" id="{00000000-0008-0000-0F00-00008E000000}"/>
            </a:ext>
          </a:extLst>
        </xdr:cNvPr>
        <xdr:cNvSpPr txBox="1"/>
      </xdr:nvSpPr>
      <xdr:spPr>
        <a:xfrm>
          <a:off x="7626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20155</xdr:rowOff>
    </xdr:from>
    <xdr:ext cx="469744" cy="259045"/>
    <xdr:sp macro="" textlink="">
      <xdr:nvSpPr>
        <xdr:cNvPr id="143" name="n_4aveValue【図書館】&#10;一人当たり面積">
          <a:extLst>
            <a:ext uri="{FF2B5EF4-FFF2-40B4-BE49-F238E27FC236}">
              <a16:creationId xmlns:a16="http://schemas.microsoft.com/office/drawing/2014/main" id="{00000000-0008-0000-0F00-00008F000000}"/>
            </a:ext>
          </a:extLst>
        </xdr:cNvPr>
        <xdr:cNvSpPr txBox="1"/>
      </xdr:nvSpPr>
      <xdr:spPr>
        <a:xfrm>
          <a:off x="6737427" y="653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53720</xdr:rowOff>
    </xdr:from>
    <xdr:ext cx="469744" cy="259045"/>
    <xdr:sp macro="" textlink="">
      <xdr:nvSpPr>
        <xdr:cNvPr id="144" name="n_1mainValue【図書館】&#10;一人当たり面積">
          <a:extLst>
            <a:ext uri="{FF2B5EF4-FFF2-40B4-BE49-F238E27FC236}">
              <a16:creationId xmlns:a16="http://schemas.microsoft.com/office/drawing/2014/main" id="{00000000-0008-0000-0F00-000090000000}"/>
            </a:ext>
          </a:extLst>
        </xdr:cNvPr>
        <xdr:cNvSpPr txBox="1"/>
      </xdr:nvSpPr>
      <xdr:spPr>
        <a:xfrm>
          <a:off x="9391727" y="536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31</xdr:row>
      <xdr:rowOff>70049</xdr:rowOff>
    </xdr:from>
    <xdr:ext cx="469744" cy="259045"/>
    <xdr:sp macro="" textlink="">
      <xdr:nvSpPr>
        <xdr:cNvPr id="145" name="n_2mainValue【図書館】&#10;一人当たり面積">
          <a:extLst>
            <a:ext uri="{FF2B5EF4-FFF2-40B4-BE49-F238E27FC236}">
              <a16:creationId xmlns:a16="http://schemas.microsoft.com/office/drawing/2014/main" id="{00000000-0008-0000-0F00-000091000000}"/>
            </a:ext>
          </a:extLst>
        </xdr:cNvPr>
        <xdr:cNvSpPr txBox="1"/>
      </xdr:nvSpPr>
      <xdr:spPr>
        <a:xfrm>
          <a:off x="8515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31</xdr:row>
      <xdr:rowOff>86377</xdr:rowOff>
    </xdr:from>
    <xdr:ext cx="469744" cy="259045"/>
    <xdr:sp macro="" textlink="">
      <xdr:nvSpPr>
        <xdr:cNvPr id="146" name="n_3mainValue【図書館】&#10;一人当たり面積">
          <a:extLst>
            <a:ext uri="{FF2B5EF4-FFF2-40B4-BE49-F238E27FC236}">
              <a16:creationId xmlns:a16="http://schemas.microsoft.com/office/drawing/2014/main" id="{00000000-0008-0000-0F00-000092000000}"/>
            </a:ext>
          </a:extLst>
        </xdr:cNvPr>
        <xdr:cNvSpPr txBox="1"/>
      </xdr:nvSpPr>
      <xdr:spPr>
        <a:xfrm>
          <a:off x="7626427" y="54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31</xdr:row>
      <xdr:rowOff>119034</xdr:rowOff>
    </xdr:from>
    <xdr:ext cx="469744" cy="259045"/>
    <xdr:sp macro="" textlink="">
      <xdr:nvSpPr>
        <xdr:cNvPr id="147" name="n_4mainValue【図書館】&#10;一人当たり面積">
          <a:extLst>
            <a:ext uri="{FF2B5EF4-FFF2-40B4-BE49-F238E27FC236}">
              <a16:creationId xmlns:a16="http://schemas.microsoft.com/office/drawing/2014/main" id="{00000000-0008-0000-0F00-000093000000}"/>
            </a:ext>
          </a:extLst>
        </xdr:cNvPr>
        <xdr:cNvSpPr txBox="1"/>
      </xdr:nvSpPr>
      <xdr:spPr>
        <a:xfrm>
          <a:off x="6737427" y="543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144780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634865" y="944118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148607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673600" y="1112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144780</xdr:rowOff>
    </xdr:from>
    <xdr:to>
      <xdr:col>24</xdr:col>
      <xdr:colOff>152400</xdr:colOff>
      <xdr:row>64</xdr:row>
      <xdr:rowOff>144780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1111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673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90170</xdr:rowOff>
    </xdr:from>
    <xdr:to>
      <xdr:col>10</xdr:col>
      <xdr:colOff>165100</xdr:colOff>
      <xdr:row>58</xdr:row>
      <xdr:rowOff>20320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968500" y="986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33020</xdr:rowOff>
    </xdr:from>
    <xdr:to>
      <xdr:col>6</xdr:col>
      <xdr:colOff>38100</xdr:colOff>
      <xdr:row>57</xdr:row>
      <xdr:rowOff>134620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079500" y="9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25400</xdr:rowOff>
    </xdr:from>
    <xdr:to>
      <xdr:col>24</xdr:col>
      <xdr:colOff>114300</xdr:colOff>
      <xdr:row>63</xdr:row>
      <xdr:rowOff>127000</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5847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3827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673600"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93980</xdr:rowOff>
    </xdr:from>
    <xdr:to>
      <xdr:col>20</xdr:col>
      <xdr:colOff>38100</xdr:colOff>
      <xdr:row>63</xdr:row>
      <xdr:rowOff>24130</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746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144780</xdr:rowOff>
    </xdr:from>
    <xdr:to>
      <xdr:col>24</xdr:col>
      <xdr:colOff>63500</xdr:colOff>
      <xdr:row>63</xdr:row>
      <xdr:rowOff>76200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3797300" y="10774680"/>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162560</xdr:rowOff>
    </xdr:from>
    <xdr:to>
      <xdr:col>15</xdr:col>
      <xdr:colOff>101600</xdr:colOff>
      <xdr:row>62</xdr:row>
      <xdr:rowOff>92710</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857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41910</xdr:rowOff>
    </xdr:from>
    <xdr:to>
      <xdr:col>19</xdr:col>
      <xdr:colOff>177800</xdr:colOff>
      <xdr:row>62</xdr:row>
      <xdr:rowOff>144780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908300" y="1067181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63500</xdr:rowOff>
    </xdr:from>
    <xdr:to>
      <xdr:col>10</xdr:col>
      <xdr:colOff>165100</xdr:colOff>
      <xdr:row>61</xdr:row>
      <xdr:rowOff>165100</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968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114300</xdr:rowOff>
    </xdr:from>
    <xdr:to>
      <xdr:col>15</xdr:col>
      <xdr:colOff>50800</xdr:colOff>
      <xdr:row>62</xdr:row>
      <xdr:rowOff>41910</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019300" y="1057275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128270</xdr:rowOff>
    </xdr:from>
    <xdr:to>
      <xdr:col>6</xdr:col>
      <xdr:colOff>38100</xdr:colOff>
      <xdr:row>61</xdr:row>
      <xdr:rowOff>58420</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079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7620</xdr:rowOff>
    </xdr:from>
    <xdr:to>
      <xdr:col>10</xdr:col>
      <xdr:colOff>114300</xdr:colOff>
      <xdr:row>61</xdr:row>
      <xdr:rowOff>114300</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130300" y="1046607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109237</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582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36847</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8167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151147</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9277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15257</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582044"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83837</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7057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156227</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816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49547</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927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98298</xdr:rowOff>
    </xdr:from>
    <xdr:to>
      <xdr:col>54</xdr:col>
      <xdr:colOff>189865</xdr:colOff>
      <xdr:row>64</xdr:row>
      <xdr:rowOff>59436</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28048"/>
          <a:ext cx="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63263</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3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59436</xdr:rowOff>
    </xdr:from>
    <xdr:to>
      <xdr:col>55</xdr:col>
      <xdr:colOff>88900</xdr:colOff>
      <xdr:row>64</xdr:row>
      <xdr:rowOff>59436</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32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44975</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30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98298</xdr:rowOff>
    </xdr:from>
    <xdr:to>
      <xdr:col>55</xdr:col>
      <xdr:colOff>88900</xdr:colOff>
      <xdr:row>55</xdr:row>
      <xdr:rowOff>98298</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77233</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192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54356</xdr:rowOff>
    </xdr:from>
    <xdr:to>
      <xdr:col>55</xdr:col>
      <xdr:colOff>50800</xdr:colOff>
      <xdr:row>60</xdr:row>
      <xdr:rowOff>155956</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34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20066</xdr:rowOff>
    </xdr:from>
    <xdr:to>
      <xdr:col>50</xdr:col>
      <xdr:colOff>165100</xdr:colOff>
      <xdr:row>61</xdr:row>
      <xdr:rowOff>121666</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6350</xdr:rowOff>
    </xdr:from>
    <xdr:to>
      <xdr:col>46</xdr:col>
      <xdr:colOff>38100</xdr:colOff>
      <xdr:row>61</xdr:row>
      <xdr:rowOff>107950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132080</xdr:rowOff>
    </xdr:from>
    <xdr:to>
      <xdr:col>41</xdr:col>
      <xdr:colOff>101600</xdr:colOff>
      <xdr:row>61</xdr:row>
      <xdr:rowOff>62230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136652</xdr:rowOff>
    </xdr:from>
    <xdr:to>
      <xdr:col>36</xdr:col>
      <xdr:colOff>165100</xdr:colOff>
      <xdr:row>61</xdr:row>
      <xdr:rowOff>66802</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42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150368</xdr:rowOff>
    </xdr:from>
    <xdr:to>
      <xdr:col>55</xdr:col>
      <xdr:colOff>50800</xdr:colOff>
      <xdr:row>63</xdr:row>
      <xdr:rowOff>80518</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128795</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154940</xdr:rowOff>
    </xdr:from>
    <xdr:to>
      <xdr:col>50</xdr:col>
      <xdr:colOff>165100</xdr:colOff>
      <xdr:row>63</xdr:row>
      <xdr:rowOff>85090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29718</xdr:rowOff>
    </xdr:from>
    <xdr:to>
      <xdr:col>55</xdr:col>
      <xdr:colOff>0</xdr:colOff>
      <xdr:row>63</xdr:row>
      <xdr:rowOff>34290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8310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159512</xdr:rowOff>
    </xdr:from>
    <xdr:to>
      <xdr:col>46</xdr:col>
      <xdr:colOff>38100</xdr:colOff>
      <xdr:row>63</xdr:row>
      <xdr:rowOff>89662</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34290</xdr:rowOff>
    </xdr:from>
    <xdr:to>
      <xdr:col>50</xdr:col>
      <xdr:colOff>114300</xdr:colOff>
      <xdr:row>63</xdr:row>
      <xdr:rowOff>38862</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8356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168656</xdr:rowOff>
    </xdr:from>
    <xdr:to>
      <xdr:col>41</xdr:col>
      <xdr:colOff>101600</xdr:colOff>
      <xdr:row>63</xdr:row>
      <xdr:rowOff>98806</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38862</xdr:rowOff>
    </xdr:from>
    <xdr:to>
      <xdr:col>45</xdr:col>
      <xdr:colOff>177800</xdr:colOff>
      <xdr:row>63</xdr:row>
      <xdr:rowOff>48006</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840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6350</xdr:rowOff>
    </xdr:from>
    <xdr:to>
      <xdr:col>36</xdr:col>
      <xdr:colOff>165100</xdr:colOff>
      <xdr:row>63</xdr:row>
      <xdr:rowOff>107950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48006</xdr:rowOff>
    </xdr:from>
    <xdr:to>
      <xdr:col>41</xdr:col>
      <xdr:colOff>50800</xdr:colOff>
      <xdr:row>63</xdr:row>
      <xdr:rowOff>57150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849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138193</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124477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78757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83329</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19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76217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80789</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89933</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99077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00000000-0008-0000-0F00-00002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83820</xdr:rowOff>
    </xdr:from>
    <xdr:to>
      <xdr:col>24</xdr:col>
      <xdr:colOff>62865</xdr:colOff>
      <xdr:row>107</xdr:row>
      <xdr:rowOff>150495</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flipV="1">
          <a:off x="4634865" y="1722882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154322</xdr:rowOff>
    </xdr:from>
    <xdr:ext cx="405111" cy="259045"/>
    <xdr:sp macro="" textlink="">
      <xdr:nvSpPr>
        <xdr:cNvPr id="303" name="【市民会館】&#10;有形固定資産減価償却率最小値テキスト">
          <a:extLst>
            <a:ext uri="{FF2B5EF4-FFF2-40B4-BE49-F238E27FC236}">
              <a16:creationId xmlns:a16="http://schemas.microsoft.com/office/drawing/2014/main" id="{00000000-0008-0000-0F00-00002F010000}"/>
            </a:ext>
          </a:extLst>
        </xdr:cNvPr>
        <xdr:cNvSpPr txBox="1"/>
      </xdr:nvSpPr>
      <xdr:spPr>
        <a:xfrm>
          <a:off x="4673600" y="184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150495</xdr:rowOff>
    </xdr:from>
    <xdr:to>
      <xdr:col>24</xdr:col>
      <xdr:colOff>152400</xdr:colOff>
      <xdr:row>107</xdr:row>
      <xdr:rowOff>150495</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4546600" y="18495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30497</xdr:rowOff>
    </xdr:from>
    <xdr:ext cx="405111" cy="259045"/>
    <xdr:sp macro="" textlink="">
      <xdr:nvSpPr>
        <xdr:cNvPr id="305" name="【市民会館】&#10;有形固定資産減価償却率最大値テキスト">
          <a:extLst>
            <a:ext uri="{FF2B5EF4-FFF2-40B4-BE49-F238E27FC236}">
              <a16:creationId xmlns:a16="http://schemas.microsoft.com/office/drawing/2014/main" id="{00000000-0008-0000-0F00-000031010000}"/>
            </a:ext>
          </a:extLst>
        </xdr:cNvPr>
        <xdr:cNvSpPr txBox="1"/>
      </xdr:nvSpPr>
      <xdr:spPr>
        <a:xfrm>
          <a:off x="4673600" y="1700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83820</xdr:rowOff>
    </xdr:from>
    <xdr:to>
      <xdr:col>24</xdr:col>
      <xdr:colOff>152400</xdr:colOff>
      <xdr:row>100</xdr:row>
      <xdr:rowOff>83820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4546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61613</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00000000-0008-0000-0F00-000033010000}"/>
            </a:ext>
          </a:extLst>
        </xdr:cNvPr>
        <xdr:cNvSpPr txBox="1"/>
      </xdr:nvSpPr>
      <xdr:spPr>
        <a:xfrm>
          <a:off x="4673600" y="17549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38736</xdr:rowOff>
    </xdr:from>
    <xdr:to>
      <xdr:col>24</xdr:col>
      <xdr:colOff>114300</xdr:colOff>
      <xdr:row>103</xdr:row>
      <xdr:rowOff>140336</xdr:rowOff>
    </xdr:to>
    <xdr:sp macro="" textlink="">
      <xdr:nvSpPr>
        <xdr:cNvPr id="308" name="フローチャート: 判断 307">
          <a:extLst>
            <a:ext uri="{FF2B5EF4-FFF2-40B4-BE49-F238E27FC236}">
              <a16:creationId xmlns:a16="http://schemas.microsoft.com/office/drawing/2014/main" id="{00000000-0008-0000-0F00-000034010000}"/>
            </a:ext>
          </a:extLst>
        </xdr:cNvPr>
        <xdr:cNvSpPr/>
      </xdr:nvSpPr>
      <xdr:spPr>
        <a:xfrm>
          <a:off x="45847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84455</xdr:rowOff>
    </xdr:from>
    <xdr:to>
      <xdr:col>20</xdr:col>
      <xdr:colOff>38100</xdr:colOff>
      <xdr:row>104</xdr:row>
      <xdr:rowOff>14605</xdr:rowOff>
    </xdr:to>
    <xdr:sp macro="" textlink="">
      <xdr:nvSpPr>
        <xdr:cNvPr id="309" name="フローチャート: 判断 308">
          <a:extLst>
            <a:ext uri="{FF2B5EF4-FFF2-40B4-BE49-F238E27FC236}">
              <a16:creationId xmlns:a16="http://schemas.microsoft.com/office/drawing/2014/main" id="{00000000-0008-0000-0F00-000035010000}"/>
            </a:ext>
          </a:extLst>
        </xdr:cNvPr>
        <xdr:cNvSpPr/>
      </xdr:nvSpPr>
      <xdr:spPr>
        <a:xfrm>
          <a:off x="3746500" y="17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48261</xdr:rowOff>
    </xdr:from>
    <xdr:to>
      <xdr:col>15</xdr:col>
      <xdr:colOff>101600</xdr:colOff>
      <xdr:row>103</xdr:row>
      <xdr:rowOff>149861</xdr:rowOff>
    </xdr:to>
    <xdr:sp macro="" textlink="">
      <xdr:nvSpPr>
        <xdr:cNvPr id="310" name="フローチャート: 判断 309">
          <a:extLst>
            <a:ext uri="{FF2B5EF4-FFF2-40B4-BE49-F238E27FC236}">
              <a16:creationId xmlns:a16="http://schemas.microsoft.com/office/drawing/2014/main" id="{00000000-0008-0000-0F00-000036010000}"/>
            </a:ext>
          </a:extLst>
        </xdr:cNvPr>
        <xdr:cNvSpPr/>
      </xdr:nvSpPr>
      <xdr:spPr>
        <a:xfrm>
          <a:off x="2857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27305</xdr:rowOff>
    </xdr:from>
    <xdr:to>
      <xdr:col>10</xdr:col>
      <xdr:colOff>165100</xdr:colOff>
      <xdr:row>103</xdr:row>
      <xdr:rowOff>128905</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1968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166370</xdr:rowOff>
    </xdr:from>
    <xdr:to>
      <xdr:col>6</xdr:col>
      <xdr:colOff>38100</xdr:colOff>
      <xdr:row>103</xdr:row>
      <xdr:rowOff>96520</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1079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61595</xdr:rowOff>
    </xdr:from>
    <xdr:to>
      <xdr:col>24</xdr:col>
      <xdr:colOff>114300</xdr:colOff>
      <xdr:row>105</xdr:row>
      <xdr:rowOff>163195</xdr:rowOff>
    </xdr:to>
    <xdr:sp macro="" textlink="">
      <xdr:nvSpPr>
        <xdr:cNvPr id="318" name="楕円 317">
          <a:extLst>
            <a:ext uri="{FF2B5EF4-FFF2-40B4-BE49-F238E27FC236}">
              <a16:creationId xmlns:a16="http://schemas.microsoft.com/office/drawing/2014/main" id="{00000000-0008-0000-0F00-00003E010000}"/>
            </a:ext>
          </a:extLst>
        </xdr:cNvPr>
        <xdr:cNvSpPr/>
      </xdr:nvSpPr>
      <xdr:spPr>
        <a:xfrm>
          <a:off x="45847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40022</xdr:rowOff>
    </xdr:from>
    <xdr:ext cx="405111" cy="259045"/>
    <xdr:sp macro="" textlink="">
      <xdr:nvSpPr>
        <xdr:cNvPr id="319" name="【市民会館】&#10;有形固定資産減価償却率該当値テキスト">
          <a:extLst>
            <a:ext uri="{FF2B5EF4-FFF2-40B4-BE49-F238E27FC236}">
              <a16:creationId xmlns:a16="http://schemas.microsoft.com/office/drawing/2014/main" id="{00000000-0008-0000-0F00-00003F010000}"/>
            </a:ext>
          </a:extLst>
        </xdr:cNvPr>
        <xdr:cNvSpPr txBox="1"/>
      </xdr:nvSpPr>
      <xdr:spPr>
        <a:xfrm>
          <a:off x="4673600" y="180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19686</xdr:rowOff>
    </xdr:from>
    <xdr:to>
      <xdr:col>20</xdr:col>
      <xdr:colOff>38100</xdr:colOff>
      <xdr:row>105</xdr:row>
      <xdr:rowOff>121286</xdr:rowOff>
    </xdr:to>
    <xdr:sp macro="" textlink="">
      <xdr:nvSpPr>
        <xdr:cNvPr id="320" name="楕円 319">
          <a:extLst>
            <a:ext uri="{FF2B5EF4-FFF2-40B4-BE49-F238E27FC236}">
              <a16:creationId xmlns:a16="http://schemas.microsoft.com/office/drawing/2014/main" id="{00000000-0008-0000-0F00-000040010000}"/>
            </a:ext>
          </a:extLst>
        </xdr:cNvPr>
        <xdr:cNvSpPr/>
      </xdr:nvSpPr>
      <xdr:spPr>
        <a:xfrm>
          <a:off x="37465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70486</xdr:rowOff>
    </xdr:from>
    <xdr:to>
      <xdr:col>24</xdr:col>
      <xdr:colOff>63500</xdr:colOff>
      <xdr:row>105</xdr:row>
      <xdr:rowOff>112395</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3797300" y="1807273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166370</xdr:rowOff>
    </xdr:from>
    <xdr:to>
      <xdr:col>15</xdr:col>
      <xdr:colOff>101600</xdr:colOff>
      <xdr:row>105</xdr:row>
      <xdr:rowOff>96520</xdr:rowOff>
    </xdr:to>
    <xdr:sp macro="" textlink="">
      <xdr:nvSpPr>
        <xdr:cNvPr id="322" name="楕円 321">
          <a:extLst>
            <a:ext uri="{FF2B5EF4-FFF2-40B4-BE49-F238E27FC236}">
              <a16:creationId xmlns:a16="http://schemas.microsoft.com/office/drawing/2014/main" id="{00000000-0008-0000-0F00-000042010000}"/>
            </a:ext>
          </a:extLst>
        </xdr:cNvPr>
        <xdr:cNvSpPr/>
      </xdr:nvSpPr>
      <xdr:spPr>
        <a:xfrm>
          <a:off x="2857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45720</xdr:rowOff>
    </xdr:from>
    <xdr:to>
      <xdr:col>19</xdr:col>
      <xdr:colOff>177800</xdr:colOff>
      <xdr:row>105</xdr:row>
      <xdr:rowOff>70486</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2908300" y="180479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126364</xdr:rowOff>
    </xdr:from>
    <xdr:to>
      <xdr:col>10</xdr:col>
      <xdr:colOff>165100</xdr:colOff>
      <xdr:row>105</xdr:row>
      <xdr:rowOff>56514</xdr:rowOff>
    </xdr:to>
    <xdr:sp macro="" textlink="">
      <xdr:nvSpPr>
        <xdr:cNvPr id="324" name="楕円 323">
          <a:extLst>
            <a:ext uri="{FF2B5EF4-FFF2-40B4-BE49-F238E27FC236}">
              <a16:creationId xmlns:a16="http://schemas.microsoft.com/office/drawing/2014/main" id="{00000000-0008-0000-0F00-000044010000}"/>
            </a:ext>
          </a:extLst>
        </xdr:cNvPr>
        <xdr:cNvSpPr/>
      </xdr:nvSpPr>
      <xdr:spPr>
        <a:xfrm>
          <a:off x="1968500" y="179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5714</xdr:rowOff>
    </xdr:from>
    <xdr:to>
      <xdr:col>15</xdr:col>
      <xdr:colOff>50800</xdr:colOff>
      <xdr:row>105</xdr:row>
      <xdr:rowOff>45720</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2019300" y="180079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86361</xdr:rowOff>
    </xdr:from>
    <xdr:to>
      <xdr:col>6</xdr:col>
      <xdr:colOff>38100</xdr:colOff>
      <xdr:row>105</xdr:row>
      <xdr:rowOff>16511</xdr:rowOff>
    </xdr:to>
    <xdr:sp macro="" textlink="">
      <xdr:nvSpPr>
        <xdr:cNvPr id="326" name="楕円 325">
          <a:extLst>
            <a:ext uri="{FF2B5EF4-FFF2-40B4-BE49-F238E27FC236}">
              <a16:creationId xmlns:a16="http://schemas.microsoft.com/office/drawing/2014/main" id="{00000000-0008-0000-0F00-000046010000}"/>
            </a:ext>
          </a:extLst>
        </xdr:cNvPr>
        <xdr:cNvSpPr/>
      </xdr:nvSpPr>
      <xdr:spPr>
        <a:xfrm>
          <a:off x="1079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137161</xdr:rowOff>
    </xdr:from>
    <xdr:to>
      <xdr:col>10</xdr:col>
      <xdr:colOff>114300</xdr:colOff>
      <xdr:row>105</xdr:row>
      <xdr:rowOff>5714</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1130300" y="179679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31132</xdr:rowOff>
    </xdr:from>
    <xdr:ext cx="405111" cy="259045"/>
    <xdr:sp macro="" textlink="">
      <xdr:nvSpPr>
        <xdr:cNvPr id="328" name="n_1aveValue【市民会館】&#10;有形固定資産減価償却率">
          <a:extLst>
            <a:ext uri="{FF2B5EF4-FFF2-40B4-BE49-F238E27FC236}">
              <a16:creationId xmlns:a16="http://schemas.microsoft.com/office/drawing/2014/main" id="{00000000-0008-0000-0F00-000048010000}"/>
            </a:ext>
          </a:extLst>
        </xdr:cNvPr>
        <xdr:cNvSpPr txBox="1"/>
      </xdr:nvSpPr>
      <xdr:spPr>
        <a:xfrm>
          <a:off x="3582044" y="1751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166388</xdr:rowOff>
    </xdr:from>
    <xdr:ext cx="405111" cy="259045"/>
    <xdr:sp macro="" textlink="">
      <xdr:nvSpPr>
        <xdr:cNvPr id="329" name="n_2aveValue【市民会館】&#10;有形固定資産減価償却率">
          <a:extLst>
            <a:ext uri="{FF2B5EF4-FFF2-40B4-BE49-F238E27FC236}">
              <a16:creationId xmlns:a16="http://schemas.microsoft.com/office/drawing/2014/main" id="{00000000-0008-0000-0F00-000049010000}"/>
            </a:ext>
          </a:extLst>
        </xdr:cNvPr>
        <xdr:cNvSpPr txBox="1"/>
      </xdr:nvSpPr>
      <xdr:spPr>
        <a:xfrm>
          <a:off x="2705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145432</xdr:rowOff>
    </xdr:from>
    <xdr:ext cx="405111" cy="259045"/>
    <xdr:sp macro="" textlink="">
      <xdr:nvSpPr>
        <xdr:cNvPr id="330" name="n_3aveValue【市民会館】&#10;有形固定資産減価償却率">
          <a:extLst>
            <a:ext uri="{FF2B5EF4-FFF2-40B4-BE49-F238E27FC236}">
              <a16:creationId xmlns:a16="http://schemas.microsoft.com/office/drawing/2014/main" id="{00000000-0008-0000-0F00-00004A010000}"/>
            </a:ext>
          </a:extLst>
        </xdr:cNvPr>
        <xdr:cNvSpPr txBox="1"/>
      </xdr:nvSpPr>
      <xdr:spPr>
        <a:xfrm>
          <a:off x="1816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113047</xdr:rowOff>
    </xdr:from>
    <xdr:ext cx="405111" cy="259045"/>
    <xdr:sp macro="" textlink="">
      <xdr:nvSpPr>
        <xdr:cNvPr id="331" name="n_4aveValue【市民会館】&#10;有形固定資産減価償却率">
          <a:extLst>
            <a:ext uri="{FF2B5EF4-FFF2-40B4-BE49-F238E27FC236}">
              <a16:creationId xmlns:a16="http://schemas.microsoft.com/office/drawing/2014/main" id="{00000000-0008-0000-0F00-00004B010000}"/>
            </a:ext>
          </a:extLst>
        </xdr:cNvPr>
        <xdr:cNvSpPr txBox="1"/>
      </xdr:nvSpPr>
      <xdr:spPr>
        <a:xfrm>
          <a:off x="927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112413</xdr:rowOff>
    </xdr:from>
    <xdr:ext cx="405111" cy="259045"/>
    <xdr:sp macro="" textlink="">
      <xdr:nvSpPr>
        <xdr:cNvPr id="332" name="n_1mainValue【市民会館】&#10;有形固定資産減価償却率">
          <a:extLst>
            <a:ext uri="{FF2B5EF4-FFF2-40B4-BE49-F238E27FC236}">
              <a16:creationId xmlns:a16="http://schemas.microsoft.com/office/drawing/2014/main" id="{00000000-0008-0000-0F00-00004C010000}"/>
            </a:ext>
          </a:extLst>
        </xdr:cNvPr>
        <xdr:cNvSpPr txBox="1"/>
      </xdr:nvSpPr>
      <xdr:spPr>
        <a:xfrm>
          <a:off x="3582044" y="1811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87647</xdr:rowOff>
    </xdr:from>
    <xdr:ext cx="405111" cy="259045"/>
    <xdr:sp macro="" textlink="">
      <xdr:nvSpPr>
        <xdr:cNvPr id="333" name="n_2mainValue【市民会館】&#10;有形固定資産減価償却率">
          <a:extLst>
            <a:ext uri="{FF2B5EF4-FFF2-40B4-BE49-F238E27FC236}">
              <a16:creationId xmlns:a16="http://schemas.microsoft.com/office/drawing/2014/main" id="{00000000-0008-0000-0F00-00004D010000}"/>
            </a:ext>
          </a:extLst>
        </xdr:cNvPr>
        <xdr:cNvSpPr txBox="1"/>
      </xdr:nvSpPr>
      <xdr:spPr>
        <a:xfrm>
          <a:off x="27057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47641</xdr:rowOff>
    </xdr:from>
    <xdr:ext cx="405111" cy="259045"/>
    <xdr:sp macro="" textlink="">
      <xdr:nvSpPr>
        <xdr:cNvPr id="334" name="n_3mainValue【市民会館】&#10;有形固定資産減価償却率">
          <a:extLst>
            <a:ext uri="{FF2B5EF4-FFF2-40B4-BE49-F238E27FC236}">
              <a16:creationId xmlns:a16="http://schemas.microsoft.com/office/drawing/2014/main" id="{00000000-0008-0000-0F00-00004E010000}"/>
            </a:ext>
          </a:extLst>
        </xdr:cNvPr>
        <xdr:cNvSpPr txBox="1"/>
      </xdr:nvSpPr>
      <xdr:spPr>
        <a:xfrm>
          <a:off x="1816744"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7638</xdr:rowOff>
    </xdr:from>
    <xdr:ext cx="405111" cy="259045"/>
    <xdr:sp macro="" textlink="">
      <xdr:nvSpPr>
        <xdr:cNvPr id="335" name="n_4mainValue【市民会館】&#10;有形固定資産減価償却率">
          <a:extLst>
            <a:ext uri="{FF2B5EF4-FFF2-40B4-BE49-F238E27FC236}">
              <a16:creationId xmlns:a16="http://schemas.microsoft.com/office/drawing/2014/main" id="{00000000-0008-0000-0F00-00004F010000}"/>
            </a:ext>
          </a:extLst>
        </xdr:cNvPr>
        <xdr:cNvSpPr txBox="1"/>
      </xdr:nvSpPr>
      <xdr:spPr>
        <a:xfrm>
          <a:off x="927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00000000-0008-0000-0F00-00006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156211</xdr:rowOff>
    </xdr:from>
    <xdr:to>
      <xdr:col>54</xdr:col>
      <xdr:colOff>189865</xdr:colOff>
      <xdr:row>108</xdr:row>
      <xdr:rowOff>30480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10476865" y="1712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361" name="【市民会館】&#10;一人当たり面積最小値テキスト">
          <a:extLst>
            <a:ext uri="{FF2B5EF4-FFF2-40B4-BE49-F238E27FC236}">
              <a16:creationId xmlns:a16="http://schemas.microsoft.com/office/drawing/2014/main" id="{00000000-0008-0000-0F00-000069010000}"/>
            </a:ext>
          </a:extLst>
        </xdr:cNvPr>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102888</xdr:rowOff>
    </xdr:from>
    <xdr:ext cx="469744" cy="259045"/>
    <xdr:sp macro="" textlink="">
      <xdr:nvSpPr>
        <xdr:cNvPr id="363" name="【市民会館】&#10;一人当たり面積最大値テキスト">
          <a:extLst>
            <a:ext uri="{FF2B5EF4-FFF2-40B4-BE49-F238E27FC236}">
              <a16:creationId xmlns:a16="http://schemas.microsoft.com/office/drawing/2014/main" id="{00000000-0008-0000-0F00-00006B010000}"/>
            </a:ext>
          </a:extLst>
        </xdr:cNvPr>
        <xdr:cNvSpPr txBox="1"/>
      </xdr:nvSpPr>
      <xdr:spPr>
        <a:xfrm>
          <a:off x="10515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156211</xdr:rowOff>
    </xdr:from>
    <xdr:to>
      <xdr:col>55</xdr:col>
      <xdr:colOff>88900</xdr:colOff>
      <xdr:row>99</xdr:row>
      <xdr:rowOff>156211</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0388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60977</xdr:rowOff>
    </xdr:from>
    <xdr:ext cx="469744" cy="259045"/>
    <xdr:sp macro="" textlink="">
      <xdr:nvSpPr>
        <xdr:cNvPr id="365" name="【市民会館】&#10;一人当たり面積平均値テキスト">
          <a:extLst>
            <a:ext uri="{FF2B5EF4-FFF2-40B4-BE49-F238E27FC236}">
              <a16:creationId xmlns:a16="http://schemas.microsoft.com/office/drawing/2014/main" id="{00000000-0008-0000-0F00-00006D010000}"/>
            </a:ext>
          </a:extLst>
        </xdr:cNvPr>
        <xdr:cNvSpPr txBox="1"/>
      </xdr:nvSpPr>
      <xdr:spPr>
        <a:xfrm>
          <a:off x="10515600" y="17720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82550</xdr:rowOff>
    </xdr:from>
    <xdr:to>
      <xdr:col>55</xdr:col>
      <xdr:colOff>50800</xdr:colOff>
      <xdr:row>104</xdr:row>
      <xdr:rowOff>12700</xdr:rowOff>
    </xdr:to>
    <xdr:sp macro="" textlink="">
      <xdr:nvSpPr>
        <xdr:cNvPr id="366" name="フローチャート: 判断 365">
          <a:extLst>
            <a:ext uri="{FF2B5EF4-FFF2-40B4-BE49-F238E27FC236}">
              <a16:creationId xmlns:a16="http://schemas.microsoft.com/office/drawing/2014/main" id="{00000000-0008-0000-0F00-00006E010000}"/>
            </a:ext>
          </a:extLst>
        </xdr:cNvPr>
        <xdr:cNvSpPr/>
      </xdr:nvSpPr>
      <xdr:spPr>
        <a:xfrm>
          <a:off x="104267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10161</xdr:rowOff>
    </xdr:from>
    <xdr:to>
      <xdr:col>50</xdr:col>
      <xdr:colOff>165100</xdr:colOff>
      <xdr:row>104</xdr:row>
      <xdr:rowOff>111761</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9588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25400</xdr:rowOff>
    </xdr:from>
    <xdr:to>
      <xdr:col>46</xdr:col>
      <xdr:colOff>38100</xdr:colOff>
      <xdr:row>104</xdr:row>
      <xdr:rowOff>127000</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8699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10161</xdr:rowOff>
    </xdr:from>
    <xdr:to>
      <xdr:col>41</xdr:col>
      <xdr:colOff>101600</xdr:colOff>
      <xdr:row>106</xdr:row>
      <xdr:rowOff>111761</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78105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17780</xdr:rowOff>
    </xdr:from>
    <xdr:to>
      <xdr:col>36</xdr:col>
      <xdr:colOff>165100</xdr:colOff>
      <xdr:row>106</xdr:row>
      <xdr:rowOff>119380</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6921500" y="1819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78739</xdr:rowOff>
    </xdr:from>
    <xdr:to>
      <xdr:col>55</xdr:col>
      <xdr:colOff>50800</xdr:colOff>
      <xdr:row>103</xdr:row>
      <xdr:rowOff>8889</xdr:rowOff>
    </xdr:to>
    <xdr:sp macro="" textlink="">
      <xdr:nvSpPr>
        <xdr:cNvPr id="376" name="楕円 375">
          <a:extLst>
            <a:ext uri="{FF2B5EF4-FFF2-40B4-BE49-F238E27FC236}">
              <a16:creationId xmlns:a16="http://schemas.microsoft.com/office/drawing/2014/main" id="{00000000-0008-0000-0F00-000078010000}"/>
            </a:ext>
          </a:extLst>
        </xdr:cNvPr>
        <xdr:cNvSpPr/>
      </xdr:nvSpPr>
      <xdr:spPr>
        <a:xfrm>
          <a:off x="104267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101616</xdr:rowOff>
    </xdr:from>
    <xdr:ext cx="469744" cy="259045"/>
    <xdr:sp macro="" textlink="">
      <xdr:nvSpPr>
        <xdr:cNvPr id="377" name="【市民会館】&#10;一人当たり面積該当値テキスト">
          <a:extLst>
            <a:ext uri="{FF2B5EF4-FFF2-40B4-BE49-F238E27FC236}">
              <a16:creationId xmlns:a16="http://schemas.microsoft.com/office/drawing/2014/main" id="{00000000-0008-0000-0F00-000079010000}"/>
            </a:ext>
          </a:extLst>
        </xdr:cNvPr>
        <xdr:cNvSpPr txBox="1"/>
      </xdr:nvSpPr>
      <xdr:spPr>
        <a:xfrm>
          <a:off x="10515600"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93980</xdr:rowOff>
    </xdr:from>
    <xdr:to>
      <xdr:col>50</xdr:col>
      <xdr:colOff>165100</xdr:colOff>
      <xdr:row>103</xdr:row>
      <xdr:rowOff>24130</xdr:rowOff>
    </xdr:to>
    <xdr:sp macro="" textlink="">
      <xdr:nvSpPr>
        <xdr:cNvPr id="378" name="楕円 377">
          <a:extLst>
            <a:ext uri="{FF2B5EF4-FFF2-40B4-BE49-F238E27FC236}">
              <a16:creationId xmlns:a16="http://schemas.microsoft.com/office/drawing/2014/main" id="{00000000-0008-0000-0F00-00007A010000}"/>
            </a:ext>
          </a:extLst>
        </xdr:cNvPr>
        <xdr:cNvSpPr/>
      </xdr:nvSpPr>
      <xdr:spPr>
        <a:xfrm>
          <a:off x="9588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129539</xdr:rowOff>
    </xdr:from>
    <xdr:to>
      <xdr:col>55</xdr:col>
      <xdr:colOff>0</xdr:colOff>
      <xdr:row>102</xdr:row>
      <xdr:rowOff>144780</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flipV="1">
          <a:off x="9639300" y="176174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109220</xdr:rowOff>
    </xdr:from>
    <xdr:to>
      <xdr:col>46</xdr:col>
      <xdr:colOff>38100</xdr:colOff>
      <xdr:row>103</xdr:row>
      <xdr:rowOff>39370</xdr:rowOff>
    </xdr:to>
    <xdr:sp macro="" textlink="">
      <xdr:nvSpPr>
        <xdr:cNvPr id="380" name="楕円 379">
          <a:extLst>
            <a:ext uri="{FF2B5EF4-FFF2-40B4-BE49-F238E27FC236}">
              <a16:creationId xmlns:a16="http://schemas.microsoft.com/office/drawing/2014/main" id="{00000000-0008-0000-0F00-00007C010000}"/>
            </a:ext>
          </a:extLst>
        </xdr:cNvPr>
        <xdr:cNvSpPr/>
      </xdr:nvSpPr>
      <xdr:spPr>
        <a:xfrm>
          <a:off x="86995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144780</xdr:rowOff>
    </xdr:from>
    <xdr:to>
      <xdr:col>50</xdr:col>
      <xdr:colOff>114300</xdr:colOff>
      <xdr:row>102</xdr:row>
      <xdr:rowOff>160020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flipV="1">
          <a:off x="8750300" y="17632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124461</xdr:rowOff>
    </xdr:from>
    <xdr:to>
      <xdr:col>41</xdr:col>
      <xdr:colOff>101600</xdr:colOff>
      <xdr:row>103</xdr:row>
      <xdr:rowOff>54611</xdr:rowOff>
    </xdr:to>
    <xdr:sp macro="" textlink="">
      <xdr:nvSpPr>
        <xdr:cNvPr id="382" name="楕円 381">
          <a:extLst>
            <a:ext uri="{FF2B5EF4-FFF2-40B4-BE49-F238E27FC236}">
              <a16:creationId xmlns:a16="http://schemas.microsoft.com/office/drawing/2014/main" id="{00000000-0008-0000-0F00-00007E010000}"/>
            </a:ext>
          </a:extLst>
        </xdr:cNvPr>
        <xdr:cNvSpPr/>
      </xdr:nvSpPr>
      <xdr:spPr>
        <a:xfrm>
          <a:off x="78105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160020</xdr:rowOff>
    </xdr:from>
    <xdr:to>
      <xdr:col>45</xdr:col>
      <xdr:colOff>177800</xdr:colOff>
      <xdr:row>103</xdr:row>
      <xdr:rowOff>3811</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flipV="1">
          <a:off x="7861300" y="176479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147320</xdr:rowOff>
    </xdr:from>
    <xdr:to>
      <xdr:col>36</xdr:col>
      <xdr:colOff>165100</xdr:colOff>
      <xdr:row>103</xdr:row>
      <xdr:rowOff>77470</xdr:rowOff>
    </xdr:to>
    <xdr:sp macro="" textlink="">
      <xdr:nvSpPr>
        <xdr:cNvPr id="384" name="楕円 383">
          <a:extLst>
            <a:ext uri="{FF2B5EF4-FFF2-40B4-BE49-F238E27FC236}">
              <a16:creationId xmlns:a16="http://schemas.microsoft.com/office/drawing/2014/main" id="{00000000-0008-0000-0F00-000080010000}"/>
            </a:ext>
          </a:extLst>
        </xdr:cNvPr>
        <xdr:cNvSpPr/>
      </xdr:nvSpPr>
      <xdr:spPr>
        <a:xfrm>
          <a:off x="69215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3811</xdr:rowOff>
    </xdr:from>
    <xdr:to>
      <xdr:col>41</xdr:col>
      <xdr:colOff>50800</xdr:colOff>
      <xdr:row>103</xdr:row>
      <xdr:rowOff>26670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flipV="1">
          <a:off x="6972300" y="176631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102888</xdr:rowOff>
    </xdr:from>
    <xdr:ext cx="469744" cy="259045"/>
    <xdr:sp macro="" textlink="">
      <xdr:nvSpPr>
        <xdr:cNvPr id="386" name="n_1aveValue【市民会館】&#10;一人当たり面積">
          <a:extLst>
            <a:ext uri="{FF2B5EF4-FFF2-40B4-BE49-F238E27FC236}">
              <a16:creationId xmlns:a16="http://schemas.microsoft.com/office/drawing/2014/main" id="{00000000-0008-0000-0F00-000082010000}"/>
            </a:ext>
          </a:extLst>
        </xdr:cNvPr>
        <xdr:cNvSpPr txBox="1"/>
      </xdr:nvSpPr>
      <xdr:spPr>
        <a:xfrm>
          <a:off x="93917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118127</xdr:rowOff>
    </xdr:from>
    <xdr:ext cx="469744" cy="259045"/>
    <xdr:sp macro="" textlink="">
      <xdr:nvSpPr>
        <xdr:cNvPr id="387" name="n_2aveValue【市民会館】&#10;一人当たり面積">
          <a:extLst>
            <a:ext uri="{FF2B5EF4-FFF2-40B4-BE49-F238E27FC236}">
              <a16:creationId xmlns:a16="http://schemas.microsoft.com/office/drawing/2014/main" id="{00000000-0008-0000-0F00-000083010000}"/>
            </a:ext>
          </a:extLst>
        </xdr:cNvPr>
        <xdr:cNvSpPr txBox="1"/>
      </xdr:nvSpPr>
      <xdr:spPr>
        <a:xfrm>
          <a:off x="85154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102888</xdr:rowOff>
    </xdr:from>
    <xdr:ext cx="469744" cy="259045"/>
    <xdr:sp macro="" textlink="">
      <xdr:nvSpPr>
        <xdr:cNvPr id="388" name="n_3aveValue【市民会館】&#10;一人当たり面積">
          <a:extLst>
            <a:ext uri="{FF2B5EF4-FFF2-40B4-BE49-F238E27FC236}">
              <a16:creationId xmlns:a16="http://schemas.microsoft.com/office/drawing/2014/main" id="{00000000-0008-0000-0F00-000084010000}"/>
            </a:ext>
          </a:extLst>
        </xdr:cNvPr>
        <xdr:cNvSpPr txBox="1"/>
      </xdr:nvSpPr>
      <xdr:spPr>
        <a:xfrm>
          <a:off x="7626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110507</xdr:rowOff>
    </xdr:from>
    <xdr:ext cx="469744" cy="259045"/>
    <xdr:sp macro="" textlink="">
      <xdr:nvSpPr>
        <xdr:cNvPr id="389" name="n_4aveValue【市民会館】&#10;一人当たり面積">
          <a:extLst>
            <a:ext uri="{FF2B5EF4-FFF2-40B4-BE49-F238E27FC236}">
              <a16:creationId xmlns:a16="http://schemas.microsoft.com/office/drawing/2014/main" id="{00000000-0008-0000-0F00-000085010000}"/>
            </a:ext>
          </a:extLst>
        </xdr:cNvPr>
        <xdr:cNvSpPr txBox="1"/>
      </xdr:nvSpPr>
      <xdr:spPr>
        <a:xfrm>
          <a:off x="67374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40657</xdr:rowOff>
    </xdr:from>
    <xdr:ext cx="469744" cy="259045"/>
    <xdr:sp macro="" textlink="">
      <xdr:nvSpPr>
        <xdr:cNvPr id="390" name="n_1mainValue【市民会館】&#10;一人当たり面積">
          <a:extLst>
            <a:ext uri="{FF2B5EF4-FFF2-40B4-BE49-F238E27FC236}">
              <a16:creationId xmlns:a16="http://schemas.microsoft.com/office/drawing/2014/main" id="{00000000-0008-0000-0F00-000086010000}"/>
            </a:ext>
          </a:extLst>
        </xdr:cNvPr>
        <xdr:cNvSpPr txBox="1"/>
      </xdr:nvSpPr>
      <xdr:spPr>
        <a:xfrm>
          <a:off x="939172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55897</xdr:rowOff>
    </xdr:from>
    <xdr:ext cx="469744" cy="259045"/>
    <xdr:sp macro="" textlink="">
      <xdr:nvSpPr>
        <xdr:cNvPr id="391" name="n_2mainValue【市民会館】&#10;一人当たり面積">
          <a:extLst>
            <a:ext uri="{FF2B5EF4-FFF2-40B4-BE49-F238E27FC236}">
              <a16:creationId xmlns:a16="http://schemas.microsoft.com/office/drawing/2014/main" id="{00000000-0008-0000-0F00-000087010000}"/>
            </a:ext>
          </a:extLst>
        </xdr:cNvPr>
        <xdr:cNvSpPr txBox="1"/>
      </xdr:nvSpPr>
      <xdr:spPr>
        <a:xfrm>
          <a:off x="8515427" y="173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71138</xdr:rowOff>
    </xdr:from>
    <xdr:ext cx="469744" cy="259045"/>
    <xdr:sp macro="" textlink="">
      <xdr:nvSpPr>
        <xdr:cNvPr id="392" name="n_3mainValue【市民会館】&#10;一人当たり面積">
          <a:extLst>
            <a:ext uri="{FF2B5EF4-FFF2-40B4-BE49-F238E27FC236}">
              <a16:creationId xmlns:a16="http://schemas.microsoft.com/office/drawing/2014/main" id="{00000000-0008-0000-0F00-000088010000}"/>
            </a:ext>
          </a:extLst>
        </xdr:cNvPr>
        <xdr:cNvSpPr txBox="1"/>
      </xdr:nvSpPr>
      <xdr:spPr>
        <a:xfrm>
          <a:off x="7626427" y="1738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93997</xdr:rowOff>
    </xdr:from>
    <xdr:ext cx="469744" cy="259045"/>
    <xdr:sp macro="" textlink="">
      <xdr:nvSpPr>
        <xdr:cNvPr id="393" name="n_4mainValue【市民会館】&#10;一人当たり面積">
          <a:extLst>
            <a:ext uri="{FF2B5EF4-FFF2-40B4-BE49-F238E27FC236}">
              <a16:creationId xmlns:a16="http://schemas.microsoft.com/office/drawing/2014/main" id="{00000000-0008-0000-0F00-000089010000}"/>
            </a:ext>
          </a:extLst>
        </xdr:cNvPr>
        <xdr:cNvSpPr txBox="1"/>
      </xdr:nvSpPr>
      <xdr:spPr>
        <a:xfrm>
          <a:off x="6737427" y="174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00000000-0008-0000-0F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11430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flipV="1">
          <a:off x="16318864" y="57988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19" name="【一般廃棄物処理施設】&#10;有形固定資産減価償却率最小値テキスト">
          <a:extLst>
            <a:ext uri="{FF2B5EF4-FFF2-40B4-BE49-F238E27FC236}">
              <a16:creationId xmlns:a16="http://schemas.microsoft.com/office/drawing/2014/main" id="{00000000-0008-0000-0F00-0000A3010000}"/>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00000000-0008-0000-0F00-0000A5010000}"/>
            </a:ext>
          </a:extLst>
        </xdr:cNvPr>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63517</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00000000-0008-0000-0F00-0000A7010000}"/>
            </a:ext>
          </a:extLst>
        </xdr:cNvPr>
        <xdr:cNvSpPr txBox="1"/>
      </xdr:nvSpPr>
      <xdr:spPr>
        <a:xfrm>
          <a:off x="16357600" y="6064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40640</xdr:rowOff>
    </xdr:from>
    <xdr:to>
      <xdr:col>85</xdr:col>
      <xdr:colOff>177800</xdr:colOff>
      <xdr:row>36</xdr:row>
      <xdr:rowOff>142240</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62687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82550</xdr:rowOff>
    </xdr:from>
    <xdr:to>
      <xdr:col>76</xdr:col>
      <xdr:colOff>165100</xdr:colOff>
      <xdr:row>37</xdr:row>
      <xdr:rowOff>12700</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4541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21590</xdr:rowOff>
    </xdr:from>
    <xdr:to>
      <xdr:col>72</xdr:col>
      <xdr:colOff>38100</xdr:colOff>
      <xdr:row>37</xdr:row>
      <xdr:rowOff>123190</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3652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116840</xdr:rowOff>
    </xdr:from>
    <xdr:to>
      <xdr:col>67</xdr:col>
      <xdr:colOff>101600</xdr:colOff>
      <xdr:row>37</xdr:row>
      <xdr:rowOff>46990</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2763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132080</xdr:rowOff>
    </xdr:from>
    <xdr:to>
      <xdr:col>85</xdr:col>
      <xdr:colOff>177800</xdr:colOff>
      <xdr:row>42</xdr:row>
      <xdr:rowOff>62230</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16268700" y="716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47007</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00000000-0008-0000-0F00-0000B3010000}"/>
            </a:ext>
          </a:extLst>
        </xdr:cNvPr>
        <xdr:cNvSpPr txBox="1"/>
      </xdr:nvSpPr>
      <xdr:spPr>
        <a:xfrm>
          <a:off x="16357600" y="7076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113030</xdr:rowOff>
    </xdr:from>
    <xdr:to>
      <xdr:col>81</xdr:col>
      <xdr:colOff>101600</xdr:colOff>
      <xdr:row>42</xdr:row>
      <xdr:rowOff>43180</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5430500" y="714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163830</xdr:rowOff>
    </xdr:from>
    <xdr:to>
      <xdr:col>85</xdr:col>
      <xdr:colOff>127000</xdr:colOff>
      <xdr:row>42</xdr:row>
      <xdr:rowOff>11430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5481300" y="71932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97790</xdr:rowOff>
    </xdr:from>
    <xdr:to>
      <xdr:col>76</xdr:col>
      <xdr:colOff>165100</xdr:colOff>
      <xdr:row>42</xdr:row>
      <xdr:rowOff>27940</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4541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148590</xdr:rowOff>
    </xdr:from>
    <xdr:to>
      <xdr:col>81</xdr:col>
      <xdr:colOff>50800</xdr:colOff>
      <xdr:row>41</xdr:row>
      <xdr:rowOff>163830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4592300" y="7178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78740</xdr:rowOff>
    </xdr:from>
    <xdr:to>
      <xdr:col>72</xdr:col>
      <xdr:colOff>38100</xdr:colOff>
      <xdr:row>42</xdr:row>
      <xdr:rowOff>8890</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13652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129540</xdr:rowOff>
    </xdr:from>
    <xdr:to>
      <xdr:col>76</xdr:col>
      <xdr:colOff>114300</xdr:colOff>
      <xdr:row>41</xdr:row>
      <xdr:rowOff>148590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3703300" y="71589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122555</xdr:rowOff>
    </xdr:from>
    <xdr:to>
      <xdr:col>67</xdr:col>
      <xdr:colOff>101600</xdr:colOff>
      <xdr:row>41</xdr:row>
      <xdr:rowOff>52705</xdr:rowOff>
    </xdr:to>
    <xdr:sp macro="" textlink="">
      <xdr:nvSpPr>
        <xdr:cNvPr id="442" name="楕円 441">
          <a:extLst>
            <a:ext uri="{FF2B5EF4-FFF2-40B4-BE49-F238E27FC236}">
              <a16:creationId xmlns:a16="http://schemas.microsoft.com/office/drawing/2014/main" id="{00000000-0008-0000-0F00-0000BA010000}"/>
            </a:ext>
          </a:extLst>
        </xdr:cNvPr>
        <xdr:cNvSpPr/>
      </xdr:nvSpPr>
      <xdr:spPr>
        <a:xfrm>
          <a:off x="127635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1905</xdr:rowOff>
    </xdr:from>
    <xdr:to>
      <xdr:col>71</xdr:col>
      <xdr:colOff>177800</xdr:colOff>
      <xdr:row>41</xdr:row>
      <xdr:rowOff>129540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2814300" y="7031355"/>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00000000-0008-0000-0F00-0000BC010000}"/>
            </a:ext>
          </a:extLst>
        </xdr:cNvPr>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29227</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4389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139717</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3500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63517</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2611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34307</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5266044"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19067</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4389744" y="721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17</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3500744"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43832</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2611744"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00000000-0008-0000-0F00-0000D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55375</xdr:rowOff>
    </xdr:from>
    <xdr:to>
      <xdr:col>116</xdr:col>
      <xdr:colOff>62864</xdr:colOff>
      <xdr:row>40</xdr:row>
      <xdr:rowOff>170947</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flipV="1">
          <a:off x="22160864" y="5713225"/>
          <a:ext cx="0" cy="1315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3324</xdr:rowOff>
    </xdr:from>
    <xdr:ext cx="534377" cy="259045"/>
    <xdr:sp macro="" textlink="">
      <xdr:nvSpPr>
        <xdr:cNvPr id="476" name="【一般廃棄物処理施設】&#10;一人当たり有形固定資産（償却資産）額最小値テキスト">
          <a:extLst>
            <a:ext uri="{FF2B5EF4-FFF2-40B4-BE49-F238E27FC236}">
              <a16:creationId xmlns:a16="http://schemas.microsoft.com/office/drawing/2014/main" id="{00000000-0008-0000-0F00-0000DC010000}"/>
            </a:ext>
          </a:extLst>
        </xdr:cNvPr>
        <xdr:cNvSpPr txBox="1"/>
      </xdr:nvSpPr>
      <xdr:spPr>
        <a:xfrm>
          <a:off x="22199600" y="703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170947</xdr:rowOff>
    </xdr:from>
    <xdr:to>
      <xdr:col>116</xdr:col>
      <xdr:colOff>152400</xdr:colOff>
      <xdr:row>40</xdr:row>
      <xdr:rowOff>170947</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22072600" y="702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2052</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00000000-0008-0000-0F00-0000DE010000}"/>
            </a:ext>
          </a:extLst>
        </xdr:cNvPr>
        <xdr:cNvSpPr txBox="1"/>
      </xdr:nvSpPr>
      <xdr:spPr>
        <a:xfrm>
          <a:off x="22199600" y="548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55375</xdr:rowOff>
    </xdr:from>
    <xdr:to>
      <xdr:col>116</xdr:col>
      <xdr:colOff>152400</xdr:colOff>
      <xdr:row>33</xdr:row>
      <xdr:rowOff>55375</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22072600" y="571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67312</xdr:rowOff>
    </xdr:from>
    <xdr:ext cx="599010" cy="259045"/>
    <xdr:sp macro="" textlink="">
      <xdr:nvSpPr>
        <xdr:cNvPr id="480" name="【一般廃棄物処理施設】&#10;一人当たり有形固定資産（償却資産）額平均値テキスト">
          <a:extLst>
            <a:ext uri="{FF2B5EF4-FFF2-40B4-BE49-F238E27FC236}">
              <a16:creationId xmlns:a16="http://schemas.microsoft.com/office/drawing/2014/main" id="{00000000-0008-0000-0F00-0000E0010000}"/>
            </a:ext>
          </a:extLst>
        </xdr:cNvPr>
        <xdr:cNvSpPr txBox="1"/>
      </xdr:nvSpPr>
      <xdr:spPr>
        <a:xfrm>
          <a:off x="22199600" y="623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44435</xdr:rowOff>
    </xdr:from>
    <xdr:to>
      <xdr:col>116</xdr:col>
      <xdr:colOff>114300</xdr:colOff>
      <xdr:row>37</xdr:row>
      <xdr:rowOff>146035</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22110700" y="638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92334</xdr:rowOff>
    </xdr:from>
    <xdr:to>
      <xdr:col>112</xdr:col>
      <xdr:colOff>38100</xdr:colOff>
      <xdr:row>38</xdr:row>
      <xdr:rowOff>22484</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21272500" y="643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95176</xdr:rowOff>
    </xdr:from>
    <xdr:to>
      <xdr:col>107</xdr:col>
      <xdr:colOff>101600</xdr:colOff>
      <xdr:row>38</xdr:row>
      <xdr:rowOff>25326</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20383500" y="643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122220</xdr:rowOff>
    </xdr:from>
    <xdr:to>
      <xdr:col>102</xdr:col>
      <xdr:colOff>165100</xdr:colOff>
      <xdr:row>38</xdr:row>
      <xdr:rowOff>52370</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19494500" y="646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146855</xdr:rowOff>
    </xdr:from>
    <xdr:to>
      <xdr:col>98</xdr:col>
      <xdr:colOff>38100</xdr:colOff>
      <xdr:row>38</xdr:row>
      <xdr:rowOff>77005</xdr:rowOff>
    </xdr:to>
    <xdr:sp macro="" textlink="">
      <xdr:nvSpPr>
        <xdr:cNvPr id="485" name="フローチャート: 判断 484">
          <a:extLst>
            <a:ext uri="{FF2B5EF4-FFF2-40B4-BE49-F238E27FC236}">
              <a16:creationId xmlns:a16="http://schemas.microsoft.com/office/drawing/2014/main" id="{00000000-0008-0000-0F00-0000E5010000}"/>
            </a:ext>
          </a:extLst>
        </xdr:cNvPr>
        <xdr:cNvSpPr/>
      </xdr:nvSpPr>
      <xdr:spPr>
        <a:xfrm>
          <a:off x="18605500" y="64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112299</xdr:rowOff>
    </xdr:from>
    <xdr:to>
      <xdr:col>116</xdr:col>
      <xdr:colOff>114300</xdr:colOff>
      <xdr:row>39</xdr:row>
      <xdr:rowOff>42449</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22110700" y="662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90726</xdr:rowOff>
    </xdr:from>
    <xdr:ext cx="534377" cy="259045"/>
    <xdr:sp macro="" textlink="">
      <xdr:nvSpPr>
        <xdr:cNvPr id="492" name="【一般廃棄物処理施設】&#10;一人当たり有形固定資産（償却資産）額該当値テキスト">
          <a:extLst>
            <a:ext uri="{FF2B5EF4-FFF2-40B4-BE49-F238E27FC236}">
              <a16:creationId xmlns:a16="http://schemas.microsoft.com/office/drawing/2014/main" id="{00000000-0008-0000-0F00-0000EC010000}"/>
            </a:ext>
          </a:extLst>
        </xdr:cNvPr>
        <xdr:cNvSpPr txBox="1"/>
      </xdr:nvSpPr>
      <xdr:spPr>
        <a:xfrm>
          <a:off x="22199600" y="66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119271</xdr:rowOff>
    </xdr:from>
    <xdr:to>
      <xdr:col>112</xdr:col>
      <xdr:colOff>38100</xdr:colOff>
      <xdr:row>39</xdr:row>
      <xdr:rowOff>49421</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21272500" y="663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163099</xdr:rowOff>
    </xdr:from>
    <xdr:to>
      <xdr:col>116</xdr:col>
      <xdr:colOff>63500</xdr:colOff>
      <xdr:row>38</xdr:row>
      <xdr:rowOff>170071</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flipV="1">
          <a:off x="21323300" y="6678199"/>
          <a:ext cx="8382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89980</xdr:rowOff>
    </xdr:from>
    <xdr:to>
      <xdr:col>107</xdr:col>
      <xdr:colOff>101600</xdr:colOff>
      <xdr:row>39</xdr:row>
      <xdr:rowOff>20130</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20383500" y="660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140780</xdr:rowOff>
    </xdr:from>
    <xdr:to>
      <xdr:col>111</xdr:col>
      <xdr:colOff>177800</xdr:colOff>
      <xdr:row>38</xdr:row>
      <xdr:rowOff>170071</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20434300" y="6655880"/>
          <a:ext cx="889000" cy="2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97759</xdr:rowOff>
    </xdr:from>
    <xdr:to>
      <xdr:col>102</xdr:col>
      <xdr:colOff>165100</xdr:colOff>
      <xdr:row>39</xdr:row>
      <xdr:rowOff>27909</xdr:rowOff>
    </xdr:to>
    <xdr:sp macro="" textlink="">
      <xdr:nvSpPr>
        <xdr:cNvPr id="497" name="楕円 496">
          <a:extLst>
            <a:ext uri="{FF2B5EF4-FFF2-40B4-BE49-F238E27FC236}">
              <a16:creationId xmlns:a16="http://schemas.microsoft.com/office/drawing/2014/main" id="{00000000-0008-0000-0F00-0000F1010000}"/>
            </a:ext>
          </a:extLst>
        </xdr:cNvPr>
        <xdr:cNvSpPr/>
      </xdr:nvSpPr>
      <xdr:spPr>
        <a:xfrm>
          <a:off x="19494500" y="661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140780</xdr:rowOff>
    </xdr:from>
    <xdr:to>
      <xdr:col>107</xdr:col>
      <xdr:colOff>50800</xdr:colOff>
      <xdr:row>38</xdr:row>
      <xdr:rowOff>148559</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flipV="1">
          <a:off x="19545300" y="6655880"/>
          <a:ext cx="889000" cy="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62342</xdr:rowOff>
    </xdr:from>
    <xdr:to>
      <xdr:col>98</xdr:col>
      <xdr:colOff>38100</xdr:colOff>
      <xdr:row>40</xdr:row>
      <xdr:rowOff>163942</xdr:rowOff>
    </xdr:to>
    <xdr:sp macro="" textlink="">
      <xdr:nvSpPr>
        <xdr:cNvPr id="499" name="楕円 498">
          <a:extLst>
            <a:ext uri="{FF2B5EF4-FFF2-40B4-BE49-F238E27FC236}">
              <a16:creationId xmlns:a16="http://schemas.microsoft.com/office/drawing/2014/main" id="{00000000-0008-0000-0F00-0000F3010000}"/>
            </a:ext>
          </a:extLst>
        </xdr:cNvPr>
        <xdr:cNvSpPr/>
      </xdr:nvSpPr>
      <xdr:spPr>
        <a:xfrm>
          <a:off x="18605500" y="692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148559</xdr:rowOff>
    </xdr:from>
    <xdr:to>
      <xdr:col>102</xdr:col>
      <xdr:colOff>114300</xdr:colOff>
      <xdr:row>40</xdr:row>
      <xdr:rowOff>113142</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flipV="1">
          <a:off x="18656300" y="6663659"/>
          <a:ext cx="889000" cy="30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39011</xdr:rowOff>
    </xdr:from>
    <xdr:ext cx="534377" cy="259045"/>
    <xdr:sp macro="" textlink="">
      <xdr:nvSpPr>
        <xdr:cNvPr id="501" name="n_1ave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21043411" y="621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41853</xdr:rowOff>
    </xdr:from>
    <xdr:ext cx="534377" cy="259045"/>
    <xdr:sp macro="" textlink="">
      <xdr:nvSpPr>
        <xdr:cNvPr id="502" name="n_2ave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20167111" y="621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68897</xdr:rowOff>
    </xdr:from>
    <xdr:ext cx="534377" cy="259045"/>
    <xdr:sp macro="" textlink="">
      <xdr:nvSpPr>
        <xdr:cNvPr id="503" name="n_3ave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19278111" y="624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93532</xdr:rowOff>
    </xdr:from>
    <xdr:ext cx="534377" cy="259045"/>
    <xdr:sp macro="" textlink="">
      <xdr:nvSpPr>
        <xdr:cNvPr id="504" name="n_4ave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18389111" y="62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40548</xdr:rowOff>
    </xdr:from>
    <xdr:ext cx="534377" cy="259045"/>
    <xdr:sp macro="" textlink="">
      <xdr:nvSpPr>
        <xdr:cNvPr id="505" name="n_1main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21043411" y="672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11257</xdr:rowOff>
    </xdr:from>
    <xdr:ext cx="534377" cy="259045"/>
    <xdr:sp macro="" textlink="">
      <xdr:nvSpPr>
        <xdr:cNvPr id="506" name="n_2main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20167111" y="6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19036</xdr:rowOff>
    </xdr:from>
    <xdr:ext cx="534377" cy="259045"/>
    <xdr:sp macro="" textlink="">
      <xdr:nvSpPr>
        <xdr:cNvPr id="507" name="n_3main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19278111" y="670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155069</xdr:rowOff>
    </xdr:from>
    <xdr:ext cx="534377" cy="259045"/>
    <xdr:sp macro="" textlink="">
      <xdr:nvSpPr>
        <xdr:cNvPr id="508" name="n_4mainValue【一般廃棄物処理施設】&#10;一人当たり有形固定資産（償却資産）額">
          <a:extLst>
            <a:ext uri="{FF2B5EF4-FFF2-40B4-BE49-F238E27FC236}">
              <a16:creationId xmlns:a16="http://schemas.microsoft.com/office/drawing/2014/main" id="{00000000-0008-0000-0F00-0000FC010000}"/>
            </a:ext>
          </a:extLst>
        </xdr:cNvPr>
        <xdr:cNvSpPr txBox="1"/>
      </xdr:nvSpPr>
      <xdr:spPr>
        <a:xfrm>
          <a:off x="18389111" y="701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a:extLst>
            <a:ext uri="{FF2B5EF4-FFF2-40B4-BE49-F238E27FC236}">
              <a16:creationId xmlns:a16="http://schemas.microsoft.com/office/drawing/2014/main" id="{00000000-0008-0000-0F00-00001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111034</xdr:rowOff>
    </xdr:from>
    <xdr:to>
      <xdr:col>85</xdr:col>
      <xdr:colOff>126364</xdr:colOff>
      <xdr:row>64</xdr:row>
      <xdr:rowOff>78377</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flipV="1">
          <a:off x="16318864" y="971223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82204</xdr:rowOff>
    </xdr:from>
    <xdr:ext cx="405111" cy="259045"/>
    <xdr:sp macro="" textlink="">
      <xdr:nvSpPr>
        <xdr:cNvPr id="536" name="【保健センター・保健所】&#10;有形固定資産減価償却率最小値テキスト">
          <a:extLst>
            <a:ext uri="{FF2B5EF4-FFF2-40B4-BE49-F238E27FC236}">
              <a16:creationId xmlns:a16="http://schemas.microsoft.com/office/drawing/2014/main" id="{00000000-0008-0000-0F00-000018020000}"/>
            </a:ext>
          </a:extLst>
        </xdr:cNvPr>
        <xdr:cNvSpPr txBox="1"/>
      </xdr:nvSpPr>
      <xdr:spPr>
        <a:xfrm>
          <a:off x="16357600" y="1105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78377</xdr:rowOff>
    </xdr:from>
    <xdr:to>
      <xdr:col>86</xdr:col>
      <xdr:colOff>25400</xdr:colOff>
      <xdr:row>64</xdr:row>
      <xdr:rowOff>78377</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6230600" y="1105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57711</xdr:rowOff>
    </xdr:from>
    <xdr:ext cx="405111" cy="259045"/>
    <xdr:sp macro="" textlink="">
      <xdr:nvSpPr>
        <xdr:cNvPr id="538" name="【保健センター・保健所】&#10;有形固定資産減価償却率最大値テキスト">
          <a:extLst>
            <a:ext uri="{FF2B5EF4-FFF2-40B4-BE49-F238E27FC236}">
              <a16:creationId xmlns:a16="http://schemas.microsoft.com/office/drawing/2014/main" id="{00000000-0008-0000-0F00-00001A020000}"/>
            </a:ext>
          </a:extLst>
        </xdr:cNvPr>
        <xdr:cNvSpPr txBox="1"/>
      </xdr:nvSpPr>
      <xdr:spPr>
        <a:xfrm>
          <a:off x="16357600" y="9487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111034</xdr:rowOff>
    </xdr:from>
    <xdr:to>
      <xdr:col>86</xdr:col>
      <xdr:colOff>25400</xdr:colOff>
      <xdr:row>56</xdr:row>
      <xdr:rowOff>111034</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6230600" y="971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130464</xdr:rowOff>
    </xdr:from>
    <xdr:ext cx="405111" cy="259045"/>
    <xdr:sp macro="" textlink="">
      <xdr:nvSpPr>
        <xdr:cNvPr id="540" name="【保健センター・保健所】&#10;有形固定資産減価償却率平均値テキスト">
          <a:extLst>
            <a:ext uri="{FF2B5EF4-FFF2-40B4-BE49-F238E27FC236}">
              <a16:creationId xmlns:a16="http://schemas.microsoft.com/office/drawing/2014/main" id="{00000000-0008-0000-0F00-00001C020000}"/>
            </a:ext>
          </a:extLst>
        </xdr:cNvPr>
        <xdr:cNvSpPr txBox="1"/>
      </xdr:nvSpPr>
      <xdr:spPr>
        <a:xfrm>
          <a:off x="16357600" y="9731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107587</xdr:rowOff>
    </xdr:from>
    <xdr:to>
      <xdr:col>85</xdr:col>
      <xdr:colOff>177800</xdr:colOff>
      <xdr:row>58</xdr:row>
      <xdr:rowOff>37737</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6268700" y="988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4717</xdr:rowOff>
    </xdr:from>
    <xdr:to>
      <xdr:col>81</xdr:col>
      <xdr:colOff>101600</xdr:colOff>
      <xdr:row>58</xdr:row>
      <xdr:rowOff>106317</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5430500" y="994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107587</xdr:rowOff>
    </xdr:from>
    <xdr:to>
      <xdr:col>76</xdr:col>
      <xdr:colOff>165100</xdr:colOff>
      <xdr:row>58</xdr:row>
      <xdr:rowOff>37737</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4541500" y="988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110853</xdr:rowOff>
    </xdr:from>
    <xdr:to>
      <xdr:col>72</xdr:col>
      <xdr:colOff>38100</xdr:colOff>
      <xdr:row>58</xdr:row>
      <xdr:rowOff>41003</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13652500" y="98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78196</xdr:rowOff>
    </xdr:from>
    <xdr:to>
      <xdr:col>67</xdr:col>
      <xdr:colOff>101600</xdr:colOff>
      <xdr:row>58</xdr:row>
      <xdr:rowOff>8346</xdr:rowOff>
    </xdr:to>
    <xdr:sp macro="" textlink="">
      <xdr:nvSpPr>
        <xdr:cNvPr id="545" name="フローチャート: 判断 544">
          <a:extLst>
            <a:ext uri="{FF2B5EF4-FFF2-40B4-BE49-F238E27FC236}">
              <a16:creationId xmlns:a16="http://schemas.microsoft.com/office/drawing/2014/main" id="{00000000-0008-0000-0F00-000021020000}"/>
            </a:ext>
          </a:extLst>
        </xdr:cNvPr>
        <xdr:cNvSpPr/>
      </xdr:nvSpPr>
      <xdr:spPr>
        <a:xfrm>
          <a:off x="12763500" y="985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1451</xdr:rowOff>
    </xdr:from>
    <xdr:to>
      <xdr:col>85</xdr:col>
      <xdr:colOff>177800</xdr:colOff>
      <xdr:row>58</xdr:row>
      <xdr:rowOff>103051</xdr:rowOff>
    </xdr:to>
    <xdr:sp macro="" textlink="">
      <xdr:nvSpPr>
        <xdr:cNvPr id="551" name="楕円 550">
          <a:extLst>
            <a:ext uri="{FF2B5EF4-FFF2-40B4-BE49-F238E27FC236}">
              <a16:creationId xmlns:a16="http://schemas.microsoft.com/office/drawing/2014/main" id="{00000000-0008-0000-0F00-000027020000}"/>
            </a:ext>
          </a:extLst>
        </xdr:cNvPr>
        <xdr:cNvSpPr/>
      </xdr:nvSpPr>
      <xdr:spPr>
        <a:xfrm>
          <a:off x="16268700" y="99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151328</xdr:rowOff>
    </xdr:from>
    <xdr:ext cx="405111" cy="259045"/>
    <xdr:sp macro="" textlink="">
      <xdr:nvSpPr>
        <xdr:cNvPr id="552" name="【保健センター・保健所】&#10;有形固定資産減価償却率該当値テキスト">
          <a:extLst>
            <a:ext uri="{FF2B5EF4-FFF2-40B4-BE49-F238E27FC236}">
              <a16:creationId xmlns:a16="http://schemas.microsoft.com/office/drawing/2014/main" id="{00000000-0008-0000-0F00-000028020000}"/>
            </a:ext>
          </a:extLst>
        </xdr:cNvPr>
        <xdr:cNvSpPr txBox="1"/>
      </xdr:nvSpPr>
      <xdr:spPr>
        <a:xfrm>
          <a:off x="16357600" y="9923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91259</xdr:rowOff>
    </xdr:from>
    <xdr:to>
      <xdr:col>81</xdr:col>
      <xdr:colOff>101600</xdr:colOff>
      <xdr:row>58</xdr:row>
      <xdr:rowOff>21409</xdr:rowOff>
    </xdr:to>
    <xdr:sp macro="" textlink="">
      <xdr:nvSpPr>
        <xdr:cNvPr id="553" name="楕円 552">
          <a:extLst>
            <a:ext uri="{FF2B5EF4-FFF2-40B4-BE49-F238E27FC236}">
              <a16:creationId xmlns:a16="http://schemas.microsoft.com/office/drawing/2014/main" id="{00000000-0008-0000-0F00-000029020000}"/>
            </a:ext>
          </a:extLst>
        </xdr:cNvPr>
        <xdr:cNvSpPr/>
      </xdr:nvSpPr>
      <xdr:spPr>
        <a:xfrm>
          <a:off x="15430500" y="986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142059</xdr:rowOff>
    </xdr:from>
    <xdr:to>
      <xdr:col>85</xdr:col>
      <xdr:colOff>127000</xdr:colOff>
      <xdr:row>58</xdr:row>
      <xdr:rowOff>52251</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5481300" y="9914709"/>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9616</xdr:rowOff>
    </xdr:from>
    <xdr:to>
      <xdr:col>76</xdr:col>
      <xdr:colOff>165100</xdr:colOff>
      <xdr:row>57</xdr:row>
      <xdr:rowOff>111216</xdr:rowOff>
    </xdr:to>
    <xdr:sp macro="" textlink="">
      <xdr:nvSpPr>
        <xdr:cNvPr id="555" name="楕円 554">
          <a:extLst>
            <a:ext uri="{FF2B5EF4-FFF2-40B4-BE49-F238E27FC236}">
              <a16:creationId xmlns:a16="http://schemas.microsoft.com/office/drawing/2014/main" id="{00000000-0008-0000-0F00-00002B020000}"/>
            </a:ext>
          </a:extLst>
        </xdr:cNvPr>
        <xdr:cNvSpPr/>
      </xdr:nvSpPr>
      <xdr:spPr>
        <a:xfrm>
          <a:off x="14541500" y="97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60416</xdr:rowOff>
    </xdr:from>
    <xdr:to>
      <xdr:col>81</xdr:col>
      <xdr:colOff>50800</xdr:colOff>
      <xdr:row>57</xdr:row>
      <xdr:rowOff>142059</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4592300" y="9833066"/>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105954</xdr:rowOff>
    </xdr:from>
    <xdr:to>
      <xdr:col>72</xdr:col>
      <xdr:colOff>38100</xdr:colOff>
      <xdr:row>57</xdr:row>
      <xdr:rowOff>36104</xdr:rowOff>
    </xdr:to>
    <xdr:sp macro="" textlink="">
      <xdr:nvSpPr>
        <xdr:cNvPr id="557" name="楕円 556">
          <a:extLst>
            <a:ext uri="{FF2B5EF4-FFF2-40B4-BE49-F238E27FC236}">
              <a16:creationId xmlns:a16="http://schemas.microsoft.com/office/drawing/2014/main" id="{00000000-0008-0000-0F00-00002D020000}"/>
            </a:ext>
          </a:extLst>
        </xdr:cNvPr>
        <xdr:cNvSpPr/>
      </xdr:nvSpPr>
      <xdr:spPr>
        <a:xfrm>
          <a:off x="13652500" y="97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156754</xdr:rowOff>
    </xdr:from>
    <xdr:to>
      <xdr:col>76</xdr:col>
      <xdr:colOff>114300</xdr:colOff>
      <xdr:row>57</xdr:row>
      <xdr:rowOff>60416</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3703300" y="975795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24312</xdr:rowOff>
    </xdr:from>
    <xdr:to>
      <xdr:col>67</xdr:col>
      <xdr:colOff>101600</xdr:colOff>
      <xdr:row>56</xdr:row>
      <xdr:rowOff>125912</xdr:rowOff>
    </xdr:to>
    <xdr:sp macro="" textlink="">
      <xdr:nvSpPr>
        <xdr:cNvPr id="559" name="楕円 558">
          <a:extLst>
            <a:ext uri="{FF2B5EF4-FFF2-40B4-BE49-F238E27FC236}">
              <a16:creationId xmlns:a16="http://schemas.microsoft.com/office/drawing/2014/main" id="{00000000-0008-0000-0F00-00002F020000}"/>
            </a:ext>
          </a:extLst>
        </xdr:cNvPr>
        <xdr:cNvSpPr/>
      </xdr:nvSpPr>
      <xdr:spPr>
        <a:xfrm>
          <a:off x="12763500" y="96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75112</xdr:rowOff>
    </xdr:from>
    <xdr:to>
      <xdr:col>71</xdr:col>
      <xdr:colOff>177800</xdr:colOff>
      <xdr:row>56</xdr:row>
      <xdr:rowOff>156754</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2814300" y="9676312"/>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97444</xdr:rowOff>
    </xdr:from>
    <xdr:ext cx="405111" cy="259045"/>
    <xdr:sp macro="" textlink="">
      <xdr:nvSpPr>
        <xdr:cNvPr id="561" name="n_1ave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5266044" y="10041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28864</xdr:rowOff>
    </xdr:from>
    <xdr:ext cx="405111" cy="259045"/>
    <xdr:sp macro="" textlink="">
      <xdr:nvSpPr>
        <xdr:cNvPr id="562" name="n_2ave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4389744" y="997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32130</xdr:rowOff>
    </xdr:from>
    <xdr:ext cx="405111" cy="259045"/>
    <xdr:sp macro="" textlink="">
      <xdr:nvSpPr>
        <xdr:cNvPr id="563" name="n_3ave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3500744" y="9976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170923</xdr:rowOff>
    </xdr:from>
    <xdr:ext cx="405111" cy="259045"/>
    <xdr:sp macro="" textlink="">
      <xdr:nvSpPr>
        <xdr:cNvPr id="564" name="n_4ave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2611744" y="9943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37936</xdr:rowOff>
    </xdr:from>
    <xdr:ext cx="405111" cy="259045"/>
    <xdr:sp macro="" textlink="">
      <xdr:nvSpPr>
        <xdr:cNvPr id="565" name="n_1main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5266044" y="963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127743</xdr:rowOff>
    </xdr:from>
    <xdr:ext cx="405111" cy="259045"/>
    <xdr:sp macro="" textlink="">
      <xdr:nvSpPr>
        <xdr:cNvPr id="566" name="n_2mainValue【保健センター・保健所】&#10;有形固定資産減価償却率">
          <a:extLst>
            <a:ext uri="{FF2B5EF4-FFF2-40B4-BE49-F238E27FC236}">
              <a16:creationId xmlns:a16="http://schemas.microsoft.com/office/drawing/2014/main" id="{00000000-0008-0000-0F00-000036020000}"/>
            </a:ext>
          </a:extLst>
        </xdr:cNvPr>
        <xdr:cNvSpPr txBox="1"/>
      </xdr:nvSpPr>
      <xdr:spPr>
        <a:xfrm>
          <a:off x="14389744" y="955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52631</xdr:rowOff>
    </xdr:from>
    <xdr:ext cx="405111" cy="259045"/>
    <xdr:sp macro="" textlink="">
      <xdr:nvSpPr>
        <xdr:cNvPr id="567" name="n_3mainValue【保健センター・保健所】&#10;有形固定資産減価償却率">
          <a:extLst>
            <a:ext uri="{FF2B5EF4-FFF2-40B4-BE49-F238E27FC236}">
              <a16:creationId xmlns:a16="http://schemas.microsoft.com/office/drawing/2014/main" id="{00000000-0008-0000-0F00-000037020000}"/>
            </a:ext>
          </a:extLst>
        </xdr:cNvPr>
        <xdr:cNvSpPr txBox="1"/>
      </xdr:nvSpPr>
      <xdr:spPr>
        <a:xfrm>
          <a:off x="13500744" y="948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142439</xdr:rowOff>
    </xdr:from>
    <xdr:ext cx="405111" cy="259045"/>
    <xdr:sp macro="" textlink="">
      <xdr:nvSpPr>
        <xdr:cNvPr id="568" name="n_4mainValue【保健センター・保健所】&#10;有形固定資産減価償却率">
          <a:extLst>
            <a:ext uri="{FF2B5EF4-FFF2-40B4-BE49-F238E27FC236}">
              <a16:creationId xmlns:a16="http://schemas.microsoft.com/office/drawing/2014/main" id="{00000000-0008-0000-0F00-000038020000}"/>
            </a:ext>
          </a:extLst>
        </xdr:cNvPr>
        <xdr:cNvSpPr txBox="1"/>
      </xdr:nvSpPr>
      <xdr:spPr>
        <a:xfrm>
          <a:off x="12611744" y="940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00000000-0008-0000-0F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63</xdr:row>
      <xdr:rowOff>57150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2160864" y="9550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60977</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id="{00000000-0008-0000-0F00-000051020000}"/>
            </a:ext>
          </a:extLst>
        </xdr:cNvPr>
        <xdr:cNvSpPr txBox="1"/>
      </xdr:nvSpPr>
      <xdr:spPr>
        <a:xfrm>
          <a:off x="22199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22072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id="{00000000-0008-0000-0F00-000053020000}"/>
            </a:ext>
          </a:extLst>
        </xdr:cNvPr>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3827</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id="{00000000-0008-0000-0F00-000055020000}"/>
            </a:ext>
          </a:extLst>
        </xdr:cNvPr>
        <xdr:cNvSpPr txBox="1"/>
      </xdr:nvSpPr>
      <xdr:spPr>
        <a:xfrm>
          <a:off x="22199600" y="9947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152400</xdr:rowOff>
    </xdr:from>
    <xdr:to>
      <xdr:col>116</xdr:col>
      <xdr:colOff>114300</xdr:colOff>
      <xdr:row>59</xdr:row>
      <xdr:rowOff>82550</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22110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133350</xdr:rowOff>
    </xdr:from>
    <xdr:to>
      <xdr:col>112</xdr:col>
      <xdr:colOff>38100</xdr:colOff>
      <xdr:row>60</xdr:row>
      <xdr:rowOff>63500</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212725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133350</xdr:rowOff>
    </xdr:from>
    <xdr:to>
      <xdr:col>107</xdr:col>
      <xdr:colOff>101600</xdr:colOff>
      <xdr:row>60</xdr:row>
      <xdr:rowOff>63500</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203835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19494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152400</xdr:rowOff>
    </xdr:from>
    <xdr:to>
      <xdr:col>98</xdr:col>
      <xdr:colOff>38100</xdr:colOff>
      <xdr:row>61</xdr:row>
      <xdr:rowOff>82550</xdr:rowOff>
    </xdr:to>
    <xdr:sp macro="" textlink="">
      <xdr:nvSpPr>
        <xdr:cNvPr id="602" name="フローチャート: 判断 601">
          <a:extLst>
            <a:ext uri="{FF2B5EF4-FFF2-40B4-BE49-F238E27FC236}">
              <a16:creationId xmlns:a16="http://schemas.microsoft.com/office/drawing/2014/main" id="{00000000-0008-0000-0F00-00005A020000}"/>
            </a:ext>
          </a:extLst>
        </xdr:cNvPr>
        <xdr:cNvSpPr/>
      </xdr:nvSpPr>
      <xdr:spPr>
        <a:xfrm>
          <a:off x="186055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107950</xdr:rowOff>
    </xdr:from>
    <xdr:to>
      <xdr:col>116</xdr:col>
      <xdr:colOff>114300</xdr:colOff>
      <xdr:row>60</xdr:row>
      <xdr:rowOff>38100</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221107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86377</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id="{00000000-0008-0000-0F00-000061020000}"/>
            </a:ext>
          </a:extLst>
        </xdr:cNvPr>
        <xdr:cNvSpPr txBox="1"/>
      </xdr:nvSpPr>
      <xdr:spPr>
        <a:xfrm>
          <a:off x="22199600"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120650</xdr:rowOff>
    </xdr:from>
    <xdr:to>
      <xdr:col>112</xdr:col>
      <xdr:colOff>38100</xdr:colOff>
      <xdr:row>60</xdr:row>
      <xdr:rowOff>50800</xdr:rowOff>
    </xdr:to>
    <xdr:sp macro="" textlink="">
      <xdr:nvSpPr>
        <xdr:cNvPr id="610" name="楕円 609">
          <a:extLst>
            <a:ext uri="{FF2B5EF4-FFF2-40B4-BE49-F238E27FC236}">
              <a16:creationId xmlns:a16="http://schemas.microsoft.com/office/drawing/2014/main" id="{00000000-0008-0000-0F00-000062020000}"/>
            </a:ext>
          </a:extLst>
        </xdr:cNvPr>
        <xdr:cNvSpPr/>
      </xdr:nvSpPr>
      <xdr:spPr>
        <a:xfrm>
          <a:off x="21272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158750</xdr:rowOff>
    </xdr:from>
    <xdr:to>
      <xdr:col>116</xdr:col>
      <xdr:colOff>63500</xdr:colOff>
      <xdr:row>60</xdr:row>
      <xdr:rowOff>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flipV="1">
          <a:off x="21323300" y="10274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133350</xdr:rowOff>
    </xdr:from>
    <xdr:to>
      <xdr:col>107</xdr:col>
      <xdr:colOff>101600</xdr:colOff>
      <xdr:row>60</xdr:row>
      <xdr:rowOff>63500</xdr:rowOff>
    </xdr:to>
    <xdr:sp macro="" textlink="">
      <xdr:nvSpPr>
        <xdr:cNvPr id="612" name="楕円 611">
          <a:extLst>
            <a:ext uri="{FF2B5EF4-FFF2-40B4-BE49-F238E27FC236}">
              <a16:creationId xmlns:a16="http://schemas.microsoft.com/office/drawing/2014/main" id="{00000000-0008-0000-0F00-000064020000}"/>
            </a:ext>
          </a:extLst>
        </xdr:cNvPr>
        <xdr:cNvSpPr/>
      </xdr:nvSpPr>
      <xdr:spPr>
        <a:xfrm>
          <a:off x="203835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0</xdr:rowOff>
    </xdr:from>
    <xdr:to>
      <xdr:col>111</xdr:col>
      <xdr:colOff>177800</xdr:colOff>
      <xdr:row>60</xdr:row>
      <xdr:rowOff>12700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flipV="1">
          <a:off x="20434300" y="10287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133350</xdr:rowOff>
    </xdr:from>
    <xdr:to>
      <xdr:col>102</xdr:col>
      <xdr:colOff>165100</xdr:colOff>
      <xdr:row>60</xdr:row>
      <xdr:rowOff>63500</xdr:rowOff>
    </xdr:to>
    <xdr:sp macro="" textlink="">
      <xdr:nvSpPr>
        <xdr:cNvPr id="614" name="楕円 613">
          <a:extLst>
            <a:ext uri="{FF2B5EF4-FFF2-40B4-BE49-F238E27FC236}">
              <a16:creationId xmlns:a16="http://schemas.microsoft.com/office/drawing/2014/main" id="{00000000-0008-0000-0F00-000066020000}"/>
            </a:ext>
          </a:extLst>
        </xdr:cNvPr>
        <xdr:cNvSpPr/>
      </xdr:nvSpPr>
      <xdr:spPr>
        <a:xfrm>
          <a:off x="194945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12700</xdr:rowOff>
    </xdr:from>
    <xdr:to>
      <xdr:col>107</xdr:col>
      <xdr:colOff>50800</xdr:colOff>
      <xdr:row>60</xdr:row>
      <xdr:rowOff>12700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9545300" y="1029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146050</xdr:rowOff>
    </xdr:from>
    <xdr:to>
      <xdr:col>98</xdr:col>
      <xdr:colOff>38100</xdr:colOff>
      <xdr:row>60</xdr:row>
      <xdr:rowOff>76200</xdr:rowOff>
    </xdr:to>
    <xdr:sp macro="" textlink="">
      <xdr:nvSpPr>
        <xdr:cNvPr id="616" name="楕円 615">
          <a:extLst>
            <a:ext uri="{FF2B5EF4-FFF2-40B4-BE49-F238E27FC236}">
              <a16:creationId xmlns:a16="http://schemas.microsoft.com/office/drawing/2014/main" id="{00000000-0008-0000-0F00-000068020000}"/>
            </a:ext>
          </a:extLst>
        </xdr:cNvPr>
        <xdr:cNvSpPr/>
      </xdr:nvSpPr>
      <xdr:spPr>
        <a:xfrm>
          <a:off x="186055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12700</xdr:rowOff>
    </xdr:from>
    <xdr:to>
      <xdr:col>102</xdr:col>
      <xdr:colOff>114300</xdr:colOff>
      <xdr:row>60</xdr:row>
      <xdr:rowOff>25400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flipV="1">
          <a:off x="18656300" y="10299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54627</xdr:rowOff>
    </xdr:from>
    <xdr:ext cx="469744" cy="259045"/>
    <xdr:sp macro="" textlink="">
      <xdr:nvSpPr>
        <xdr:cNvPr id="618" name="n_1aveValue【保健センター・保健所】&#10;一人当たり面積">
          <a:extLst>
            <a:ext uri="{FF2B5EF4-FFF2-40B4-BE49-F238E27FC236}">
              <a16:creationId xmlns:a16="http://schemas.microsoft.com/office/drawing/2014/main" id="{00000000-0008-0000-0F00-00006A020000}"/>
            </a:ext>
          </a:extLst>
        </xdr:cNvPr>
        <xdr:cNvSpPr txBox="1"/>
      </xdr:nvSpPr>
      <xdr:spPr>
        <a:xfrm>
          <a:off x="21075727" y="103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54627</xdr:rowOff>
    </xdr:from>
    <xdr:ext cx="469744" cy="259045"/>
    <xdr:sp macro="" textlink="">
      <xdr:nvSpPr>
        <xdr:cNvPr id="619" name="n_2aveValue【保健センター・保健所】&#10;一人当たり面積">
          <a:extLst>
            <a:ext uri="{FF2B5EF4-FFF2-40B4-BE49-F238E27FC236}">
              <a16:creationId xmlns:a16="http://schemas.microsoft.com/office/drawing/2014/main" id="{00000000-0008-0000-0F00-00006B020000}"/>
            </a:ext>
          </a:extLst>
        </xdr:cNvPr>
        <xdr:cNvSpPr txBox="1"/>
      </xdr:nvSpPr>
      <xdr:spPr>
        <a:xfrm>
          <a:off x="20199427" y="103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60977</xdr:rowOff>
    </xdr:from>
    <xdr:ext cx="469744" cy="259045"/>
    <xdr:sp macro="" textlink="">
      <xdr:nvSpPr>
        <xdr:cNvPr id="620" name="n_3aveValue【保健センター・保健所】&#10;一人当たり面積">
          <a:extLst>
            <a:ext uri="{FF2B5EF4-FFF2-40B4-BE49-F238E27FC236}">
              <a16:creationId xmlns:a16="http://schemas.microsoft.com/office/drawing/2014/main" id="{00000000-0008-0000-0F00-00006C020000}"/>
            </a:ext>
          </a:extLst>
        </xdr:cNvPr>
        <xdr:cNvSpPr txBox="1"/>
      </xdr:nvSpPr>
      <xdr:spPr>
        <a:xfrm>
          <a:off x="19310427" y="105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73677</xdr:rowOff>
    </xdr:from>
    <xdr:ext cx="469744" cy="259045"/>
    <xdr:sp macro="" textlink="">
      <xdr:nvSpPr>
        <xdr:cNvPr id="621" name="n_4aveValue【保健センター・保健所】&#10;一人当たり面積">
          <a:extLst>
            <a:ext uri="{FF2B5EF4-FFF2-40B4-BE49-F238E27FC236}">
              <a16:creationId xmlns:a16="http://schemas.microsoft.com/office/drawing/2014/main" id="{00000000-0008-0000-0F00-00006D020000}"/>
            </a:ext>
          </a:extLst>
        </xdr:cNvPr>
        <xdr:cNvSpPr txBox="1"/>
      </xdr:nvSpPr>
      <xdr:spPr>
        <a:xfrm>
          <a:off x="18421427" y="1053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67327</xdr:rowOff>
    </xdr:from>
    <xdr:ext cx="469744" cy="259045"/>
    <xdr:sp macro="" textlink="">
      <xdr:nvSpPr>
        <xdr:cNvPr id="622" name="n_1mainValue【保健センター・保健所】&#10;一人当たり面積">
          <a:extLst>
            <a:ext uri="{FF2B5EF4-FFF2-40B4-BE49-F238E27FC236}">
              <a16:creationId xmlns:a16="http://schemas.microsoft.com/office/drawing/2014/main" id="{00000000-0008-0000-0F00-00006E020000}"/>
            </a:ext>
          </a:extLst>
        </xdr:cNvPr>
        <xdr:cNvSpPr txBox="1"/>
      </xdr:nvSpPr>
      <xdr:spPr>
        <a:xfrm>
          <a:off x="210757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80027</xdr:rowOff>
    </xdr:from>
    <xdr:ext cx="469744" cy="259045"/>
    <xdr:sp macro="" textlink="">
      <xdr:nvSpPr>
        <xdr:cNvPr id="623" name="n_2mainValue【保健センター・保健所】&#10;一人当たり面積">
          <a:extLst>
            <a:ext uri="{FF2B5EF4-FFF2-40B4-BE49-F238E27FC236}">
              <a16:creationId xmlns:a16="http://schemas.microsoft.com/office/drawing/2014/main" id="{00000000-0008-0000-0F00-00006F020000}"/>
            </a:ext>
          </a:extLst>
        </xdr:cNvPr>
        <xdr:cNvSpPr txBox="1"/>
      </xdr:nvSpPr>
      <xdr:spPr>
        <a:xfrm>
          <a:off x="20199427" y="1002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80027</xdr:rowOff>
    </xdr:from>
    <xdr:ext cx="469744" cy="259045"/>
    <xdr:sp macro="" textlink="">
      <xdr:nvSpPr>
        <xdr:cNvPr id="624" name="n_3mainValue【保健センター・保健所】&#10;一人当たり面積">
          <a:extLst>
            <a:ext uri="{FF2B5EF4-FFF2-40B4-BE49-F238E27FC236}">
              <a16:creationId xmlns:a16="http://schemas.microsoft.com/office/drawing/2014/main" id="{00000000-0008-0000-0F00-000070020000}"/>
            </a:ext>
          </a:extLst>
        </xdr:cNvPr>
        <xdr:cNvSpPr txBox="1"/>
      </xdr:nvSpPr>
      <xdr:spPr>
        <a:xfrm>
          <a:off x="19310427" y="1002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92727</xdr:rowOff>
    </xdr:from>
    <xdr:ext cx="469744" cy="259045"/>
    <xdr:sp macro="" textlink="">
      <xdr:nvSpPr>
        <xdr:cNvPr id="625" name="n_4mainValue【保健センター・保健所】&#10;一人当たり面積">
          <a:extLst>
            <a:ext uri="{FF2B5EF4-FFF2-40B4-BE49-F238E27FC236}">
              <a16:creationId xmlns:a16="http://schemas.microsoft.com/office/drawing/2014/main" id="{00000000-0008-0000-0F00-000071020000}"/>
            </a:ext>
          </a:extLst>
        </xdr:cNvPr>
        <xdr:cNvSpPr txBox="1"/>
      </xdr:nvSpPr>
      <xdr:spPr>
        <a:xfrm>
          <a:off x="18421427" y="1003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00000000-0008-0000-0F00-00008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85</xdr:row>
      <xdr:rowOff>80011</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flipV="1">
          <a:off x="16318864" y="13434061"/>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83838</xdr:rowOff>
    </xdr:from>
    <xdr:ext cx="405111" cy="259045"/>
    <xdr:sp macro="" textlink="">
      <xdr:nvSpPr>
        <xdr:cNvPr id="651" name="【消防施設】&#10;有形固定資産減価償却率最小値テキスト">
          <a:extLst>
            <a:ext uri="{FF2B5EF4-FFF2-40B4-BE49-F238E27FC236}">
              <a16:creationId xmlns:a16="http://schemas.microsoft.com/office/drawing/2014/main" id="{00000000-0008-0000-0F00-00008B020000}"/>
            </a:ext>
          </a:extLst>
        </xdr:cNvPr>
        <xdr:cNvSpPr txBox="1"/>
      </xdr:nvSpPr>
      <xdr:spPr>
        <a:xfrm>
          <a:off x="16357600"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80011</xdr:rowOff>
    </xdr:from>
    <xdr:to>
      <xdr:col>86</xdr:col>
      <xdr:colOff>25400</xdr:colOff>
      <xdr:row>85</xdr:row>
      <xdr:rowOff>80011</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6230600" y="1465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405111" cy="259045"/>
    <xdr:sp macro="" textlink="">
      <xdr:nvSpPr>
        <xdr:cNvPr id="653" name="【消防施設】&#10;有形固定資産減価償却率最大値テキスト">
          <a:extLst>
            <a:ext uri="{FF2B5EF4-FFF2-40B4-BE49-F238E27FC236}">
              <a16:creationId xmlns:a16="http://schemas.microsoft.com/office/drawing/2014/main" id="{00000000-0008-0000-0F00-00008D020000}"/>
            </a:ext>
          </a:extLst>
        </xdr:cNvPr>
        <xdr:cNvSpPr txBox="1"/>
      </xdr:nvSpPr>
      <xdr:spPr>
        <a:xfrm>
          <a:off x="16357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151147</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00000000-0008-0000-0F00-00008F020000}"/>
            </a:ext>
          </a:extLst>
        </xdr:cNvPr>
        <xdr:cNvSpPr txBox="1"/>
      </xdr:nvSpPr>
      <xdr:spPr>
        <a:xfrm>
          <a:off x="16357600" y="13695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128270</xdr:rowOff>
    </xdr:from>
    <xdr:to>
      <xdr:col>85</xdr:col>
      <xdr:colOff>177800</xdr:colOff>
      <xdr:row>81</xdr:row>
      <xdr:rowOff>58420</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62687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86361</xdr:rowOff>
    </xdr:from>
    <xdr:to>
      <xdr:col>81</xdr:col>
      <xdr:colOff>101600</xdr:colOff>
      <xdr:row>82</xdr:row>
      <xdr:rowOff>16511</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5430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158750</xdr:rowOff>
    </xdr:from>
    <xdr:to>
      <xdr:col>76</xdr:col>
      <xdr:colOff>165100</xdr:colOff>
      <xdr:row>81</xdr:row>
      <xdr:rowOff>88900</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45415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52070</xdr:rowOff>
    </xdr:from>
    <xdr:to>
      <xdr:col>72</xdr:col>
      <xdr:colOff>38100</xdr:colOff>
      <xdr:row>82</xdr:row>
      <xdr:rowOff>153670</xdr:rowOff>
    </xdr:to>
    <xdr:sp macro="" textlink="">
      <xdr:nvSpPr>
        <xdr:cNvPr id="659" name="フローチャート: 判断 658">
          <a:extLst>
            <a:ext uri="{FF2B5EF4-FFF2-40B4-BE49-F238E27FC236}">
              <a16:creationId xmlns:a16="http://schemas.microsoft.com/office/drawing/2014/main" id="{00000000-0008-0000-0F00-000093020000}"/>
            </a:ext>
          </a:extLst>
        </xdr:cNvPr>
        <xdr:cNvSpPr/>
      </xdr:nvSpPr>
      <xdr:spPr>
        <a:xfrm>
          <a:off x="13652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6350</xdr:rowOff>
    </xdr:from>
    <xdr:to>
      <xdr:col>67</xdr:col>
      <xdr:colOff>101600</xdr:colOff>
      <xdr:row>82</xdr:row>
      <xdr:rowOff>107950</xdr:rowOff>
    </xdr:to>
    <xdr:sp macro="" textlink="">
      <xdr:nvSpPr>
        <xdr:cNvPr id="660" name="フローチャート: 判断 659">
          <a:extLst>
            <a:ext uri="{FF2B5EF4-FFF2-40B4-BE49-F238E27FC236}">
              <a16:creationId xmlns:a16="http://schemas.microsoft.com/office/drawing/2014/main" id="{00000000-0008-0000-0F00-000094020000}"/>
            </a:ext>
          </a:extLst>
        </xdr:cNvPr>
        <xdr:cNvSpPr/>
      </xdr:nvSpPr>
      <xdr:spPr>
        <a:xfrm>
          <a:off x="12763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10161</xdr:rowOff>
    </xdr:from>
    <xdr:to>
      <xdr:col>85</xdr:col>
      <xdr:colOff>177800</xdr:colOff>
      <xdr:row>85</xdr:row>
      <xdr:rowOff>111761</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6268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96538</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00000000-0008-0000-0F00-00009B020000}"/>
            </a:ext>
          </a:extLst>
        </xdr:cNvPr>
        <xdr:cNvSpPr txBox="1"/>
      </xdr:nvSpPr>
      <xdr:spPr>
        <a:xfrm>
          <a:off x="16357600" y="1449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116839</xdr:rowOff>
    </xdr:from>
    <xdr:to>
      <xdr:col>81</xdr:col>
      <xdr:colOff>101600</xdr:colOff>
      <xdr:row>85</xdr:row>
      <xdr:rowOff>46989</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5430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167639</xdr:rowOff>
    </xdr:from>
    <xdr:to>
      <xdr:col>85</xdr:col>
      <xdr:colOff>127000</xdr:colOff>
      <xdr:row>85</xdr:row>
      <xdr:rowOff>60961</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5481300" y="14569439"/>
          <a:ext cx="8382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25400</xdr:rowOff>
    </xdr:from>
    <xdr:to>
      <xdr:col>76</xdr:col>
      <xdr:colOff>165100</xdr:colOff>
      <xdr:row>84</xdr:row>
      <xdr:rowOff>127000</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14541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76200</xdr:rowOff>
    </xdr:from>
    <xdr:to>
      <xdr:col>81</xdr:col>
      <xdr:colOff>50800</xdr:colOff>
      <xdr:row>84</xdr:row>
      <xdr:rowOff>167639</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4592300" y="144780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120650</xdr:rowOff>
    </xdr:from>
    <xdr:to>
      <xdr:col>72</xdr:col>
      <xdr:colOff>38100</xdr:colOff>
      <xdr:row>85</xdr:row>
      <xdr:rowOff>50800</xdr:rowOff>
    </xdr:to>
    <xdr:sp macro="" textlink="">
      <xdr:nvSpPr>
        <xdr:cNvPr id="672" name="楕円 671">
          <a:extLst>
            <a:ext uri="{FF2B5EF4-FFF2-40B4-BE49-F238E27FC236}">
              <a16:creationId xmlns:a16="http://schemas.microsoft.com/office/drawing/2014/main" id="{00000000-0008-0000-0F00-0000A0020000}"/>
            </a:ext>
          </a:extLst>
        </xdr:cNvPr>
        <xdr:cNvSpPr/>
      </xdr:nvSpPr>
      <xdr:spPr>
        <a:xfrm>
          <a:off x="13652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76200</xdr:rowOff>
    </xdr:from>
    <xdr:to>
      <xdr:col>76</xdr:col>
      <xdr:colOff>114300</xdr:colOff>
      <xdr:row>85</xdr:row>
      <xdr:rowOff>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flipV="1">
          <a:off x="13703300" y="14478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59689</xdr:rowOff>
    </xdr:from>
    <xdr:to>
      <xdr:col>67</xdr:col>
      <xdr:colOff>101600</xdr:colOff>
      <xdr:row>84</xdr:row>
      <xdr:rowOff>161289</xdr:rowOff>
    </xdr:to>
    <xdr:sp macro="" textlink="">
      <xdr:nvSpPr>
        <xdr:cNvPr id="674" name="楕円 673">
          <a:extLst>
            <a:ext uri="{FF2B5EF4-FFF2-40B4-BE49-F238E27FC236}">
              <a16:creationId xmlns:a16="http://schemas.microsoft.com/office/drawing/2014/main" id="{00000000-0008-0000-0F00-0000A2020000}"/>
            </a:ext>
          </a:extLst>
        </xdr:cNvPr>
        <xdr:cNvSpPr/>
      </xdr:nvSpPr>
      <xdr:spPr>
        <a:xfrm>
          <a:off x="12763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110489</xdr:rowOff>
    </xdr:from>
    <xdr:to>
      <xdr:col>71</xdr:col>
      <xdr:colOff>177800</xdr:colOff>
      <xdr:row>85</xdr:row>
      <xdr:rowOff>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2814300" y="145122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33038</xdr:rowOff>
    </xdr:from>
    <xdr:ext cx="405111" cy="259045"/>
    <xdr:sp macro="" textlink="">
      <xdr:nvSpPr>
        <xdr:cNvPr id="676" name="n_1aveValue【消防施設】&#10;有形固定資産減価償却率">
          <a:extLst>
            <a:ext uri="{FF2B5EF4-FFF2-40B4-BE49-F238E27FC236}">
              <a16:creationId xmlns:a16="http://schemas.microsoft.com/office/drawing/2014/main" id="{00000000-0008-0000-0F00-0000A4020000}"/>
            </a:ext>
          </a:extLst>
        </xdr:cNvPr>
        <xdr:cNvSpPr txBox="1"/>
      </xdr:nvSpPr>
      <xdr:spPr>
        <a:xfrm>
          <a:off x="152660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105427</xdr:rowOff>
    </xdr:from>
    <xdr:ext cx="405111" cy="259045"/>
    <xdr:sp macro="" textlink="">
      <xdr:nvSpPr>
        <xdr:cNvPr id="677" name="n_2aveValue【消防施設】&#10;有形固定資産減価償却率">
          <a:extLst>
            <a:ext uri="{FF2B5EF4-FFF2-40B4-BE49-F238E27FC236}">
              <a16:creationId xmlns:a16="http://schemas.microsoft.com/office/drawing/2014/main" id="{00000000-0008-0000-0F00-0000A5020000}"/>
            </a:ext>
          </a:extLst>
        </xdr:cNvPr>
        <xdr:cNvSpPr txBox="1"/>
      </xdr:nvSpPr>
      <xdr:spPr>
        <a:xfrm>
          <a:off x="14389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170197</xdr:rowOff>
    </xdr:from>
    <xdr:ext cx="405111" cy="259045"/>
    <xdr:sp macro="" textlink="">
      <xdr:nvSpPr>
        <xdr:cNvPr id="678" name="n_3aveValue【消防施設】&#10;有形固定資産減価償却率">
          <a:extLst>
            <a:ext uri="{FF2B5EF4-FFF2-40B4-BE49-F238E27FC236}">
              <a16:creationId xmlns:a16="http://schemas.microsoft.com/office/drawing/2014/main" id="{00000000-0008-0000-0F00-0000A6020000}"/>
            </a:ext>
          </a:extLst>
        </xdr:cNvPr>
        <xdr:cNvSpPr txBox="1"/>
      </xdr:nvSpPr>
      <xdr:spPr>
        <a:xfrm>
          <a:off x="13500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124477</xdr:rowOff>
    </xdr:from>
    <xdr:ext cx="405111" cy="259045"/>
    <xdr:sp macro="" textlink="">
      <xdr:nvSpPr>
        <xdr:cNvPr id="679" name="n_4aveValue【消防施設】&#10;有形固定資産減価償却率">
          <a:extLst>
            <a:ext uri="{FF2B5EF4-FFF2-40B4-BE49-F238E27FC236}">
              <a16:creationId xmlns:a16="http://schemas.microsoft.com/office/drawing/2014/main" id="{00000000-0008-0000-0F00-0000A7020000}"/>
            </a:ext>
          </a:extLst>
        </xdr:cNvPr>
        <xdr:cNvSpPr txBox="1"/>
      </xdr:nvSpPr>
      <xdr:spPr>
        <a:xfrm>
          <a:off x="12611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38116</xdr:rowOff>
    </xdr:from>
    <xdr:ext cx="405111" cy="259045"/>
    <xdr:sp macro="" textlink="">
      <xdr:nvSpPr>
        <xdr:cNvPr id="680" name="n_1mainValue【消防施設】&#10;有形固定資産減価償却率">
          <a:extLst>
            <a:ext uri="{FF2B5EF4-FFF2-40B4-BE49-F238E27FC236}">
              <a16:creationId xmlns:a16="http://schemas.microsoft.com/office/drawing/2014/main" id="{00000000-0008-0000-0F00-0000A8020000}"/>
            </a:ext>
          </a:extLst>
        </xdr:cNvPr>
        <xdr:cNvSpPr txBox="1"/>
      </xdr:nvSpPr>
      <xdr:spPr>
        <a:xfrm>
          <a:off x="15266044"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118127</xdr:rowOff>
    </xdr:from>
    <xdr:ext cx="405111" cy="259045"/>
    <xdr:sp macro="" textlink="">
      <xdr:nvSpPr>
        <xdr:cNvPr id="681" name="n_2mainValue【消防施設】&#10;有形固定資産減価償却率">
          <a:extLst>
            <a:ext uri="{FF2B5EF4-FFF2-40B4-BE49-F238E27FC236}">
              <a16:creationId xmlns:a16="http://schemas.microsoft.com/office/drawing/2014/main" id="{00000000-0008-0000-0F00-0000A9020000}"/>
            </a:ext>
          </a:extLst>
        </xdr:cNvPr>
        <xdr:cNvSpPr txBox="1"/>
      </xdr:nvSpPr>
      <xdr:spPr>
        <a:xfrm>
          <a:off x="143897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41927</xdr:rowOff>
    </xdr:from>
    <xdr:ext cx="405111" cy="259045"/>
    <xdr:sp macro="" textlink="">
      <xdr:nvSpPr>
        <xdr:cNvPr id="682" name="n_3mainValue【消防施設】&#10;有形固定資産減価償却率">
          <a:extLst>
            <a:ext uri="{FF2B5EF4-FFF2-40B4-BE49-F238E27FC236}">
              <a16:creationId xmlns:a16="http://schemas.microsoft.com/office/drawing/2014/main" id="{00000000-0008-0000-0F00-0000AA020000}"/>
            </a:ext>
          </a:extLst>
        </xdr:cNvPr>
        <xdr:cNvSpPr txBox="1"/>
      </xdr:nvSpPr>
      <xdr:spPr>
        <a:xfrm>
          <a:off x="13500744"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152416</xdr:rowOff>
    </xdr:from>
    <xdr:ext cx="405111" cy="259045"/>
    <xdr:sp macro="" textlink="">
      <xdr:nvSpPr>
        <xdr:cNvPr id="683" name="n_4mainValue【消防施設】&#10;有形固定資産減価償却率">
          <a:extLst>
            <a:ext uri="{FF2B5EF4-FFF2-40B4-BE49-F238E27FC236}">
              <a16:creationId xmlns:a16="http://schemas.microsoft.com/office/drawing/2014/main" id="{00000000-0008-0000-0F00-0000AB020000}"/>
            </a:ext>
          </a:extLst>
        </xdr:cNvPr>
        <xdr:cNvSpPr txBox="1"/>
      </xdr:nvSpPr>
      <xdr:spPr>
        <a:xfrm>
          <a:off x="12611744" y="1455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消防施設】&#10;一人当たり面積グラフ枠">
          <a:extLst>
            <a:ext uri="{FF2B5EF4-FFF2-40B4-BE49-F238E27FC236}">
              <a16:creationId xmlns:a16="http://schemas.microsoft.com/office/drawing/2014/main" id="{00000000-0008-0000-0F00-0000C5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62593</xdr:rowOff>
    </xdr:from>
    <xdr:to>
      <xdr:col>116</xdr:col>
      <xdr:colOff>62864</xdr:colOff>
      <xdr:row>85</xdr:row>
      <xdr:rowOff>127907</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flipV="1">
          <a:off x="22160864" y="132642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131734</xdr:rowOff>
    </xdr:from>
    <xdr:ext cx="469744" cy="259045"/>
    <xdr:sp macro="" textlink="">
      <xdr:nvSpPr>
        <xdr:cNvPr id="711" name="【消防施設】&#10;一人当たり面積最小値テキスト">
          <a:extLst>
            <a:ext uri="{FF2B5EF4-FFF2-40B4-BE49-F238E27FC236}">
              <a16:creationId xmlns:a16="http://schemas.microsoft.com/office/drawing/2014/main" id="{00000000-0008-0000-0F00-0000C7020000}"/>
            </a:ext>
          </a:extLst>
        </xdr:cNvPr>
        <xdr:cNvSpPr txBox="1"/>
      </xdr:nvSpPr>
      <xdr:spPr>
        <a:xfrm>
          <a:off x="22199600"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127907</xdr:rowOff>
    </xdr:from>
    <xdr:to>
      <xdr:col>116</xdr:col>
      <xdr:colOff>152400</xdr:colOff>
      <xdr:row>85</xdr:row>
      <xdr:rowOff>127907</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22072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9270</xdr:rowOff>
    </xdr:from>
    <xdr:ext cx="469744" cy="259045"/>
    <xdr:sp macro="" textlink="">
      <xdr:nvSpPr>
        <xdr:cNvPr id="713" name="【消防施設】&#10;一人当たり面積最大値テキスト">
          <a:extLst>
            <a:ext uri="{FF2B5EF4-FFF2-40B4-BE49-F238E27FC236}">
              <a16:creationId xmlns:a16="http://schemas.microsoft.com/office/drawing/2014/main" id="{00000000-0008-0000-0F00-0000C9020000}"/>
            </a:ext>
          </a:extLst>
        </xdr:cNvPr>
        <xdr:cNvSpPr txBox="1"/>
      </xdr:nvSpPr>
      <xdr:spPr>
        <a:xfrm>
          <a:off x="22199600" y="1303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62593</xdr:rowOff>
    </xdr:from>
    <xdr:to>
      <xdr:col>116</xdr:col>
      <xdr:colOff>152400</xdr:colOff>
      <xdr:row>77</xdr:row>
      <xdr:rowOff>62593</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22072600" y="1326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132641</xdr:rowOff>
    </xdr:from>
    <xdr:ext cx="469744" cy="259045"/>
    <xdr:sp macro="" textlink="">
      <xdr:nvSpPr>
        <xdr:cNvPr id="715" name="【消防施設】&#10;一人当たり面積平均値テキスト">
          <a:extLst>
            <a:ext uri="{FF2B5EF4-FFF2-40B4-BE49-F238E27FC236}">
              <a16:creationId xmlns:a16="http://schemas.microsoft.com/office/drawing/2014/main" id="{00000000-0008-0000-0F00-0000CB020000}"/>
            </a:ext>
          </a:extLst>
        </xdr:cNvPr>
        <xdr:cNvSpPr txBox="1"/>
      </xdr:nvSpPr>
      <xdr:spPr>
        <a:xfrm>
          <a:off x="22199600" y="13505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109764</xdr:rowOff>
    </xdr:from>
    <xdr:to>
      <xdr:col>116</xdr:col>
      <xdr:colOff>114300</xdr:colOff>
      <xdr:row>80</xdr:row>
      <xdr:rowOff>39914</xdr:rowOff>
    </xdr:to>
    <xdr:sp macro="" textlink="">
      <xdr:nvSpPr>
        <xdr:cNvPr id="716" name="フローチャート: 判断 715">
          <a:extLst>
            <a:ext uri="{FF2B5EF4-FFF2-40B4-BE49-F238E27FC236}">
              <a16:creationId xmlns:a16="http://schemas.microsoft.com/office/drawing/2014/main" id="{00000000-0008-0000-0F00-0000CC020000}"/>
            </a:ext>
          </a:extLst>
        </xdr:cNvPr>
        <xdr:cNvSpPr/>
      </xdr:nvSpPr>
      <xdr:spPr>
        <a:xfrm>
          <a:off x="22110700" y="1365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80</xdr:row>
      <xdr:rowOff>150586</xdr:rowOff>
    </xdr:from>
    <xdr:to>
      <xdr:col>112</xdr:col>
      <xdr:colOff>38100</xdr:colOff>
      <xdr:row>81</xdr:row>
      <xdr:rowOff>80736</xdr:rowOff>
    </xdr:to>
    <xdr:sp macro="" textlink="">
      <xdr:nvSpPr>
        <xdr:cNvPr id="717" name="フローチャート: 判断 716">
          <a:extLst>
            <a:ext uri="{FF2B5EF4-FFF2-40B4-BE49-F238E27FC236}">
              <a16:creationId xmlns:a16="http://schemas.microsoft.com/office/drawing/2014/main" id="{00000000-0008-0000-0F00-0000CD020000}"/>
            </a:ext>
          </a:extLst>
        </xdr:cNvPr>
        <xdr:cNvSpPr/>
      </xdr:nvSpPr>
      <xdr:spPr>
        <a:xfrm>
          <a:off x="21272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11793</xdr:rowOff>
    </xdr:from>
    <xdr:to>
      <xdr:col>107</xdr:col>
      <xdr:colOff>101600</xdr:colOff>
      <xdr:row>81</xdr:row>
      <xdr:rowOff>113393</xdr:rowOff>
    </xdr:to>
    <xdr:sp macro="" textlink="">
      <xdr:nvSpPr>
        <xdr:cNvPr id="718" name="フローチャート: 判断 717">
          <a:extLst>
            <a:ext uri="{FF2B5EF4-FFF2-40B4-BE49-F238E27FC236}">
              <a16:creationId xmlns:a16="http://schemas.microsoft.com/office/drawing/2014/main" id="{00000000-0008-0000-0F00-0000CE020000}"/>
            </a:ext>
          </a:extLst>
        </xdr:cNvPr>
        <xdr:cNvSpPr/>
      </xdr:nvSpPr>
      <xdr:spPr>
        <a:xfrm>
          <a:off x="20383500" y="1389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52614</xdr:rowOff>
    </xdr:from>
    <xdr:to>
      <xdr:col>102</xdr:col>
      <xdr:colOff>165100</xdr:colOff>
      <xdr:row>82</xdr:row>
      <xdr:rowOff>154214</xdr:rowOff>
    </xdr:to>
    <xdr:sp macro="" textlink="">
      <xdr:nvSpPr>
        <xdr:cNvPr id="719" name="フローチャート: 判断 718">
          <a:extLst>
            <a:ext uri="{FF2B5EF4-FFF2-40B4-BE49-F238E27FC236}">
              <a16:creationId xmlns:a16="http://schemas.microsoft.com/office/drawing/2014/main" id="{00000000-0008-0000-0F00-0000CF020000}"/>
            </a:ext>
          </a:extLst>
        </xdr:cNvPr>
        <xdr:cNvSpPr/>
      </xdr:nvSpPr>
      <xdr:spPr>
        <a:xfrm>
          <a:off x="19494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68943</xdr:rowOff>
    </xdr:from>
    <xdr:to>
      <xdr:col>98</xdr:col>
      <xdr:colOff>38100</xdr:colOff>
      <xdr:row>82</xdr:row>
      <xdr:rowOff>170543</xdr:rowOff>
    </xdr:to>
    <xdr:sp macro="" textlink="">
      <xdr:nvSpPr>
        <xdr:cNvPr id="720" name="フローチャート: 判断 719">
          <a:extLst>
            <a:ext uri="{FF2B5EF4-FFF2-40B4-BE49-F238E27FC236}">
              <a16:creationId xmlns:a16="http://schemas.microsoft.com/office/drawing/2014/main" id="{00000000-0008-0000-0F00-0000D0020000}"/>
            </a:ext>
          </a:extLst>
        </xdr:cNvPr>
        <xdr:cNvSpPr/>
      </xdr:nvSpPr>
      <xdr:spPr>
        <a:xfrm>
          <a:off x="18605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726" name="楕円 725">
          <a:extLst>
            <a:ext uri="{FF2B5EF4-FFF2-40B4-BE49-F238E27FC236}">
              <a16:creationId xmlns:a16="http://schemas.microsoft.com/office/drawing/2014/main" id="{00000000-0008-0000-0F00-0000D6020000}"/>
            </a:ext>
          </a:extLst>
        </xdr:cNvPr>
        <xdr:cNvSpPr/>
      </xdr:nvSpPr>
      <xdr:spPr>
        <a:xfrm>
          <a:off x="22110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137177</xdr:rowOff>
    </xdr:from>
    <xdr:ext cx="469744" cy="259045"/>
    <xdr:sp macro="" textlink="">
      <xdr:nvSpPr>
        <xdr:cNvPr id="727" name="【消防施設】&#10;一人当たり面積該当値テキスト">
          <a:extLst>
            <a:ext uri="{FF2B5EF4-FFF2-40B4-BE49-F238E27FC236}">
              <a16:creationId xmlns:a16="http://schemas.microsoft.com/office/drawing/2014/main" id="{00000000-0008-0000-0F00-0000D7020000}"/>
            </a:ext>
          </a:extLst>
        </xdr:cNvPr>
        <xdr:cNvSpPr txBox="1"/>
      </xdr:nvSpPr>
      <xdr:spPr>
        <a:xfrm>
          <a:off x="22199600"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3629</xdr:rowOff>
    </xdr:from>
    <xdr:to>
      <xdr:col>112</xdr:col>
      <xdr:colOff>38100</xdr:colOff>
      <xdr:row>82</xdr:row>
      <xdr:rowOff>105229</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212725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82</xdr:row>
      <xdr:rowOff>54429</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flipV="1">
          <a:off x="21323300" y="1409700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36286</xdr:rowOff>
    </xdr:from>
    <xdr:to>
      <xdr:col>107</xdr:col>
      <xdr:colOff>101600</xdr:colOff>
      <xdr:row>82</xdr:row>
      <xdr:rowOff>137886</xdr:rowOff>
    </xdr:to>
    <xdr:sp macro="" textlink="">
      <xdr:nvSpPr>
        <xdr:cNvPr id="730" name="楕円 729">
          <a:extLst>
            <a:ext uri="{FF2B5EF4-FFF2-40B4-BE49-F238E27FC236}">
              <a16:creationId xmlns:a16="http://schemas.microsoft.com/office/drawing/2014/main" id="{00000000-0008-0000-0F00-0000DA020000}"/>
            </a:ext>
          </a:extLst>
        </xdr:cNvPr>
        <xdr:cNvSpPr/>
      </xdr:nvSpPr>
      <xdr:spPr>
        <a:xfrm>
          <a:off x="20383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54429</xdr:rowOff>
    </xdr:from>
    <xdr:to>
      <xdr:col>111</xdr:col>
      <xdr:colOff>177800</xdr:colOff>
      <xdr:row>82</xdr:row>
      <xdr:rowOff>87086</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flipV="1">
          <a:off x="20434300" y="141133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36286</xdr:rowOff>
    </xdr:from>
    <xdr:to>
      <xdr:col>102</xdr:col>
      <xdr:colOff>165100</xdr:colOff>
      <xdr:row>82</xdr:row>
      <xdr:rowOff>137886</xdr:rowOff>
    </xdr:to>
    <xdr:sp macro="" textlink="">
      <xdr:nvSpPr>
        <xdr:cNvPr id="732" name="楕円 731">
          <a:extLst>
            <a:ext uri="{FF2B5EF4-FFF2-40B4-BE49-F238E27FC236}">
              <a16:creationId xmlns:a16="http://schemas.microsoft.com/office/drawing/2014/main" id="{00000000-0008-0000-0F00-0000DC020000}"/>
            </a:ext>
          </a:extLst>
        </xdr:cNvPr>
        <xdr:cNvSpPr/>
      </xdr:nvSpPr>
      <xdr:spPr>
        <a:xfrm>
          <a:off x="19494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87086</xdr:rowOff>
    </xdr:from>
    <xdr:to>
      <xdr:col>107</xdr:col>
      <xdr:colOff>50800</xdr:colOff>
      <xdr:row>82</xdr:row>
      <xdr:rowOff>87086</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9545300" y="141459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85271</xdr:rowOff>
    </xdr:from>
    <xdr:to>
      <xdr:col>98</xdr:col>
      <xdr:colOff>38100</xdr:colOff>
      <xdr:row>83</xdr:row>
      <xdr:rowOff>15421</xdr:rowOff>
    </xdr:to>
    <xdr:sp macro="" textlink="">
      <xdr:nvSpPr>
        <xdr:cNvPr id="734" name="楕円 733">
          <a:extLst>
            <a:ext uri="{FF2B5EF4-FFF2-40B4-BE49-F238E27FC236}">
              <a16:creationId xmlns:a16="http://schemas.microsoft.com/office/drawing/2014/main" id="{00000000-0008-0000-0F00-0000DE020000}"/>
            </a:ext>
          </a:extLst>
        </xdr:cNvPr>
        <xdr:cNvSpPr/>
      </xdr:nvSpPr>
      <xdr:spPr>
        <a:xfrm>
          <a:off x="18605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87086</xdr:rowOff>
    </xdr:from>
    <xdr:to>
      <xdr:col>102</xdr:col>
      <xdr:colOff>114300</xdr:colOff>
      <xdr:row>82</xdr:row>
      <xdr:rowOff>136071</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flipV="1">
          <a:off x="18656300" y="141459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79</xdr:row>
      <xdr:rowOff>97263</xdr:rowOff>
    </xdr:from>
    <xdr:ext cx="469744" cy="259045"/>
    <xdr:sp macro="" textlink="">
      <xdr:nvSpPr>
        <xdr:cNvPr id="736" name="n_1aveValue【消防施設】&#10;一人当たり面積">
          <a:extLst>
            <a:ext uri="{FF2B5EF4-FFF2-40B4-BE49-F238E27FC236}">
              <a16:creationId xmlns:a16="http://schemas.microsoft.com/office/drawing/2014/main" id="{00000000-0008-0000-0F00-0000E0020000}"/>
            </a:ext>
          </a:extLst>
        </xdr:cNvPr>
        <xdr:cNvSpPr txBox="1"/>
      </xdr:nvSpPr>
      <xdr:spPr>
        <a:xfrm>
          <a:off x="21075727" y="136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129920</xdr:rowOff>
    </xdr:from>
    <xdr:ext cx="469744" cy="259045"/>
    <xdr:sp macro="" textlink="">
      <xdr:nvSpPr>
        <xdr:cNvPr id="737" name="n_2aveValue【消防施設】&#10;一人当たり面積">
          <a:extLst>
            <a:ext uri="{FF2B5EF4-FFF2-40B4-BE49-F238E27FC236}">
              <a16:creationId xmlns:a16="http://schemas.microsoft.com/office/drawing/2014/main" id="{00000000-0008-0000-0F00-0000E1020000}"/>
            </a:ext>
          </a:extLst>
        </xdr:cNvPr>
        <xdr:cNvSpPr txBox="1"/>
      </xdr:nvSpPr>
      <xdr:spPr>
        <a:xfrm>
          <a:off x="20199427" y="1367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145341</xdr:rowOff>
    </xdr:from>
    <xdr:ext cx="469744" cy="259045"/>
    <xdr:sp macro="" textlink="">
      <xdr:nvSpPr>
        <xdr:cNvPr id="738" name="n_3aveValue【消防施設】&#10;一人当たり面積">
          <a:extLst>
            <a:ext uri="{FF2B5EF4-FFF2-40B4-BE49-F238E27FC236}">
              <a16:creationId xmlns:a16="http://schemas.microsoft.com/office/drawing/2014/main" id="{00000000-0008-0000-0F00-0000E2020000}"/>
            </a:ext>
          </a:extLst>
        </xdr:cNvPr>
        <xdr:cNvSpPr txBox="1"/>
      </xdr:nvSpPr>
      <xdr:spPr>
        <a:xfrm>
          <a:off x="193104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15620</xdr:rowOff>
    </xdr:from>
    <xdr:ext cx="469744" cy="259045"/>
    <xdr:sp macro="" textlink="">
      <xdr:nvSpPr>
        <xdr:cNvPr id="739" name="n_4aveValue【消防施設】&#10;一人当たり面積">
          <a:extLst>
            <a:ext uri="{FF2B5EF4-FFF2-40B4-BE49-F238E27FC236}">
              <a16:creationId xmlns:a16="http://schemas.microsoft.com/office/drawing/2014/main" id="{00000000-0008-0000-0F00-0000E3020000}"/>
            </a:ext>
          </a:extLst>
        </xdr:cNvPr>
        <xdr:cNvSpPr txBox="1"/>
      </xdr:nvSpPr>
      <xdr:spPr>
        <a:xfrm>
          <a:off x="18421427" y="139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96356</xdr:rowOff>
    </xdr:from>
    <xdr:ext cx="469744" cy="259045"/>
    <xdr:sp macro="" textlink="">
      <xdr:nvSpPr>
        <xdr:cNvPr id="740" name="n_1mainValue【消防施設】&#10;一人当たり面積">
          <a:extLst>
            <a:ext uri="{FF2B5EF4-FFF2-40B4-BE49-F238E27FC236}">
              <a16:creationId xmlns:a16="http://schemas.microsoft.com/office/drawing/2014/main" id="{00000000-0008-0000-0F00-0000E4020000}"/>
            </a:ext>
          </a:extLst>
        </xdr:cNvPr>
        <xdr:cNvSpPr txBox="1"/>
      </xdr:nvSpPr>
      <xdr:spPr>
        <a:xfrm>
          <a:off x="21075727" y="1415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129013</xdr:rowOff>
    </xdr:from>
    <xdr:ext cx="469744" cy="259045"/>
    <xdr:sp macro="" textlink="">
      <xdr:nvSpPr>
        <xdr:cNvPr id="741" name="n_2mainValue【消防施設】&#10;一人当たり面積">
          <a:extLst>
            <a:ext uri="{FF2B5EF4-FFF2-40B4-BE49-F238E27FC236}">
              <a16:creationId xmlns:a16="http://schemas.microsoft.com/office/drawing/2014/main" id="{00000000-0008-0000-0F00-0000E5020000}"/>
            </a:ext>
          </a:extLst>
        </xdr:cNvPr>
        <xdr:cNvSpPr txBox="1"/>
      </xdr:nvSpPr>
      <xdr:spPr>
        <a:xfrm>
          <a:off x="20199427" y="1418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154413</xdr:rowOff>
    </xdr:from>
    <xdr:ext cx="469744" cy="259045"/>
    <xdr:sp macro="" textlink="">
      <xdr:nvSpPr>
        <xdr:cNvPr id="742" name="n_3mainValue【消防施設】&#10;一人当たり面積">
          <a:extLst>
            <a:ext uri="{FF2B5EF4-FFF2-40B4-BE49-F238E27FC236}">
              <a16:creationId xmlns:a16="http://schemas.microsoft.com/office/drawing/2014/main" id="{00000000-0008-0000-0F00-0000E6020000}"/>
            </a:ext>
          </a:extLst>
        </xdr:cNvPr>
        <xdr:cNvSpPr txBox="1"/>
      </xdr:nvSpPr>
      <xdr:spPr>
        <a:xfrm>
          <a:off x="19310427" y="138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6548</xdr:rowOff>
    </xdr:from>
    <xdr:ext cx="469744" cy="259045"/>
    <xdr:sp macro="" textlink="">
      <xdr:nvSpPr>
        <xdr:cNvPr id="743" name="n_4mainValue【消防施設】&#10;一人当たり面積">
          <a:extLst>
            <a:ext uri="{FF2B5EF4-FFF2-40B4-BE49-F238E27FC236}">
              <a16:creationId xmlns:a16="http://schemas.microsoft.com/office/drawing/2014/main" id="{00000000-0008-0000-0F00-0000E7020000}"/>
            </a:ext>
          </a:extLst>
        </xdr:cNvPr>
        <xdr:cNvSpPr txBox="1"/>
      </xdr:nvSpPr>
      <xdr:spPr>
        <a:xfrm>
          <a:off x="184214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00000000-0008-0000-0F00-0000E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00000000-0008-0000-0F00-0000E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00000000-0008-0000-0F00-0000EF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00000000-0008-0000-0F00-0000F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32386</xdr:rowOff>
    </xdr:from>
    <xdr:to>
      <xdr:col>85</xdr:col>
      <xdr:colOff>126364</xdr:colOff>
      <xdr:row>108</xdr:row>
      <xdr:rowOff>104775</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flipV="1">
          <a:off x="16318864" y="17348836"/>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108602</xdr:rowOff>
    </xdr:from>
    <xdr:ext cx="405111" cy="259045"/>
    <xdr:sp macro="" textlink="">
      <xdr:nvSpPr>
        <xdr:cNvPr id="768" name="【庁舎】&#10;有形固定資産減価償却率最小値テキスト">
          <a:extLst>
            <a:ext uri="{FF2B5EF4-FFF2-40B4-BE49-F238E27FC236}">
              <a16:creationId xmlns:a16="http://schemas.microsoft.com/office/drawing/2014/main" id="{00000000-0008-0000-0F00-000000030000}"/>
            </a:ext>
          </a:extLst>
        </xdr:cNvPr>
        <xdr:cNvSpPr txBox="1"/>
      </xdr:nvSpPr>
      <xdr:spPr>
        <a:xfrm>
          <a:off x="16357600" y="186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104775</xdr:rowOff>
    </xdr:from>
    <xdr:to>
      <xdr:col>86</xdr:col>
      <xdr:colOff>25400</xdr:colOff>
      <xdr:row>108</xdr:row>
      <xdr:rowOff>104775</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6230600" y="1862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150513</xdr:rowOff>
    </xdr:from>
    <xdr:ext cx="405111" cy="259045"/>
    <xdr:sp macro="" textlink="">
      <xdr:nvSpPr>
        <xdr:cNvPr id="770" name="【庁舎】&#10;有形固定資産減価償却率最大値テキスト">
          <a:extLst>
            <a:ext uri="{FF2B5EF4-FFF2-40B4-BE49-F238E27FC236}">
              <a16:creationId xmlns:a16="http://schemas.microsoft.com/office/drawing/2014/main" id="{00000000-0008-0000-0F00-000002030000}"/>
            </a:ext>
          </a:extLst>
        </xdr:cNvPr>
        <xdr:cNvSpPr txBox="1"/>
      </xdr:nvSpPr>
      <xdr:spPr>
        <a:xfrm>
          <a:off x="16357600" y="1712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32386</xdr:rowOff>
    </xdr:from>
    <xdr:to>
      <xdr:col>86</xdr:col>
      <xdr:colOff>25400</xdr:colOff>
      <xdr:row>101</xdr:row>
      <xdr:rowOff>32386</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6230600" y="1734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53991</xdr:rowOff>
    </xdr:from>
    <xdr:ext cx="405111" cy="259045"/>
    <xdr:sp macro="" textlink="">
      <xdr:nvSpPr>
        <xdr:cNvPr id="772" name="【庁舎】&#10;有形固定資産減価償却率平均値テキスト">
          <a:extLst>
            <a:ext uri="{FF2B5EF4-FFF2-40B4-BE49-F238E27FC236}">
              <a16:creationId xmlns:a16="http://schemas.microsoft.com/office/drawing/2014/main" id="{00000000-0008-0000-0F00-000004030000}"/>
            </a:ext>
          </a:extLst>
        </xdr:cNvPr>
        <xdr:cNvSpPr txBox="1"/>
      </xdr:nvSpPr>
      <xdr:spPr>
        <a:xfrm>
          <a:off x="16357600" y="1771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6268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36830</xdr:rowOff>
    </xdr:from>
    <xdr:to>
      <xdr:col>81</xdr:col>
      <xdr:colOff>101600</xdr:colOff>
      <xdr:row>104</xdr:row>
      <xdr:rowOff>138430</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15430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166370</xdr:rowOff>
    </xdr:from>
    <xdr:to>
      <xdr:col>76</xdr:col>
      <xdr:colOff>165100</xdr:colOff>
      <xdr:row>104</xdr:row>
      <xdr:rowOff>96520</xdr:rowOff>
    </xdr:to>
    <xdr:sp macro="" textlink="">
      <xdr:nvSpPr>
        <xdr:cNvPr id="775" name="フローチャート: 判断 774">
          <a:extLst>
            <a:ext uri="{FF2B5EF4-FFF2-40B4-BE49-F238E27FC236}">
              <a16:creationId xmlns:a16="http://schemas.microsoft.com/office/drawing/2014/main" id="{00000000-0008-0000-0F00-000007030000}"/>
            </a:ext>
          </a:extLst>
        </xdr:cNvPr>
        <xdr:cNvSpPr/>
      </xdr:nvSpPr>
      <xdr:spPr>
        <a:xfrm>
          <a:off x="14541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147320</xdr:rowOff>
    </xdr:from>
    <xdr:to>
      <xdr:col>72</xdr:col>
      <xdr:colOff>38100</xdr:colOff>
      <xdr:row>104</xdr:row>
      <xdr:rowOff>77470</xdr:rowOff>
    </xdr:to>
    <xdr:sp macro="" textlink="">
      <xdr:nvSpPr>
        <xdr:cNvPr id="776" name="フローチャート: 判断 775">
          <a:extLst>
            <a:ext uri="{FF2B5EF4-FFF2-40B4-BE49-F238E27FC236}">
              <a16:creationId xmlns:a16="http://schemas.microsoft.com/office/drawing/2014/main" id="{00000000-0008-0000-0F00-000008030000}"/>
            </a:ext>
          </a:extLst>
        </xdr:cNvPr>
        <xdr:cNvSpPr/>
      </xdr:nvSpPr>
      <xdr:spPr>
        <a:xfrm>
          <a:off x="13652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82550</xdr:rowOff>
    </xdr:from>
    <xdr:to>
      <xdr:col>67</xdr:col>
      <xdr:colOff>101600</xdr:colOff>
      <xdr:row>105</xdr:row>
      <xdr:rowOff>12700</xdr:rowOff>
    </xdr:to>
    <xdr:sp macro="" textlink="">
      <xdr:nvSpPr>
        <xdr:cNvPr id="777" name="フローチャート: 判断 776">
          <a:extLst>
            <a:ext uri="{FF2B5EF4-FFF2-40B4-BE49-F238E27FC236}">
              <a16:creationId xmlns:a16="http://schemas.microsoft.com/office/drawing/2014/main" id="{00000000-0008-0000-0F00-000009030000}"/>
            </a:ext>
          </a:extLst>
        </xdr:cNvPr>
        <xdr:cNvSpPr/>
      </xdr:nvSpPr>
      <xdr:spPr>
        <a:xfrm>
          <a:off x="12763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53975</xdr:rowOff>
    </xdr:from>
    <xdr:to>
      <xdr:col>85</xdr:col>
      <xdr:colOff>177800</xdr:colOff>
      <xdr:row>108</xdr:row>
      <xdr:rowOff>155575</xdr:rowOff>
    </xdr:to>
    <xdr:sp macro="" textlink="">
      <xdr:nvSpPr>
        <xdr:cNvPr id="783" name="楕円 782">
          <a:extLst>
            <a:ext uri="{FF2B5EF4-FFF2-40B4-BE49-F238E27FC236}">
              <a16:creationId xmlns:a16="http://schemas.microsoft.com/office/drawing/2014/main" id="{00000000-0008-0000-0F00-00000F030000}"/>
            </a:ext>
          </a:extLst>
        </xdr:cNvPr>
        <xdr:cNvSpPr/>
      </xdr:nvSpPr>
      <xdr:spPr>
        <a:xfrm>
          <a:off x="16268700" y="185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140352</xdr:rowOff>
    </xdr:from>
    <xdr:ext cx="405111" cy="259045"/>
    <xdr:sp macro="" textlink="">
      <xdr:nvSpPr>
        <xdr:cNvPr id="784" name="【庁舎】&#10;有形固定資産減価償却率該当値テキスト">
          <a:extLst>
            <a:ext uri="{FF2B5EF4-FFF2-40B4-BE49-F238E27FC236}">
              <a16:creationId xmlns:a16="http://schemas.microsoft.com/office/drawing/2014/main" id="{00000000-0008-0000-0F00-000010030000}"/>
            </a:ext>
          </a:extLst>
        </xdr:cNvPr>
        <xdr:cNvSpPr txBox="1"/>
      </xdr:nvSpPr>
      <xdr:spPr>
        <a:xfrm>
          <a:off x="16357600" y="18485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25400</xdr:rowOff>
    </xdr:from>
    <xdr:to>
      <xdr:col>81</xdr:col>
      <xdr:colOff>101600</xdr:colOff>
      <xdr:row>108</xdr:row>
      <xdr:rowOff>127000</xdr:rowOff>
    </xdr:to>
    <xdr:sp macro="" textlink="">
      <xdr:nvSpPr>
        <xdr:cNvPr id="785" name="楕円 784">
          <a:extLst>
            <a:ext uri="{FF2B5EF4-FFF2-40B4-BE49-F238E27FC236}">
              <a16:creationId xmlns:a16="http://schemas.microsoft.com/office/drawing/2014/main" id="{00000000-0008-0000-0F00-000011030000}"/>
            </a:ext>
          </a:extLst>
        </xdr:cNvPr>
        <xdr:cNvSpPr/>
      </xdr:nvSpPr>
      <xdr:spPr>
        <a:xfrm>
          <a:off x="15430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76200</xdr:rowOff>
    </xdr:from>
    <xdr:to>
      <xdr:col>85</xdr:col>
      <xdr:colOff>127000</xdr:colOff>
      <xdr:row>108</xdr:row>
      <xdr:rowOff>104775</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5481300" y="185928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160655</xdr:rowOff>
    </xdr:from>
    <xdr:to>
      <xdr:col>76</xdr:col>
      <xdr:colOff>165100</xdr:colOff>
      <xdr:row>108</xdr:row>
      <xdr:rowOff>90805</xdr:rowOff>
    </xdr:to>
    <xdr:sp macro="" textlink="">
      <xdr:nvSpPr>
        <xdr:cNvPr id="787" name="楕円 786">
          <a:extLst>
            <a:ext uri="{FF2B5EF4-FFF2-40B4-BE49-F238E27FC236}">
              <a16:creationId xmlns:a16="http://schemas.microsoft.com/office/drawing/2014/main" id="{00000000-0008-0000-0F00-000013030000}"/>
            </a:ext>
          </a:extLst>
        </xdr:cNvPr>
        <xdr:cNvSpPr/>
      </xdr:nvSpPr>
      <xdr:spPr>
        <a:xfrm>
          <a:off x="145415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40005</xdr:rowOff>
    </xdr:from>
    <xdr:to>
      <xdr:col>81</xdr:col>
      <xdr:colOff>50800</xdr:colOff>
      <xdr:row>108</xdr:row>
      <xdr:rowOff>76200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4592300" y="185566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118745</xdr:rowOff>
    </xdr:from>
    <xdr:to>
      <xdr:col>72</xdr:col>
      <xdr:colOff>38100</xdr:colOff>
      <xdr:row>108</xdr:row>
      <xdr:rowOff>48895</xdr:rowOff>
    </xdr:to>
    <xdr:sp macro="" textlink="">
      <xdr:nvSpPr>
        <xdr:cNvPr id="789" name="楕円 788">
          <a:extLst>
            <a:ext uri="{FF2B5EF4-FFF2-40B4-BE49-F238E27FC236}">
              <a16:creationId xmlns:a16="http://schemas.microsoft.com/office/drawing/2014/main" id="{00000000-0008-0000-0F00-000015030000}"/>
            </a:ext>
          </a:extLst>
        </xdr:cNvPr>
        <xdr:cNvSpPr/>
      </xdr:nvSpPr>
      <xdr:spPr>
        <a:xfrm>
          <a:off x="13652500" y="184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169545</xdr:rowOff>
    </xdr:from>
    <xdr:to>
      <xdr:col>76</xdr:col>
      <xdr:colOff>114300</xdr:colOff>
      <xdr:row>108</xdr:row>
      <xdr:rowOff>40005</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3703300" y="185146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73025</xdr:rowOff>
    </xdr:from>
    <xdr:to>
      <xdr:col>67</xdr:col>
      <xdr:colOff>101600</xdr:colOff>
      <xdr:row>108</xdr:row>
      <xdr:rowOff>3175</xdr:rowOff>
    </xdr:to>
    <xdr:sp macro="" textlink="">
      <xdr:nvSpPr>
        <xdr:cNvPr id="791" name="楕円 790">
          <a:extLst>
            <a:ext uri="{FF2B5EF4-FFF2-40B4-BE49-F238E27FC236}">
              <a16:creationId xmlns:a16="http://schemas.microsoft.com/office/drawing/2014/main" id="{00000000-0008-0000-0F00-000017030000}"/>
            </a:ext>
          </a:extLst>
        </xdr:cNvPr>
        <xdr:cNvSpPr/>
      </xdr:nvSpPr>
      <xdr:spPr>
        <a:xfrm>
          <a:off x="12763500" y="184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123825</xdr:rowOff>
    </xdr:from>
    <xdr:to>
      <xdr:col>71</xdr:col>
      <xdr:colOff>177800</xdr:colOff>
      <xdr:row>107</xdr:row>
      <xdr:rowOff>169545</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2814300" y="184689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154957</xdr:rowOff>
    </xdr:from>
    <xdr:ext cx="405111" cy="259045"/>
    <xdr:sp macro="" textlink="">
      <xdr:nvSpPr>
        <xdr:cNvPr id="793" name="n_1aveValue【庁舎】&#10;有形固定資産減価償却率">
          <a:extLst>
            <a:ext uri="{FF2B5EF4-FFF2-40B4-BE49-F238E27FC236}">
              <a16:creationId xmlns:a16="http://schemas.microsoft.com/office/drawing/2014/main" id="{00000000-0008-0000-0F00-000019030000}"/>
            </a:ext>
          </a:extLst>
        </xdr:cNvPr>
        <xdr:cNvSpPr txBox="1"/>
      </xdr:nvSpPr>
      <xdr:spPr>
        <a:xfrm>
          <a:off x="15266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113047</xdr:rowOff>
    </xdr:from>
    <xdr:ext cx="405111" cy="259045"/>
    <xdr:sp macro="" textlink="">
      <xdr:nvSpPr>
        <xdr:cNvPr id="794" name="n_2aveValue【庁舎】&#10;有形固定資産減価償却率">
          <a:extLst>
            <a:ext uri="{FF2B5EF4-FFF2-40B4-BE49-F238E27FC236}">
              <a16:creationId xmlns:a16="http://schemas.microsoft.com/office/drawing/2014/main" id="{00000000-0008-0000-0F00-00001A030000}"/>
            </a:ext>
          </a:extLst>
        </xdr:cNvPr>
        <xdr:cNvSpPr txBox="1"/>
      </xdr:nvSpPr>
      <xdr:spPr>
        <a:xfrm>
          <a:off x="143897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93997</xdr:rowOff>
    </xdr:from>
    <xdr:ext cx="405111" cy="259045"/>
    <xdr:sp macro="" textlink="">
      <xdr:nvSpPr>
        <xdr:cNvPr id="795" name="n_3aveValue【庁舎】&#10;有形固定資産減価償却率">
          <a:extLst>
            <a:ext uri="{FF2B5EF4-FFF2-40B4-BE49-F238E27FC236}">
              <a16:creationId xmlns:a16="http://schemas.microsoft.com/office/drawing/2014/main" id="{00000000-0008-0000-0F00-00001B030000}"/>
            </a:ext>
          </a:extLst>
        </xdr:cNvPr>
        <xdr:cNvSpPr txBox="1"/>
      </xdr:nvSpPr>
      <xdr:spPr>
        <a:xfrm>
          <a:off x="13500744" y="1758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29227</xdr:rowOff>
    </xdr:from>
    <xdr:ext cx="405111" cy="259045"/>
    <xdr:sp macro="" textlink="">
      <xdr:nvSpPr>
        <xdr:cNvPr id="796" name="n_4aveValue【庁舎】&#10;有形固定資産減価償却率">
          <a:extLst>
            <a:ext uri="{FF2B5EF4-FFF2-40B4-BE49-F238E27FC236}">
              <a16:creationId xmlns:a16="http://schemas.microsoft.com/office/drawing/2014/main" id="{00000000-0008-0000-0F00-00001C030000}"/>
            </a:ext>
          </a:extLst>
        </xdr:cNvPr>
        <xdr:cNvSpPr txBox="1"/>
      </xdr:nvSpPr>
      <xdr:spPr>
        <a:xfrm>
          <a:off x="12611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118127</xdr:rowOff>
    </xdr:from>
    <xdr:ext cx="405111" cy="259045"/>
    <xdr:sp macro="" textlink="">
      <xdr:nvSpPr>
        <xdr:cNvPr id="797" name="n_1mainValue【庁舎】&#10;有形固定資産減価償却率">
          <a:extLst>
            <a:ext uri="{FF2B5EF4-FFF2-40B4-BE49-F238E27FC236}">
              <a16:creationId xmlns:a16="http://schemas.microsoft.com/office/drawing/2014/main" id="{00000000-0008-0000-0F00-00001D030000}"/>
            </a:ext>
          </a:extLst>
        </xdr:cNvPr>
        <xdr:cNvSpPr txBox="1"/>
      </xdr:nvSpPr>
      <xdr:spPr>
        <a:xfrm>
          <a:off x="152660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81932</xdr:rowOff>
    </xdr:from>
    <xdr:ext cx="405111" cy="259045"/>
    <xdr:sp macro="" textlink="">
      <xdr:nvSpPr>
        <xdr:cNvPr id="798" name="n_2mainValue【庁舎】&#10;有形固定資産減価償却率">
          <a:extLst>
            <a:ext uri="{FF2B5EF4-FFF2-40B4-BE49-F238E27FC236}">
              <a16:creationId xmlns:a16="http://schemas.microsoft.com/office/drawing/2014/main" id="{00000000-0008-0000-0F00-00001E030000}"/>
            </a:ext>
          </a:extLst>
        </xdr:cNvPr>
        <xdr:cNvSpPr txBox="1"/>
      </xdr:nvSpPr>
      <xdr:spPr>
        <a:xfrm>
          <a:off x="14389744" y="185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40022</xdr:rowOff>
    </xdr:from>
    <xdr:ext cx="405111" cy="259045"/>
    <xdr:sp macro="" textlink="">
      <xdr:nvSpPr>
        <xdr:cNvPr id="799" name="n_3mainValue【庁舎】&#10;有形固定資産減価償却率">
          <a:extLst>
            <a:ext uri="{FF2B5EF4-FFF2-40B4-BE49-F238E27FC236}">
              <a16:creationId xmlns:a16="http://schemas.microsoft.com/office/drawing/2014/main" id="{00000000-0008-0000-0F00-00001F030000}"/>
            </a:ext>
          </a:extLst>
        </xdr:cNvPr>
        <xdr:cNvSpPr txBox="1"/>
      </xdr:nvSpPr>
      <xdr:spPr>
        <a:xfrm>
          <a:off x="13500744" y="185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165752</xdr:rowOff>
    </xdr:from>
    <xdr:ext cx="405111" cy="259045"/>
    <xdr:sp macro="" textlink="">
      <xdr:nvSpPr>
        <xdr:cNvPr id="800" name="n_4mainValue【庁舎】&#10;有形固定資産減価償却率">
          <a:extLst>
            <a:ext uri="{FF2B5EF4-FFF2-40B4-BE49-F238E27FC236}">
              <a16:creationId xmlns:a16="http://schemas.microsoft.com/office/drawing/2014/main" id="{00000000-0008-0000-0F00-000020030000}"/>
            </a:ext>
          </a:extLst>
        </xdr:cNvPr>
        <xdr:cNvSpPr txBox="1"/>
      </xdr:nvSpPr>
      <xdr:spPr>
        <a:xfrm>
          <a:off x="12611744" y="185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00000000-0008-0000-0F00-00002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00000000-0008-0000-0F00-00002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00000000-0008-0000-0F00-000036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119635</xdr:rowOff>
    </xdr:from>
    <xdr:to>
      <xdr:col>116</xdr:col>
      <xdr:colOff>62864</xdr:colOff>
      <xdr:row>108</xdr:row>
      <xdr:rowOff>12192</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flipV="1">
          <a:off x="22160864" y="17093185"/>
          <a:ext cx="0" cy="1435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16019</xdr:rowOff>
    </xdr:from>
    <xdr:ext cx="469744" cy="259045"/>
    <xdr:sp macro="" textlink="">
      <xdr:nvSpPr>
        <xdr:cNvPr id="824" name="【庁舎】&#10;一人当たり面積最小値テキスト">
          <a:extLst>
            <a:ext uri="{FF2B5EF4-FFF2-40B4-BE49-F238E27FC236}">
              <a16:creationId xmlns:a16="http://schemas.microsoft.com/office/drawing/2014/main" id="{00000000-0008-0000-0F00-000038030000}"/>
            </a:ext>
          </a:extLst>
        </xdr:cNvPr>
        <xdr:cNvSpPr txBox="1"/>
      </xdr:nvSpPr>
      <xdr:spPr>
        <a:xfrm>
          <a:off x="22199600" y="1853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xdr:rowOff>
    </xdr:from>
    <xdr:to>
      <xdr:col>116</xdr:col>
      <xdr:colOff>152400</xdr:colOff>
      <xdr:row>108</xdr:row>
      <xdr:rowOff>12192</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22072600" y="1852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66312</xdr:rowOff>
    </xdr:from>
    <xdr:ext cx="469744" cy="259045"/>
    <xdr:sp macro="" textlink="">
      <xdr:nvSpPr>
        <xdr:cNvPr id="826" name="【庁舎】&#10;一人当たり面積最大値テキスト">
          <a:extLst>
            <a:ext uri="{FF2B5EF4-FFF2-40B4-BE49-F238E27FC236}">
              <a16:creationId xmlns:a16="http://schemas.microsoft.com/office/drawing/2014/main" id="{00000000-0008-0000-0F00-00003A030000}"/>
            </a:ext>
          </a:extLst>
        </xdr:cNvPr>
        <xdr:cNvSpPr txBox="1"/>
      </xdr:nvSpPr>
      <xdr:spPr>
        <a:xfrm>
          <a:off x="22199600" y="1686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119635</xdr:rowOff>
    </xdr:from>
    <xdr:to>
      <xdr:col>116</xdr:col>
      <xdr:colOff>152400</xdr:colOff>
      <xdr:row>99</xdr:row>
      <xdr:rowOff>119635</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a:off x="22072600" y="1709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15257</xdr:rowOff>
    </xdr:from>
    <xdr:ext cx="469744" cy="259045"/>
    <xdr:sp macro="" textlink="">
      <xdr:nvSpPr>
        <xdr:cNvPr id="828" name="【庁舎】&#10;一人当たり面積平均値テキスト">
          <a:extLst>
            <a:ext uri="{FF2B5EF4-FFF2-40B4-BE49-F238E27FC236}">
              <a16:creationId xmlns:a16="http://schemas.microsoft.com/office/drawing/2014/main" id="{00000000-0008-0000-0F00-00003C030000}"/>
            </a:ext>
          </a:extLst>
        </xdr:cNvPr>
        <xdr:cNvSpPr txBox="1"/>
      </xdr:nvSpPr>
      <xdr:spPr>
        <a:xfrm>
          <a:off x="22199600" y="17674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36830</xdr:rowOff>
    </xdr:from>
    <xdr:to>
      <xdr:col>116</xdr:col>
      <xdr:colOff>114300</xdr:colOff>
      <xdr:row>103</xdr:row>
      <xdr:rowOff>138430</xdr:rowOff>
    </xdr:to>
    <xdr:sp macro="" textlink="">
      <xdr:nvSpPr>
        <xdr:cNvPr id="829" name="フローチャート: 判断 828">
          <a:extLst>
            <a:ext uri="{FF2B5EF4-FFF2-40B4-BE49-F238E27FC236}">
              <a16:creationId xmlns:a16="http://schemas.microsoft.com/office/drawing/2014/main" id="{00000000-0008-0000-0F00-00003D030000}"/>
            </a:ext>
          </a:extLst>
        </xdr:cNvPr>
        <xdr:cNvSpPr/>
      </xdr:nvSpPr>
      <xdr:spPr>
        <a:xfrm>
          <a:off x="22110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32258</xdr:rowOff>
    </xdr:from>
    <xdr:to>
      <xdr:col>112</xdr:col>
      <xdr:colOff>38100</xdr:colOff>
      <xdr:row>103</xdr:row>
      <xdr:rowOff>133858</xdr:rowOff>
    </xdr:to>
    <xdr:sp macro="" textlink="">
      <xdr:nvSpPr>
        <xdr:cNvPr id="830" name="フローチャート: 判断 829">
          <a:extLst>
            <a:ext uri="{FF2B5EF4-FFF2-40B4-BE49-F238E27FC236}">
              <a16:creationId xmlns:a16="http://schemas.microsoft.com/office/drawing/2014/main" id="{00000000-0008-0000-0F00-00003E030000}"/>
            </a:ext>
          </a:extLst>
        </xdr:cNvPr>
        <xdr:cNvSpPr/>
      </xdr:nvSpPr>
      <xdr:spPr>
        <a:xfrm>
          <a:off x="21272500" y="1769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13970</xdr:rowOff>
    </xdr:from>
    <xdr:to>
      <xdr:col>107</xdr:col>
      <xdr:colOff>101600</xdr:colOff>
      <xdr:row>103</xdr:row>
      <xdr:rowOff>115570</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203835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18542</xdr:rowOff>
    </xdr:from>
    <xdr:to>
      <xdr:col>102</xdr:col>
      <xdr:colOff>165100</xdr:colOff>
      <xdr:row>103</xdr:row>
      <xdr:rowOff>120142</xdr:rowOff>
    </xdr:to>
    <xdr:sp macro="" textlink="">
      <xdr:nvSpPr>
        <xdr:cNvPr id="832" name="フローチャート: 判断 831">
          <a:extLst>
            <a:ext uri="{FF2B5EF4-FFF2-40B4-BE49-F238E27FC236}">
              <a16:creationId xmlns:a16="http://schemas.microsoft.com/office/drawing/2014/main" id="{00000000-0008-0000-0F00-000040030000}"/>
            </a:ext>
          </a:extLst>
        </xdr:cNvPr>
        <xdr:cNvSpPr/>
      </xdr:nvSpPr>
      <xdr:spPr>
        <a:xfrm>
          <a:off x="19494500" y="1767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132842</xdr:rowOff>
    </xdr:from>
    <xdr:to>
      <xdr:col>98</xdr:col>
      <xdr:colOff>38100</xdr:colOff>
      <xdr:row>104</xdr:row>
      <xdr:rowOff>62992</xdr:rowOff>
    </xdr:to>
    <xdr:sp macro="" textlink="">
      <xdr:nvSpPr>
        <xdr:cNvPr id="833" name="フローチャート: 判断 832">
          <a:extLst>
            <a:ext uri="{FF2B5EF4-FFF2-40B4-BE49-F238E27FC236}">
              <a16:creationId xmlns:a16="http://schemas.microsoft.com/office/drawing/2014/main" id="{00000000-0008-0000-0F00-000041030000}"/>
            </a:ext>
          </a:extLst>
        </xdr:cNvPr>
        <xdr:cNvSpPr/>
      </xdr:nvSpPr>
      <xdr:spPr>
        <a:xfrm>
          <a:off x="18605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4826</xdr:rowOff>
    </xdr:from>
    <xdr:to>
      <xdr:col>116</xdr:col>
      <xdr:colOff>114300</xdr:colOff>
      <xdr:row>101</xdr:row>
      <xdr:rowOff>106426</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22110700" y="1732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27703</xdr:rowOff>
    </xdr:from>
    <xdr:ext cx="469744" cy="259045"/>
    <xdr:sp macro="" textlink="">
      <xdr:nvSpPr>
        <xdr:cNvPr id="840" name="【庁舎】&#10;一人当たり面積該当値テキスト">
          <a:extLst>
            <a:ext uri="{FF2B5EF4-FFF2-40B4-BE49-F238E27FC236}">
              <a16:creationId xmlns:a16="http://schemas.microsoft.com/office/drawing/2014/main" id="{00000000-0008-0000-0F00-000048030000}"/>
            </a:ext>
          </a:extLst>
        </xdr:cNvPr>
        <xdr:cNvSpPr txBox="1"/>
      </xdr:nvSpPr>
      <xdr:spPr>
        <a:xfrm>
          <a:off x="22199600" y="1717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23113</xdr:rowOff>
    </xdr:from>
    <xdr:to>
      <xdr:col>112</xdr:col>
      <xdr:colOff>38100</xdr:colOff>
      <xdr:row>101</xdr:row>
      <xdr:rowOff>124713</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21272500" y="1733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55626</xdr:rowOff>
    </xdr:from>
    <xdr:to>
      <xdr:col>116</xdr:col>
      <xdr:colOff>63500</xdr:colOff>
      <xdr:row>101</xdr:row>
      <xdr:rowOff>73913</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flipV="1">
          <a:off x="21323300" y="17372076"/>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36830</xdr:rowOff>
    </xdr:from>
    <xdr:to>
      <xdr:col>107</xdr:col>
      <xdr:colOff>101600</xdr:colOff>
      <xdr:row>101</xdr:row>
      <xdr:rowOff>138430</xdr:rowOff>
    </xdr:to>
    <xdr:sp macro="" textlink="">
      <xdr:nvSpPr>
        <xdr:cNvPr id="843" name="楕円 842">
          <a:extLst>
            <a:ext uri="{FF2B5EF4-FFF2-40B4-BE49-F238E27FC236}">
              <a16:creationId xmlns:a16="http://schemas.microsoft.com/office/drawing/2014/main" id="{00000000-0008-0000-0F00-00004B030000}"/>
            </a:ext>
          </a:extLst>
        </xdr:cNvPr>
        <xdr:cNvSpPr/>
      </xdr:nvSpPr>
      <xdr:spPr>
        <a:xfrm>
          <a:off x="20383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73913</xdr:rowOff>
    </xdr:from>
    <xdr:to>
      <xdr:col>111</xdr:col>
      <xdr:colOff>177800</xdr:colOff>
      <xdr:row>101</xdr:row>
      <xdr:rowOff>87630</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flipV="1">
          <a:off x="20434300" y="173903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59689</xdr:rowOff>
    </xdr:from>
    <xdr:to>
      <xdr:col>102</xdr:col>
      <xdr:colOff>165100</xdr:colOff>
      <xdr:row>101</xdr:row>
      <xdr:rowOff>161289</xdr:rowOff>
    </xdr:to>
    <xdr:sp macro="" textlink="">
      <xdr:nvSpPr>
        <xdr:cNvPr id="845" name="楕円 844">
          <a:extLst>
            <a:ext uri="{FF2B5EF4-FFF2-40B4-BE49-F238E27FC236}">
              <a16:creationId xmlns:a16="http://schemas.microsoft.com/office/drawing/2014/main" id="{00000000-0008-0000-0F00-00004D030000}"/>
            </a:ext>
          </a:extLst>
        </xdr:cNvPr>
        <xdr:cNvSpPr/>
      </xdr:nvSpPr>
      <xdr:spPr>
        <a:xfrm>
          <a:off x="19494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87630</xdr:rowOff>
    </xdr:from>
    <xdr:to>
      <xdr:col>107</xdr:col>
      <xdr:colOff>50800</xdr:colOff>
      <xdr:row>101</xdr:row>
      <xdr:rowOff>110489</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flipV="1">
          <a:off x="19545300" y="174040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87122</xdr:rowOff>
    </xdr:from>
    <xdr:to>
      <xdr:col>98</xdr:col>
      <xdr:colOff>38100</xdr:colOff>
      <xdr:row>102</xdr:row>
      <xdr:rowOff>17272</xdr:rowOff>
    </xdr:to>
    <xdr:sp macro="" textlink="">
      <xdr:nvSpPr>
        <xdr:cNvPr id="847" name="楕円 846">
          <a:extLst>
            <a:ext uri="{FF2B5EF4-FFF2-40B4-BE49-F238E27FC236}">
              <a16:creationId xmlns:a16="http://schemas.microsoft.com/office/drawing/2014/main" id="{00000000-0008-0000-0F00-00004F030000}"/>
            </a:ext>
          </a:extLst>
        </xdr:cNvPr>
        <xdr:cNvSpPr/>
      </xdr:nvSpPr>
      <xdr:spPr>
        <a:xfrm>
          <a:off x="18605500" y="174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110489</xdr:rowOff>
    </xdr:from>
    <xdr:to>
      <xdr:col>102</xdr:col>
      <xdr:colOff>114300</xdr:colOff>
      <xdr:row>101</xdr:row>
      <xdr:rowOff>137922</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flipV="1">
          <a:off x="18656300" y="17426939"/>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124985</xdr:rowOff>
    </xdr:from>
    <xdr:ext cx="469744" cy="259045"/>
    <xdr:sp macro="" textlink="">
      <xdr:nvSpPr>
        <xdr:cNvPr id="849" name="n_1aveValue【庁舎】&#10;一人当たり面積">
          <a:extLst>
            <a:ext uri="{FF2B5EF4-FFF2-40B4-BE49-F238E27FC236}">
              <a16:creationId xmlns:a16="http://schemas.microsoft.com/office/drawing/2014/main" id="{00000000-0008-0000-0F00-000051030000}"/>
            </a:ext>
          </a:extLst>
        </xdr:cNvPr>
        <xdr:cNvSpPr txBox="1"/>
      </xdr:nvSpPr>
      <xdr:spPr>
        <a:xfrm>
          <a:off x="21075727" y="17784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106697</xdr:rowOff>
    </xdr:from>
    <xdr:ext cx="469744" cy="259045"/>
    <xdr:sp macro="" textlink="">
      <xdr:nvSpPr>
        <xdr:cNvPr id="850" name="n_2aveValue【庁舎】&#10;一人当たり面積">
          <a:extLst>
            <a:ext uri="{FF2B5EF4-FFF2-40B4-BE49-F238E27FC236}">
              <a16:creationId xmlns:a16="http://schemas.microsoft.com/office/drawing/2014/main" id="{00000000-0008-0000-0F00-000052030000}"/>
            </a:ext>
          </a:extLst>
        </xdr:cNvPr>
        <xdr:cNvSpPr txBox="1"/>
      </xdr:nvSpPr>
      <xdr:spPr>
        <a:xfrm>
          <a:off x="20199427" y="1776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111269</xdr:rowOff>
    </xdr:from>
    <xdr:ext cx="469744" cy="259045"/>
    <xdr:sp macro="" textlink="">
      <xdr:nvSpPr>
        <xdr:cNvPr id="851" name="n_3aveValue【庁舎】&#10;一人当たり面積">
          <a:extLst>
            <a:ext uri="{FF2B5EF4-FFF2-40B4-BE49-F238E27FC236}">
              <a16:creationId xmlns:a16="http://schemas.microsoft.com/office/drawing/2014/main" id="{00000000-0008-0000-0F00-000053030000}"/>
            </a:ext>
          </a:extLst>
        </xdr:cNvPr>
        <xdr:cNvSpPr txBox="1"/>
      </xdr:nvSpPr>
      <xdr:spPr>
        <a:xfrm>
          <a:off x="19310427" y="1777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54119</xdr:rowOff>
    </xdr:from>
    <xdr:ext cx="469744" cy="259045"/>
    <xdr:sp macro="" textlink="">
      <xdr:nvSpPr>
        <xdr:cNvPr id="852" name="n_4aveValue【庁舎】&#10;一人当たり面積">
          <a:extLst>
            <a:ext uri="{FF2B5EF4-FFF2-40B4-BE49-F238E27FC236}">
              <a16:creationId xmlns:a16="http://schemas.microsoft.com/office/drawing/2014/main" id="{00000000-0008-0000-0F00-000054030000}"/>
            </a:ext>
          </a:extLst>
        </xdr:cNvPr>
        <xdr:cNvSpPr txBox="1"/>
      </xdr:nvSpPr>
      <xdr:spPr>
        <a:xfrm>
          <a:off x="18421427" y="1788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141240</xdr:rowOff>
    </xdr:from>
    <xdr:ext cx="469744" cy="259045"/>
    <xdr:sp macro="" textlink="">
      <xdr:nvSpPr>
        <xdr:cNvPr id="853" name="n_1mainValue【庁舎】&#10;一人当たり面積">
          <a:extLst>
            <a:ext uri="{FF2B5EF4-FFF2-40B4-BE49-F238E27FC236}">
              <a16:creationId xmlns:a16="http://schemas.microsoft.com/office/drawing/2014/main" id="{00000000-0008-0000-0F00-000055030000}"/>
            </a:ext>
          </a:extLst>
        </xdr:cNvPr>
        <xdr:cNvSpPr txBox="1"/>
      </xdr:nvSpPr>
      <xdr:spPr>
        <a:xfrm>
          <a:off x="21075727" y="1711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154957</xdr:rowOff>
    </xdr:from>
    <xdr:ext cx="469744" cy="259045"/>
    <xdr:sp macro="" textlink="">
      <xdr:nvSpPr>
        <xdr:cNvPr id="854" name="n_2mainValue【庁舎】&#10;一人当たり面積">
          <a:extLst>
            <a:ext uri="{FF2B5EF4-FFF2-40B4-BE49-F238E27FC236}">
              <a16:creationId xmlns:a16="http://schemas.microsoft.com/office/drawing/2014/main" id="{00000000-0008-0000-0F00-000056030000}"/>
            </a:ext>
          </a:extLst>
        </xdr:cNvPr>
        <xdr:cNvSpPr txBox="1"/>
      </xdr:nvSpPr>
      <xdr:spPr>
        <a:xfrm>
          <a:off x="2019942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6366</xdr:rowOff>
    </xdr:from>
    <xdr:ext cx="469744" cy="259045"/>
    <xdr:sp macro="" textlink="">
      <xdr:nvSpPr>
        <xdr:cNvPr id="855" name="n_3mainValue【庁舎】&#10;一人当たり面積">
          <a:extLst>
            <a:ext uri="{FF2B5EF4-FFF2-40B4-BE49-F238E27FC236}">
              <a16:creationId xmlns:a16="http://schemas.microsoft.com/office/drawing/2014/main" id="{00000000-0008-0000-0F00-000057030000}"/>
            </a:ext>
          </a:extLst>
        </xdr:cNvPr>
        <xdr:cNvSpPr txBox="1"/>
      </xdr:nvSpPr>
      <xdr:spPr>
        <a:xfrm>
          <a:off x="19310427" y="1715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33799</xdr:rowOff>
    </xdr:from>
    <xdr:ext cx="469744" cy="259045"/>
    <xdr:sp macro="" textlink="">
      <xdr:nvSpPr>
        <xdr:cNvPr id="856" name="n_4mainValue【庁舎】&#10;一人当たり面積">
          <a:extLst>
            <a:ext uri="{FF2B5EF4-FFF2-40B4-BE49-F238E27FC236}">
              <a16:creationId xmlns:a16="http://schemas.microsoft.com/office/drawing/2014/main" id="{00000000-0008-0000-0F00-000058030000}"/>
            </a:ext>
          </a:extLst>
        </xdr:cNvPr>
        <xdr:cNvSpPr txBox="1"/>
      </xdr:nvSpPr>
      <xdr:spPr>
        <a:xfrm>
          <a:off x="18421427" y="1717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00000000-0008-0000-0F00-000059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00000000-0008-0000-0F00-00005A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全国平均と比較して特に有形固定資産減価償却率が高くなっている施設は、道路、認定こども園・幼稚園・保育所、港湾・漁港、一般廃棄物処理施設、体育館・プール、消防施設、市民会館、庁舎である。道路は、昭和</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年代に設置された市道が多く、市域が広いため、長期的な計画で長寿命化対策等に取り組む。認定こども園・幼稚園・保育所は、昭和</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代に多くの保育所が建設され、老朽化した施設が多いため、全国平均を上回っている。また、広い市域をカバーするため施設数も多く一人当たり面積も全国平均と比べて多い。引き続き、小規模園の統合や民営化に伴う建替え等の適正化を進める。港湾・漁港は、護岸や防波堤が多く、古いものは昭和</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年代に設置されている。今後も長寿命化対策等に取り組む。学校施設のうち中学校は、学校再編で令和２年度末に４校へ統合されたが、今後も学校全体の適正な配置計画や廃校の利活用も含めた検討を続け、存続する学校施設に対しては計画的な長寿命化対策・建替え等の対策を図る。一般廃棄物処理施設の有形固定資産減価償却率が大きくなっているが、これはごみ焼却処理施設である炭生館の</a:t>
          </a:r>
          <a:r>
            <a:rPr kumimoji="1" lang="en-US" altLang="ja-JP" sz="1200">
              <a:latin typeface="ＭＳ Ｐゴシック" panose="020B0600070205080204" pitchFamily="50" charset="-128"/>
              <a:ea typeface="ＭＳ Ｐゴシック" panose="020B0600070205080204" pitchFamily="50" charset="-128"/>
            </a:rPr>
            <a:t>PFI</a:t>
          </a:r>
          <a:r>
            <a:rPr kumimoji="1" lang="ja-JP" altLang="en-US" sz="1200">
              <a:latin typeface="ＭＳ Ｐゴシック" panose="020B0600070205080204" pitchFamily="50" charset="-128"/>
              <a:ea typeface="ＭＳ Ｐゴシック" panose="020B0600070205080204" pitchFamily="50" charset="-128"/>
            </a:rPr>
            <a:t>期間が終了し、所有権が市に移転したためである。ごみ処理施設については今後、豊橋市との共同処理を行う予定であり、既存施設の廃止等も合わせて検討を進めている。体育館・プールについては、２つある総合体育館は昭和</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代に建設されたもので、年数を経過しているため全国平均と比べて高い率となっている。今後は、長寿命化対策等に取り組む。消防施設は、３つの消防署や複数の防火水槽等、全体的に老朽化している。特に、防火水槽は数が多いため計画的な長寿命化・更新等の対策を図る。市民会館は、３つある文化会館が築</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年以上となっている。合併前の旧３町に建築されており、用途の重複があることから、既存施設の統合等も合わせて検討を進めている。庁舎は、本庁舎北側の築年数が</a:t>
          </a:r>
          <a:r>
            <a:rPr kumimoji="1" lang="en-US" altLang="ja-JP" sz="1200">
              <a:latin typeface="ＭＳ Ｐゴシック" panose="020B0600070205080204" pitchFamily="50" charset="-128"/>
              <a:ea typeface="ＭＳ Ｐゴシック" panose="020B0600070205080204" pitchFamily="50" charset="-128"/>
            </a:rPr>
            <a:t>60</a:t>
          </a:r>
          <a:r>
            <a:rPr kumimoji="1" lang="ja-JP" altLang="en-US" sz="1200">
              <a:latin typeface="ＭＳ Ｐゴシック" panose="020B0600070205080204" pitchFamily="50" charset="-128"/>
              <a:ea typeface="ＭＳ Ｐゴシック" panose="020B0600070205080204" pitchFamily="50" charset="-128"/>
            </a:rPr>
            <a:t>年以上経過しており、大規模改修・建替え等の検討が必要である。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愛知県田原市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58,855
57,058
191.11
37,298,820
36,162,633
917,347
18,971,782
22,121,581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基準財政収入額における法人税割額の算定が前年度の数値を基礎とするため、令和４年度の法人市民税の増加により、令和５年度の単年度財政力指数は</a:t>
          </a:r>
          <a:r>
            <a:rPr kumimoji="1" lang="en-US" altLang="ja-JP" sz="1300" baseline="0">
              <a:latin typeface="ＭＳ Ｐゴシック" panose="020B0600070205080204" pitchFamily="50" charset="-128"/>
              <a:ea typeface="ＭＳ Ｐゴシック" panose="020B0600070205080204" pitchFamily="50" charset="-128"/>
            </a:rPr>
            <a:t>1.05</a:t>
          </a:r>
          <a:r>
            <a:rPr kumimoji="1" lang="ja-JP" altLang="en-US" sz="1300" baseline="0">
              <a:latin typeface="ＭＳ Ｐゴシック" panose="020B0600070205080204" pitchFamily="50" charset="-128"/>
              <a:ea typeface="ＭＳ Ｐゴシック" panose="020B0600070205080204" pitchFamily="50" charset="-128"/>
            </a:rPr>
            <a:t>となった。３か年平均の財政力指数は、令和４年度の単年度財政力指数が</a:t>
          </a:r>
          <a:r>
            <a:rPr kumimoji="1" lang="en-US" altLang="ja-JP" sz="1300" baseline="0">
              <a:latin typeface="ＭＳ Ｐゴシック" panose="020B0600070205080204" pitchFamily="50" charset="-128"/>
              <a:ea typeface="ＭＳ Ｐゴシック" panose="020B0600070205080204" pitchFamily="50" charset="-128"/>
            </a:rPr>
            <a:t>0.83</a:t>
          </a:r>
          <a:r>
            <a:rPr kumimoji="1" lang="ja-JP" altLang="en-US" sz="1300" baseline="0">
              <a:latin typeface="ＭＳ Ｐゴシック" panose="020B0600070205080204" pitchFamily="50" charset="-128"/>
              <a:ea typeface="ＭＳ Ｐゴシック" panose="020B0600070205080204" pitchFamily="50" charset="-128"/>
            </a:rPr>
            <a:t>と低かったため、</a:t>
          </a:r>
          <a:r>
            <a:rPr kumimoji="1" lang="en-US" altLang="ja-JP" sz="1300" baseline="0">
              <a:latin typeface="ＭＳ Ｐゴシック" panose="020B0600070205080204" pitchFamily="50" charset="-128"/>
              <a:ea typeface="ＭＳ Ｐゴシック" panose="020B0600070205080204" pitchFamily="50" charset="-128"/>
            </a:rPr>
            <a:t>0.93</a:t>
          </a:r>
          <a:r>
            <a:rPr kumimoji="1" lang="ja-JP" altLang="en-US" sz="1300" baseline="0">
              <a:latin typeface="ＭＳ Ｐゴシック" panose="020B0600070205080204" pitchFamily="50" charset="-128"/>
              <a:ea typeface="ＭＳ Ｐゴシック" panose="020B0600070205080204" pitchFamily="50" charset="-128"/>
            </a:rPr>
            <a:t>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本市は、法人市民税収の割合が高いため、税収の増減の影響で基準財政収入額が大きく変動し、単年度財政力指数も大きく変動する。安定した税収確保のため、今後も企業誘致や人口増加に向けた定住・移住施策を積極的に展開し、歳入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43</xdr:row>
      <xdr:rowOff>115358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166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87435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45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115358</xdr:rowOff>
    </xdr:from>
    <xdr:to>
      <xdr:col>24</xdr:col>
      <xdr:colOff>12700</xdr:colOff>
      <xdr:row>43</xdr:row>
      <xdr:rowOff>115358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48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149225</xdr:rowOff>
    </xdr:from>
    <xdr:to>
      <xdr:col>23</xdr:col>
      <xdr:colOff>133350</xdr:colOff>
      <xdr:row>37</xdr:row>
      <xdr:rowOff>17992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32142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128710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28575</xdr:rowOff>
    </xdr:from>
    <xdr:to>
      <xdr:col>19</xdr:col>
      <xdr:colOff>133350</xdr:colOff>
      <xdr:row>37</xdr:row>
      <xdr:rowOff>17992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200775"/>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127000</xdr:rowOff>
    </xdr:from>
    <xdr:to>
      <xdr:col>19</xdr:col>
      <xdr:colOff>184150</xdr:colOff>
      <xdr:row>40</xdr:row>
      <xdr:rowOff>57150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41927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159808</xdr:rowOff>
    </xdr:from>
    <xdr:to>
      <xdr:col>15</xdr:col>
      <xdr:colOff>82550</xdr:colOff>
      <xdr:row>36</xdr:row>
      <xdr:rowOff>28575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1605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106892</xdr:rowOff>
    </xdr:from>
    <xdr:to>
      <xdr:col>15</xdr:col>
      <xdr:colOff>133350</xdr:colOff>
      <xdr:row>40</xdr:row>
      <xdr:rowOff>37042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21819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59267</xdr:rowOff>
    </xdr:from>
    <xdr:to>
      <xdr:col>11</xdr:col>
      <xdr:colOff>31750</xdr:colOff>
      <xdr:row>35</xdr:row>
      <xdr:rowOff>159808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060017"/>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46567</xdr:rowOff>
    </xdr:from>
    <xdr:to>
      <xdr:col>11</xdr:col>
      <xdr:colOff>82550</xdr:colOff>
      <xdr:row>39</xdr:row>
      <xdr:rowOff>148167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132944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132944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98425</xdr:rowOff>
    </xdr:from>
    <xdr:to>
      <xdr:col>23</xdr:col>
      <xdr:colOff>184150</xdr:colOff>
      <xdr:row>37</xdr:row>
      <xdr:rowOff>28575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19702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138642</xdr:rowOff>
    </xdr:from>
    <xdr:to>
      <xdr:col>19</xdr:col>
      <xdr:colOff>184150</xdr:colOff>
      <xdr:row>37</xdr:row>
      <xdr:rowOff>68792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78969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149225</xdr:rowOff>
    </xdr:from>
    <xdr:to>
      <xdr:col>15</xdr:col>
      <xdr:colOff>133350</xdr:colOff>
      <xdr:row>36</xdr:row>
      <xdr:rowOff>79375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89552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591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109008</xdr:rowOff>
    </xdr:from>
    <xdr:to>
      <xdr:col>11</xdr:col>
      <xdr:colOff>82550</xdr:colOff>
      <xdr:row>36</xdr:row>
      <xdr:rowOff>39158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10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49335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587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8467</xdr:rowOff>
    </xdr:from>
    <xdr:to>
      <xdr:col>7</xdr:col>
      <xdr:colOff>31750</xdr:colOff>
      <xdr:row>35</xdr:row>
      <xdr:rowOff>110067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00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33</xdr:row>
      <xdr:rowOff>120244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577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分子となる経常経費充当一般財源は、昨年度に比べ増加となったが、分母となる経常一般財源が地方税及び地方交付税の減少により大きく減少した結果、経常収支比率が悪化した。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人件費や扶助費の抑制がなかなか困難な中、公共施設の適正化や計画的な市債発行により、公債費を抑制し、経常経費の抑制に努める。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63</xdr:row>
      <xdr:rowOff>60007</xdr:rowOff>
    </xdr:from>
    <xdr:to>
      <xdr:col>23</xdr:col>
      <xdr:colOff>133350</xdr:colOff>
      <xdr:row>66</xdr:row>
      <xdr:rowOff>22225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861357"/>
          <a:ext cx="0" cy="4765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165752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1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22225</xdr:rowOff>
    </xdr:from>
    <xdr:to>
      <xdr:col>24</xdr:col>
      <xdr:colOff>12700</xdr:colOff>
      <xdr:row>66</xdr:row>
      <xdr:rowOff>22225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3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146384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60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63</xdr:row>
      <xdr:rowOff>60007</xdr:rowOff>
    </xdr:from>
    <xdr:to>
      <xdr:col>24</xdr:col>
      <xdr:colOff>12700</xdr:colOff>
      <xdr:row>63</xdr:row>
      <xdr:rowOff>60007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86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90805</xdr:rowOff>
    </xdr:from>
    <xdr:to>
      <xdr:col>23</xdr:col>
      <xdr:colOff>133350</xdr:colOff>
      <xdr:row>66</xdr:row>
      <xdr:rowOff>22225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034905"/>
          <a:ext cx="838200" cy="130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131780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331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115253</xdr:rowOff>
    </xdr:from>
    <xdr:to>
      <xdr:col>23</xdr:col>
      <xdr:colOff>184150</xdr:colOff>
      <xdr:row>65</xdr:row>
      <xdr:rowOff>45403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90805</xdr:rowOff>
    </xdr:from>
    <xdr:to>
      <xdr:col>19</xdr:col>
      <xdr:colOff>133350</xdr:colOff>
      <xdr:row>64</xdr:row>
      <xdr:rowOff>39370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034905"/>
          <a:ext cx="889000" cy="97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119715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2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11747</xdr:rowOff>
    </xdr:from>
    <xdr:to>
      <xdr:col>15</xdr:col>
      <xdr:colOff>82550</xdr:colOff>
      <xdr:row>64</xdr:row>
      <xdr:rowOff>39370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13097"/>
          <a:ext cx="8890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120332</xdr:rowOff>
    </xdr:from>
    <xdr:to>
      <xdr:col>15</xdr:col>
      <xdr:colOff>133350</xdr:colOff>
      <xdr:row>63</xdr:row>
      <xdr:rowOff>50482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5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60659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1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26353</xdr:rowOff>
    </xdr:from>
    <xdr:to>
      <xdr:col>11</xdr:col>
      <xdr:colOff>31750</xdr:colOff>
      <xdr:row>63</xdr:row>
      <xdr:rowOff>11747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656253"/>
          <a:ext cx="889000" cy="1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142875</xdr:rowOff>
    </xdr:from>
    <xdr:to>
      <xdr:col>23</xdr:col>
      <xdr:colOff>184150</xdr:colOff>
      <xdr:row>66</xdr:row>
      <xdr:rowOff>73025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38752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8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40005</xdr:rowOff>
    </xdr:from>
    <xdr:to>
      <xdr:col>19</xdr:col>
      <xdr:colOff>184150</xdr:colOff>
      <xdr:row>58</xdr:row>
      <xdr:rowOff>141605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998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151782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9752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132397</xdr:rowOff>
    </xdr:from>
    <xdr:to>
      <xdr:col>11</xdr:col>
      <xdr:colOff>82550</xdr:colOff>
      <xdr:row>63</xdr:row>
      <xdr:rowOff>62547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72724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53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147003</xdr:rowOff>
    </xdr:from>
    <xdr:to>
      <xdr:col>7</xdr:col>
      <xdr:colOff>31750</xdr:colOff>
      <xdr:row>62</xdr:row>
      <xdr:rowOff>77153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87330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[214,512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人件費は、定員適正化計画に基づき職員数の適正化を図ってきたものの、公立保育園の割合が高く、保育職の職員数が多いこと等が要因で類似団体と比較して数値が高い状況となっている。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物件費は、保有する公共施設が多く、維持管理などにかかる費用が大きいことが数値が高い要因の一つとなっている。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今後も、定員適正化計画に基づく職員数の適正化や公共施設の統廃合や長寿命化の推進等、経費の抑制に努める。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40985</xdr:rowOff>
    </xdr:from>
    <xdr:to>
      <xdr:col>23</xdr:col>
      <xdr:colOff>133350</xdr:colOff>
      <xdr:row>90</xdr:row>
      <xdr:rowOff>21394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56985"/>
          <a:ext cx="0" cy="1694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164921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2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21394</xdr:rowOff>
    </xdr:from>
    <xdr:to>
      <xdr:col>24</xdr:col>
      <xdr:colOff>12700</xdr:colOff>
      <xdr:row>90</xdr:row>
      <xdr:rowOff>21394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51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127362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40985</xdr:rowOff>
    </xdr:from>
    <xdr:to>
      <xdr:col>24</xdr:col>
      <xdr:colOff>12700</xdr:colOff>
      <xdr:row>80</xdr:row>
      <xdr:rowOff>40985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56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89</xdr:row>
      <xdr:rowOff>91239</xdr:rowOff>
    </xdr:from>
    <xdr:to>
      <xdr:col>23</xdr:col>
      <xdr:colOff>133350</xdr:colOff>
      <xdr:row>89</xdr:row>
      <xdr:rowOff>113147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5350289"/>
          <a:ext cx="8382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139637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54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123110</xdr:rowOff>
    </xdr:from>
    <xdr:to>
      <xdr:col>23</xdr:col>
      <xdr:colOff>184150</xdr:colOff>
      <xdr:row>86</xdr:row>
      <xdr:rowOff>53260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69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67546</xdr:rowOff>
    </xdr:from>
    <xdr:to>
      <xdr:col>19</xdr:col>
      <xdr:colOff>133350</xdr:colOff>
      <xdr:row>89</xdr:row>
      <xdr:rowOff>91239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5155146"/>
          <a:ext cx="889000" cy="19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133631</xdr:rowOff>
    </xdr:from>
    <xdr:to>
      <xdr:col>19</xdr:col>
      <xdr:colOff>184150</xdr:colOff>
      <xdr:row>85</xdr:row>
      <xdr:rowOff>63781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5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73958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4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103594</xdr:rowOff>
    </xdr:from>
    <xdr:to>
      <xdr:col>15</xdr:col>
      <xdr:colOff>82550</xdr:colOff>
      <xdr:row>88</xdr:row>
      <xdr:rowOff>67546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5019744"/>
          <a:ext cx="889000" cy="13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68738</xdr:rowOff>
    </xdr:from>
    <xdr:to>
      <xdr:col>15</xdr:col>
      <xdr:colOff>133350</xdr:colOff>
      <xdr:row>84</xdr:row>
      <xdr:rowOff>170338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4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9065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3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37398</xdr:rowOff>
    </xdr:from>
    <xdr:to>
      <xdr:col>11</xdr:col>
      <xdr:colOff>31750</xdr:colOff>
      <xdr:row>87</xdr:row>
      <xdr:rowOff>103594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782098"/>
          <a:ext cx="889000" cy="23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156009</xdr:rowOff>
    </xdr:from>
    <xdr:to>
      <xdr:col>11</xdr:col>
      <xdr:colOff>82550</xdr:colOff>
      <xdr:row>84</xdr:row>
      <xdr:rowOff>86159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8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96336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5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92208</xdr:rowOff>
    </xdr:from>
    <xdr:to>
      <xdr:col>7</xdr:col>
      <xdr:colOff>31750</xdr:colOff>
      <xdr:row>83</xdr:row>
      <xdr:rowOff>22358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5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32535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1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62347</xdr:rowOff>
    </xdr:from>
    <xdr:to>
      <xdr:col>23</xdr:col>
      <xdr:colOff>184150</xdr:colOff>
      <xdr:row>89</xdr:row>
      <xdr:rowOff>163947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32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129674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521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89</xdr:row>
      <xdr:rowOff>40439</xdr:rowOff>
    </xdr:from>
    <xdr:to>
      <xdr:col>19</xdr:col>
      <xdr:colOff>184150</xdr:colOff>
      <xdr:row>89</xdr:row>
      <xdr:rowOff>142039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52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126816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385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16746</xdr:rowOff>
    </xdr:from>
    <xdr:to>
      <xdr:col>15</xdr:col>
      <xdr:colOff>133350</xdr:colOff>
      <xdr:row>88</xdr:row>
      <xdr:rowOff>118346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510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103123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519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52794</xdr:rowOff>
    </xdr:from>
    <xdr:to>
      <xdr:col>11</xdr:col>
      <xdr:colOff>82550</xdr:colOff>
      <xdr:row>87</xdr:row>
      <xdr:rowOff>154394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96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139171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505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158048</xdr:rowOff>
    </xdr:from>
    <xdr:to>
      <xdr:col>7</xdr:col>
      <xdr:colOff>31750</xdr:colOff>
      <xdr:row>86</xdr:row>
      <xdr:rowOff>88198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7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72975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81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年度に実施した給与制度見直しにより、ラスパイレス指数が上昇傾向となり、平成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を超える状況となったが、昇格の抑制や高齢層職員の退職等により、近年は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を下回る水準で横ばいとなっている。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今後も引き続き職員の適切な配置や定員管理を行い、国や他の地方公共団体、民間企業と給与水準の均衡を図れるように努めていく。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88</xdr:row>
      <xdr:rowOff>168911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32839"/>
          <a:ext cx="0" cy="1423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144780</xdr:rowOff>
    </xdr:from>
    <xdr:to>
      <xdr:col>81</xdr:col>
      <xdr:colOff>44450</xdr:colOff>
      <xdr:row>88</xdr:row>
      <xdr:rowOff>144780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23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142257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4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125730</xdr:rowOff>
    </xdr:from>
    <xdr:to>
      <xdr:col>81</xdr:col>
      <xdr:colOff>95250</xdr:colOff>
      <xdr:row>86</xdr:row>
      <xdr:rowOff>55880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96520</xdr:rowOff>
    </xdr:from>
    <xdr:to>
      <xdr:col>77</xdr:col>
      <xdr:colOff>44450</xdr:colOff>
      <xdr:row>88</xdr:row>
      <xdr:rowOff>144780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1841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99061</xdr:rowOff>
    </xdr:from>
    <xdr:to>
      <xdr:col>77</xdr:col>
      <xdr:colOff>95250</xdr:colOff>
      <xdr:row>87</xdr:row>
      <xdr:rowOff>29211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39388</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12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96520</xdr:rowOff>
    </xdr:from>
    <xdr:to>
      <xdr:col>72</xdr:col>
      <xdr:colOff>203200</xdr:colOff>
      <xdr:row>89</xdr:row>
      <xdr:rowOff>45720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18412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39388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45720</xdr:rowOff>
    </xdr:from>
    <xdr:to>
      <xdr:col>68</xdr:col>
      <xdr:colOff>152400</xdr:colOff>
      <xdr:row>89</xdr:row>
      <xdr:rowOff>142239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30477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63516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93980</xdr:rowOff>
    </xdr:from>
    <xdr:to>
      <xdr:col>81</xdr:col>
      <xdr:colOff>95250</xdr:colOff>
      <xdr:row>89</xdr:row>
      <xdr:rowOff>24130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161307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7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93980</xdr:rowOff>
    </xdr:from>
    <xdr:to>
      <xdr:col>77</xdr:col>
      <xdr:colOff>95250</xdr:colOff>
      <xdr:row>89</xdr:row>
      <xdr:rowOff>24130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8907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26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45720</xdr:rowOff>
    </xdr:from>
    <xdr:to>
      <xdr:col>73</xdr:col>
      <xdr:colOff>44450</xdr:colOff>
      <xdr:row>88</xdr:row>
      <xdr:rowOff>147320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132097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166370</xdr:rowOff>
    </xdr:from>
    <xdr:to>
      <xdr:col>68</xdr:col>
      <xdr:colOff>203200</xdr:colOff>
      <xdr:row>89</xdr:row>
      <xdr:rowOff>96520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81297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91439</xdr:rowOff>
    </xdr:from>
    <xdr:to>
      <xdr:col>64</xdr:col>
      <xdr:colOff>152400</xdr:colOff>
      <xdr:row>90</xdr:row>
      <xdr:rowOff>21589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35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6366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43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職員の計画的採用、早期退職制度の活用等により定員の適正化に努め、概ね計画通りに削減できた。しかし、市域が東西に長く広い地理的特性により、支所や保育園、消防署等の施設を多く維持する必要があり、職員数が類似団体の平均を上回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き、定年延長などの制度改正の影響を勘案しながら定員管理に努めるとともに、施設の統廃合や事務事業の見直し、民間委託やＤＸの活用など継続的に業務の効率化を推進し、市民サービスの維持向上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25654</xdr:rowOff>
    </xdr:from>
    <xdr:to>
      <xdr:col>81</xdr:col>
      <xdr:colOff>44450</xdr:colOff>
      <xdr:row>65</xdr:row>
      <xdr:rowOff>157480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9969754"/>
          <a:ext cx="0" cy="13319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112031</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71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25654</xdr:rowOff>
    </xdr:from>
    <xdr:to>
      <xdr:col>81</xdr:col>
      <xdr:colOff>133350</xdr:colOff>
      <xdr:row>58</xdr:row>
      <xdr:rowOff>25654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9969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147955</xdr:rowOff>
    </xdr:from>
    <xdr:to>
      <xdr:col>81</xdr:col>
      <xdr:colOff>44450</xdr:colOff>
      <xdr:row>65</xdr:row>
      <xdr:rowOff>24765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112075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135653</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594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119126</xdr:rowOff>
    </xdr:from>
    <xdr:to>
      <xdr:col>81</xdr:col>
      <xdr:colOff>95250</xdr:colOff>
      <xdr:row>63</xdr:row>
      <xdr:rowOff>49276</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74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147955</xdr:rowOff>
    </xdr:from>
    <xdr:to>
      <xdr:col>77</xdr:col>
      <xdr:colOff>44450</xdr:colOff>
      <xdr:row>64</xdr:row>
      <xdr:rowOff>169672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112075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889</xdr:rowOff>
    </xdr:from>
    <xdr:to>
      <xdr:col>77</xdr:col>
      <xdr:colOff>95250</xdr:colOff>
      <xdr:row>62</xdr:row>
      <xdr:rowOff>102489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63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112666</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399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135890</xdr:rowOff>
    </xdr:from>
    <xdr:to>
      <xdr:col>72</xdr:col>
      <xdr:colOff>203200</xdr:colOff>
      <xdr:row>64</xdr:row>
      <xdr:rowOff>169672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110869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155448</xdr:rowOff>
    </xdr:from>
    <xdr:to>
      <xdr:col>73</xdr:col>
      <xdr:colOff>44450</xdr:colOff>
      <xdr:row>62</xdr:row>
      <xdr:rowOff>85598</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95775</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128651</xdr:rowOff>
    </xdr:from>
    <xdr:to>
      <xdr:col>68</xdr:col>
      <xdr:colOff>152400</xdr:colOff>
      <xdr:row>64</xdr:row>
      <xdr:rowOff>135890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110145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150749</xdr:rowOff>
    </xdr:from>
    <xdr:to>
      <xdr:col>68</xdr:col>
      <xdr:colOff>203200</xdr:colOff>
      <xdr:row>61</xdr:row>
      <xdr:rowOff>80899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3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91076</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20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141097</xdr:rowOff>
    </xdr:from>
    <xdr:to>
      <xdr:col>64</xdr:col>
      <xdr:colOff>152400</xdr:colOff>
      <xdr:row>61</xdr:row>
      <xdr:rowOff>71247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81424</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96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145415</xdr:rowOff>
    </xdr:from>
    <xdr:to>
      <xdr:col>81</xdr:col>
      <xdr:colOff>95250</xdr:colOff>
      <xdr:row>65</xdr:row>
      <xdr:rowOff>75565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117492</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109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97155</xdr:rowOff>
    </xdr:from>
    <xdr:to>
      <xdr:col>77</xdr:col>
      <xdr:colOff>95250</xdr:colOff>
      <xdr:row>65</xdr:row>
      <xdr:rowOff>27305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12082</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115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118872</xdr:rowOff>
    </xdr:from>
    <xdr:to>
      <xdr:col>73</xdr:col>
      <xdr:colOff>44450</xdr:colOff>
      <xdr:row>65</xdr:row>
      <xdr:rowOff>49022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33799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85090</xdr:rowOff>
    </xdr:from>
    <xdr:to>
      <xdr:col>68</xdr:col>
      <xdr:colOff>203200</xdr:colOff>
      <xdr:row>65</xdr:row>
      <xdr:rowOff>15240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77851</xdr:rowOff>
    </xdr:from>
    <xdr:to>
      <xdr:col>64</xdr:col>
      <xdr:colOff>152400</xdr:colOff>
      <xdr:row>65</xdr:row>
      <xdr:rowOff>8001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105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164228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1137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令和５年度は、前年度に比べ過去に借り入れた大規模借入の償還終了により、元利償還金の額が減少したことにより、単年度の比率は、</a:t>
          </a:r>
          <a:r>
            <a:rPr kumimoji="1" lang="en-US" altLang="ja-JP" sz="1300">
              <a:latin typeface="ＭＳ Ｐゴシック" panose="020B0600070205080204" pitchFamily="50" charset="-128"/>
              <a:ea typeface="ＭＳ Ｐゴシック" panose="020B0600070205080204" pitchFamily="50" charset="-128"/>
            </a:rPr>
            <a:t>1.72</a:t>
          </a:r>
          <a:r>
            <a:rPr kumimoji="1" lang="ja-JP" altLang="en-US" sz="1300">
              <a:latin typeface="ＭＳ Ｐゴシック" panose="020B0600070205080204" pitchFamily="50" charset="-128"/>
              <a:ea typeface="ＭＳ Ｐゴシック" panose="020B0600070205080204" pitchFamily="50" charset="-128"/>
            </a:rPr>
            <a:t>と減少し、３か年平均は、前年度同様となっている。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今後、大規模事業の実施を予定しており、市債発行の増加を見込んでおり、市債残高は増加するため、基金からの繰入れも活用しながら、計画的な市債発行を行い、健全な財政運営に努める。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45</xdr:row>
      <xdr:rowOff>53975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240992"/>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26052</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53975</xdr:rowOff>
    </xdr:from>
    <xdr:to>
      <xdr:col>81</xdr:col>
      <xdr:colOff>133350</xdr:colOff>
      <xdr:row>45</xdr:row>
      <xdr:rowOff>53975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6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68792</xdr:rowOff>
    </xdr:from>
    <xdr:to>
      <xdr:col>81</xdr:col>
      <xdr:colOff>44450</xdr:colOff>
      <xdr:row>36</xdr:row>
      <xdr:rowOff>68792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2409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16527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738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68792</xdr:rowOff>
    </xdr:from>
    <xdr:to>
      <xdr:col>77</xdr:col>
      <xdr:colOff>44450</xdr:colOff>
      <xdr:row>38</xdr:row>
      <xdr:rowOff>67733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6240992"/>
          <a:ext cx="889000" cy="3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39</xdr:row>
      <xdr:rowOff>77258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6582833"/>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85725</xdr:rowOff>
    </xdr:from>
    <xdr:to>
      <xdr:col>73</xdr:col>
      <xdr:colOff>44450</xdr:colOff>
      <xdr:row>42</xdr:row>
      <xdr:rowOff>15875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652</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77258</xdr:rowOff>
    </xdr:from>
    <xdr:to>
      <xdr:col>68</xdr:col>
      <xdr:colOff>152400</xdr:colOff>
      <xdr:row>40</xdr:row>
      <xdr:rowOff>26458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76380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85725</xdr:rowOff>
    </xdr:from>
    <xdr:to>
      <xdr:col>68</xdr:col>
      <xdr:colOff>203200</xdr:colOff>
      <xdr:row>42</xdr:row>
      <xdr:rowOff>15875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652</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17992</xdr:rowOff>
    </xdr:from>
    <xdr:to>
      <xdr:col>81</xdr:col>
      <xdr:colOff>95250</xdr:colOff>
      <xdr:row>36</xdr:row>
      <xdr:rowOff>119592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1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110719</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11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17992</xdr:rowOff>
    </xdr:from>
    <xdr:to>
      <xdr:col>77</xdr:col>
      <xdr:colOff>95250</xdr:colOff>
      <xdr:row>36</xdr:row>
      <xdr:rowOff>119592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1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129769</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5959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26458</xdr:rowOff>
    </xdr:from>
    <xdr:to>
      <xdr:col>68</xdr:col>
      <xdr:colOff>203200</xdr:colOff>
      <xdr:row>39</xdr:row>
      <xdr:rowOff>128058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138235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147108</xdr:rowOff>
    </xdr:from>
    <xdr:to>
      <xdr:col>64</xdr:col>
      <xdr:colOff>152400</xdr:colOff>
      <xdr:row>40</xdr:row>
      <xdr:rowOff>77258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87435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将来負担額は、令和５年度借入額が償還額を上回ったことにより、地方債現在高が増加したことにより、全体で増加となった。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充当可能財源は、令和５年度に財政調整基金を大きく取り崩したことにより、充当可能基金が減少となった。しかし、充当可能財源等は、将来負担額を上回っているため、前年度同様「数値なし」となった。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今後、財政規模確保のため基金取り崩しによって充当可能基金が減少する見込みである。また、標準財政規模が減少となり将来負担比率が悪化する見込みもあるため、健全な財政運営に努める。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35179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451100"/>
          <a:ext cx="0" cy="1527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7256</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35179</xdr:rowOff>
    </xdr:from>
    <xdr:to>
      <xdr:col>81</xdr:col>
      <xdr:colOff>133350</xdr:colOff>
      <xdr:row>23</xdr:row>
      <xdr:rowOff>35179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34053</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46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61976</xdr:rowOff>
    </xdr:from>
    <xdr:to>
      <xdr:col>81</xdr:col>
      <xdr:colOff>95250</xdr:colOff>
      <xdr:row>20</xdr:row>
      <xdr:rowOff>163576</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49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6731</xdr:rowOff>
    </xdr:from>
    <xdr:to>
      <xdr:col>77</xdr:col>
      <xdr:colOff>95250</xdr:colOff>
      <xdr:row>18</xdr:row>
      <xdr:rowOff>108331</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09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118508</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61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83820</xdr:rowOff>
    </xdr:from>
    <xdr:to>
      <xdr:col>73</xdr:col>
      <xdr:colOff>44450</xdr:colOff>
      <xdr:row>20</xdr:row>
      <xdr:rowOff>13970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34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24147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311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95885</xdr:rowOff>
    </xdr:from>
    <xdr:to>
      <xdr:col>68</xdr:col>
      <xdr:colOff>203200</xdr:colOff>
      <xdr:row>20</xdr:row>
      <xdr:rowOff>26035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3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36212</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312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117602</xdr:rowOff>
    </xdr:from>
    <xdr:to>
      <xdr:col>64</xdr:col>
      <xdr:colOff>152400</xdr:colOff>
      <xdr:row>20</xdr:row>
      <xdr:rowOff>47752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37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57929</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314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愛知県田原市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58,855
57,058
191.11
37,298,820
36,162,633
917,347
18,971,782
22,121,581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人件費は、職員数の増加や会計年度任用職員を含む人事院勧告の影響により、増加した。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また、地方税や地方交付税の減少による経常一般財源等の減少により、人件費にかかる経常収支比率は増加となった。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類似団体の平均を上回っている要因としては、公立保育園の割合が高く、保育職の職員数が多いこと、また、半島という地形上、分署を含めた消防署に配置する消防職員が多いことなどが挙げられる。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121557</xdr:rowOff>
    </xdr:from>
    <xdr:to>
      <xdr:col>24</xdr:col>
      <xdr:colOff>25400</xdr:colOff>
      <xdr:row>41</xdr:row>
      <xdr:rowOff>15422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07957"/>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158949</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1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15422</xdr:rowOff>
    </xdr:from>
    <xdr:to>
      <xdr:col>24</xdr:col>
      <xdr:colOff>114300</xdr:colOff>
      <xdr:row>41</xdr:row>
      <xdr:rowOff>15422</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4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36484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121557</xdr:rowOff>
    </xdr:from>
    <xdr:to>
      <xdr:col>24</xdr:col>
      <xdr:colOff>114300</xdr:colOff>
      <xdr:row>32</xdr:row>
      <xdr:rowOff>121557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129722</xdr:rowOff>
    </xdr:from>
    <xdr:to>
      <xdr:col>24</xdr:col>
      <xdr:colOff>25400</xdr:colOff>
      <xdr:row>41</xdr:row>
      <xdr:rowOff>15422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30472"/>
          <a:ext cx="838200" cy="9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84563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13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68036</xdr:rowOff>
    </xdr:from>
    <xdr:to>
      <xdr:col>24</xdr:col>
      <xdr:colOff>76200</xdr:colOff>
      <xdr:row>35</xdr:row>
      <xdr:rowOff>169636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129722</xdr:rowOff>
    </xdr:from>
    <xdr:to>
      <xdr:col>19</xdr:col>
      <xdr:colOff>187325</xdr:colOff>
      <xdr:row>40</xdr:row>
      <xdr:rowOff>1815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130472"/>
          <a:ext cx="889000" cy="72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163286</xdr:rowOff>
    </xdr:from>
    <xdr:to>
      <xdr:col>20</xdr:col>
      <xdr:colOff>38100</xdr:colOff>
      <xdr:row>35</xdr:row>
      <xdr:rowOff>93436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59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103613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761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107950</xdr:rowOff>
    </xdr:from>
    <xdr:to>
      <xdr:col>15</xdr:col>
      <xdr:colOff>98425</xdr:colOff>
      <xdr:row>40</xdr:row>
      <xdr:rowOff>1815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7945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13607</xdr:rowOff>
    </xdr:from>
    <xdr:to>
      <xdr:col>15</xdr:col>
      <xdr:colOff>149225</xdr:colOff>
      <xdr:row>35</xdr:row>
      <xdr:rowOff>115207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125384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4536</xdr:rowOff>
    </xdr:from>
    <xdr:to>
      <xdr:col>11</xdr:col>
      <xdr:colOff>9525</xdr:colOff>
      <xdr:row>39</xdr:row>
      <xdr:rowOff>107950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348186"/>
          <a:ext cx="889000" cy="4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119743</xdr:rowOff>
    </xdr:from>
    <xdr:to>
      <xdr:col>11</xdr:col>
      <xdr:colOff>60325</xdr:colOff>
      <xdr:row>35</xdr:row>
      <xdr:rowOff>49893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594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60070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40822</xdr:rowOff>
    </xdr:from>
    <xdr:to>
      <xdr:col>6</xdr:col>
      <xdr:colOff>171450</xdr:colOff>
      <xdr:row>33</xdr:row>
      <xdr:rowOff>142422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569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152599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4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136072</xdr:rowOff>
    </xdr:from>
    <xdr:to>
      <xdr:col>24</xdr:col>
      <xdr:colOff>76200</xdr:colOff>
      <xdr:row>41</xdr:row>
      <xdr:rowOff>66222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99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44649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90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78922</xdr:rowOff>
    </xdr:from>
    <xdr:to>
      <xdr:col>20</xdr:col>
      <xdr:colOff>38100</xdr:colOff>
      <xdr:row>36</xdr:row>
      <xdr:rowOff>9072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16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122465</xdr:rowOff>
    </xdr:from>
    <xdr:to>
      <xdr:col>15</xdr:col>
      <xdr:colOff>149225</xdr:colOff>
      <xdr:row>40</xdr:row>
      <xdr:rowOff>52615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8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37392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89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57150</xdr:rowOff>
    </xdr:from>
    <xdr:to>
      <xdr:col>11</xdr:col>
      <xdr:colOff>60325</xdr:colOff>
      <xdr:row>39</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125186</xdr:rowOff>
    </xdr:from>
    <xdr:to>
      <xdr:col>6</xdr:col>
      <xdr:colOff>171450</xdr:colOff>
      <xdr:row>37</xdr:row>
      <xdr:rowOff>55336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40113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物件費の経常一般財源は、ふるさと寄附金の返礼業務委託料等により増加している。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また、地方税や地方交付税の減少による経常一般財源等の減少により、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費にかかる経常収支比率は増加となった。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類似団体の平均を上回っている要因は、公共施設の数が多く、維持管理費用が多額となっていることなどが挙げられる。今後も、公共施設の適正化を進め、費用の抑制に努める。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15422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98700"/>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158949</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8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15422</xdr:rowOff>
    </xdr:from>
    <xdr:to>
      <xdr:col>82</xdr:col>
      <xdr:colOff>196850</xdr:colOff>
      <xdr:row>21</xdr:row>
      <xdr:rowOff>15422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15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48079</xdr:rowOff>
    </xdr:from>
    <xdr:to>
      <xdr:col>82</xdr:col>
      <xdr:colOff>107950</xdr:colOff>
      <xdr:row>21</xdr:row>
      <xdr:rowOff>15422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962729"/>
          <a:ext cx="838200" cy="65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160763</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56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48079</xdr:rowOff>
    </xdr:from>
    <xdr:to>
      <xdr:col>78</xdr:col>
      <xdr:colOff>69850</xdr:colOff>
      <xdr:row>18</xdr:row>
      <xdr:rowOff>148771</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962729"/>
          <a:ext cx="889000" cy="27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83457</xdr:rowOff>
    </xdr:from>
    <xdr:to>
      <xdr:col>73</xdr:col>
      <xdr:colOff>180975</xdr:colOff>
      <xdr:row>18</xdr:row>
      <xdr:rowOff>148771</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1695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35379</xdr:rowOff>
    </xdr:from>
    <xdr:to>
      <xdr:col>74</xdr:col>
      <xdr:colOff>31750</xdr:colOff>
      <xdr:row>15</xdr:row>
      <xdr:rowOff>136979</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147156</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39914</xdr:rowOff>
    </xdr:from>
    <xdr:to>
      <xdr:col>69</xdr:col>
      <xdr:colOff>92075</xdr:colOff>
      <xdr:row>18</xdr:row>
      <xdr:rowOff>83457</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31260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68036</xdr:rowOff>
    </xdr:from>
    <xdr:to>
      <xdr:col>69</xdr:col>
      <xdr:colOff>142875</xdr:colOff>
      <xdr:row>15</xdr:row>
      <xdr:rowOff>169636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106334</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136072</xdr:rowOff>
    </xdr:from>
    <xdr:to>
      <xdr:col>82</xdr:col>
      <xdr:colOff>158750</xdr:colOff>
      <xdr:row>21</xdr:row>
      <xdr:rowOff>66222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5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44649</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168729</xdr:rowOff>
    </xdr:from>
    <xdr:to>
      <xdr:col>78</xdr:col>
      <xdr:colOff>120650</xdr:colOff>
      <xdr:row>17</xdr:row>
      <xdr:rowOff>98879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83656</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97971</xdr:rowOff>
    </xdr:from>
    <xdr:to>
      <xdr:col>74</xdr:col>
      <xdr:colOff>31750</xdr:colOff>
      <xdr:row>19</xdr:row>
      <xdr:rowOff>28122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12899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32657</xdr:rowOff>
    </xdr:from>
    <xdr:to>
      <xdr:col>69</xdr:col>
      <xdr:colOff>142875</xdr:colOff>
      <xdr:row>18</xdr:row>
      <xdr:rowOff>134257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119034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160564</xdr:rowOff>
    </xdr:from>
    <xdr:to>
      <xdr:col>65</xdr:col>
      <xdr:colOff>53975</xdr:colOff>
      <xdr:row>18</xdr:row>
      <xdr:rowOff>90714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0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75491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扶助費の経常一般財源の額は、施設型給付費やこども医療費の増加により、増加となっている。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また、地方税や地方交付税の減少による経常一般財源等の減少により、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費にかかる経常収支比率は増加となった。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類似団体の平均は下回っているものの、扶助費自体は今後も増加傾向となることが想定されるため、単独事業の見直し等の抑制に努める。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56</xdr:row>
      <xdr:rowOff>110672</xdr:rowOff>
    </xdr:from>
    <xdr:to>
      <xdr:col>24</xdr:col>
      <xdr:colOff>25400</xdr:colOff>
      <xdr:row>62</xdr:row>
      <xdr:rowOff>94343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711872"/>
          <a:ext cx="0" cy="1012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25599</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945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56</xdr:row>
      <xdr:rowOff>110672</xdr:rowOff>
    </xdr:from>
    <xdr:to>
      <xdr:col>24</xdr:col>
      <xdr:colOff>114300</xdr:colOff>
      <xdr:row>56</xdr:row>
      <xdr:rowOff>110672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71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37193</xdr:rowOff>
    </xdr:from>
    <xdr:to>
      <xdr:col>24</xdr:col>
      <xdr:colOff>25400</xdr:colOff>
      <xdr:row>57</xdr:row>
      <xdr:rowOff>37193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124043"/>
          <a:ext cx="8382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37193</xdr:rowOff>
    </xdr:from>
    <xdr:to>
      <xdr:col>19</xdr:col>
      <xdr:colOff>187325</xdr:colOff>
      <xdr:row>56</xdr:row>
      <xdr:rowOff>45357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124043"/>
          <a:ext cx="889000" cy="52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84365</xdr:rowOff>
    </xdr:from>
    <xdr:to>
      <xdr:col>20</xdr:col>
      <xdr:colOff>38100</xdr:colOff>
      <xdr:row>58</xdr:row>
      <xdr:rowOff>14515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56</xdr:row>
      <xdr:rowOff>45357</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5485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58</xdr:row>
      <xdr:rowOff>94343</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548585"/>
          <a:ext cx="889000" cy="48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76200</xdr:rowOff>
    </xdr:from>
    <xdr:to>
      <xdr:col>11</xdr:col>
      <xdr:colOff>60325</xdr:colOff>
      <xdr:row>59</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59872</xdr:rowOff>
    </xdr:from>
    <xdr:to>
      <xdr:col>6</xdr:col>
      <xdr:colOff>171450</xdr:colOff>
      <xdr:row>60</xdr:row>
      <xdr:rowOff>161472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103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146249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66420</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6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157843</xdr:rowOff>
    </xdr:from>
    <xdr:to>
      <xdr:col>20</xdr:col>
      <xdr:colOff>38100</xdr:colOff>
      <xdr:row>53</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98170</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884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155320</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その他に係る経常収支比率は、道路や施設の維持管理費は減少となっているが、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地方税や地方交付税の減少による経常一般財源等の減少により、増加となった。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維持補修費は、今後の施設の老朽化が進み、増加が懸念されるため、公共施設の適正化や長寿命化など、支出抑制に努める。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繰出金は、国民健康保険及び後期高齢者医療について、今後も予防事業等による支出抑制に努める。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61</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948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22877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50800</xdr:rowOff>
    </xdr:from>
    <xdr:to>
      <xdr:col>82</xdr:col>
      <xdr:colOff>196850</xdr:colOff>
      <xdr:row>61</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50800</xdr:rowOff>
    </xdr:from>
    <xdr:to>
      <xdr:col>82</xdr:col>
      <xdr:colOff>107950</xdr:colOff>
      <xdr:row>53</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89662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67327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1018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95250</xdr:rowOff>
    </xdr:from>
    <xdr:to>
      <xdr:col>82</xdr:col>
      <xdr:colOff>158750</xdr:colOff>
      <xdr:row>60</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50800</xdr:rowOff>
    </xdr:from>
    <xdr:to>
      <xdr:col>78</xdr:col>
      <xdr:colOff>69850</xdr:colOff>
      <xdr:row>53</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8966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152400</xdr:rowOff>
    </xdr:from>
    <xdr:to>
      <xdr:col>78</xdr:col>
      <xdr:colOff>120650</xdr:colOff>
      <xdr:row>58</xdr:row>
      <xdr:rowOff>82550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67327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01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165100</xdr:rowOff>
    </xdr:from>
    <xdr:to>
      <xdr:col>73</xdr:col>
      <xdr:colOff>180975</xdr:colOff>
      <xdr:row>53</xdr:row>
      <xdr:rowOff>69850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080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114300</xdr:rowOff>
    </xdr:from>
    <xdr:to>
      <xdr:col>74</xdr:col>
      <xdr:colOff>31750</xdr:colOff>
      <xdr:row>58</xdr:row>
      <xdr:rowOff>44450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29227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165100</xdr:rowOff>
    </xdr:from>
    <xdr:to>
      <xdr:col>69</xdr:col>
      <xdr:colOff>92075</xdr:colOff>
      <xdr:row>54</xdr:row>
      <xdr:rowOff>146050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0805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114300</xdr:rowOff>
    </xdr:from>
    <xdr:to>
      <xdr:col>65</xdr:col>
      <xdr:colOff>53975</xdr:colOff>
      <xdr:row>62</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5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29227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65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57150</xdr:rowOff>
    </xdr:from>
    <xdr:to>
      <xdr:col>82</xdr:col>
      <xdr:colOff>158750</xdr:colOff>
      <xdr:row>53</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137177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0</xdr:rowOff>
    </xdr:from>
    <xdr:to>
      <xdr:col>78</xdr:col>
      <xdr:colOff>120650</xdr:colOff>
      <xdr:row>52</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891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50</xdr:row>
      <xdr:rowOff>111777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868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19050</xdr:rowOff>
    </xdr:from>
    <xdr:to>
      <xdr:col>74</xdr:col>
      <xdr:colOff>31750</xdr:colOff>
      <xdr:row>53</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114300</xdr:rowOff>
    </xdr:from>
    <xdr:to>
      <xdr:col>69</xdr:col>
      <xdr:colOff>142875</xdr:colOff>
      <xdr:row>53</xdr:row>
      <xdr:rowOff>44450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54627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95250</xdr:rowOff>
    </xdr:from>
    <xdr:to>
      <xdr:col>65</xdr:col>
      <xdr:colOff>53975</xdr:colOff>
      <xdr:row>55</xdr:row>
      <xdr:rowOff>25400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35577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補助費等の経常一般財源は、東三河広域連合の負担金の増加により、増加となっている。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また、地方税や地方交付税の減少による経常一般財源等の減少により、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にかかる経常収支比率は増加となった。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類似団体の平均を上回ったこともあり、今後も補助金適正化ガイドライン等に基づき、既存の各種補助金について見直しを継続していく。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94343</xdr:rowOff>
    </xdr:from>
    <xdr:to>
      <xdr:col>82</xdr:col>
      <xdr:colOff>107950</xdr:colOff>
      <xdr:row>41</xdr:row>
      <xdr:rowOff>167822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580743"/>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139899</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6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167822</xdr:rowOff>
    </xdr:from>
    <xdr:to>
      <xdr:col>82</xdr:col>
      <xdr:colOff>196850</xdr:colOff>
      <xdr:row>41</xdr:row>
      <xdr:rowOff>167822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9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9270</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32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94343</xdr:rowOff>
    </xdr:from>
    <xdr:to>
      <xdr:col>82</xdr:col>
      <xdr:colOff>196850</xdr:colOff>
      <xdr:row>32</xdr:row>
      <xdr:rowOff>94343</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58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143328</xdr:rowOff>
    </xdr:from>
    <xdr:to>
      <xdr:col>82</xdr:col>
      <xdr:colOff>107950</xdr:colOff>
      <xdr:row>37</xdr:row>
      <xdr:rowOff>20864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5972628"/>
          <a:ext cx="8382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125384</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126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108857</xdr:rowOff>
    </xdr:from>
    <xdr:to>
      <xdr:col>82</xdr:col>
      <xdr:colOff>158750</xdr:colOff>
      <xdr:row>37</xdr:row>
      <xdr:rowOff>39007</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143328</xdr:rowOff>
    </xdr:from>
    <xdr:to>
      <xdr:col>78</xdr:col>
      <xdr:colOff>69850</xdr:colOff>
      <xdr:row>36</xdr:row>
      <xdr:rowOff>29028</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4782800" y="59726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125186</xdr:rowOff>
    </xdr:from>
    <xdr:to>
      <xdr:col>78</xdr:col>
      <xdr:colOff>120650</xdr:colOff>
      <xdr:row>37</xdr:row>
      <xdr:rowOff>55336</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40113</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38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118836</xdr:rowOff>
    </xdr:from>
    <xdr:to>
      <xdr:col>73</xdr:col>
      <xdr:colOff>180975</xdr:colOff>
      <xdr:row>36</xdr:row>
      <xdr:rowOff>29028</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6119586"/>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157843</xdr:rowOff>
    </xdr:from>
    <xdr:to>
      <xdr:col>74</xdr:col>
      <xdr:colOff>31750</xdr:colOff>
      <xdr:row>37</xdr:row>
      <xdr:rowOff>87993</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72770</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29028</xdr:rowOff>
    </xdr:from>
    <xdr:to>
      <xdr:col>69</xdr:col>
      <xdr:colOff>92075</xdr:colOff>
      <xdr:row>35</xdr:row>
      <xdr:rowOff>118836</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a:off x="13004800" y="5858328"/>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141515</xdr:rowOff>
    </xdr:from>
    <xdr:to>
      <xdr:col>69</xdr:col>
      <xdr:colOff>142875</xdr:colOff>
      <xdr:row>39</xdr:row>
      <xdr:rowOff>71665</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56442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92528</xdr:rowOff>
    </xdr:from>
    <xdr:to>
      <xdr:col>65</xdr:col>
      <xdr:colOff>53975</xdr:colOff>
      <xdr:row>37</xdr:row>
      <xdr:rowOff>22678</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7455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141514</xdr:rowOff>
    </xdr:from>
    <xdr:to>
      <xdr:col>82</xdr:col>
      <xdr:colOff>158750</xdr:colOff>
      <xdr:row>37</xdr:row>
      <xdr:rowOff>71664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113591</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92528</xdr:rowOff>
    </xdr:from>
    <xdr:to>
      <xdr:col>78</xdr:col>
      <xdr:colOff>120650</xdr:colOff>
      <xdr:row>35</xdr:row>
      <xdr:rowOff>22678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592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32855</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69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149678</xdr:rowOff>
    </xdr:from>
    <xdr:to>
      <xdr:col>74</xdr:col>
      <xdr:colOff>31750</xdr:colOff>
      <xdr:row>36</xdr:row>
      <xdr:rowOff>79828</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615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90005</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591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68036</xdr:rowOff>
    </xdr:from>
    <xdr:to>
      <xdr:col>69</xdr:col>
      <xdr:colOff>142875</xdr:colOff>
      <xdr:row>35</xdr:row>
      <xdr:rowOff>169636</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8363</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149678</xdr:rowOff>
    </xdr:from>
    <xdr:to>
      <xdr:col>65</xdr:col>
      <xdr:colOff>53975</xdr:colOff>
      <xdr:row>34</xdr:row>
      <xdr:rowOff>79828</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90005</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557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公債費の経常一般財源の額は、過去の大規模事業の借入れの償還終了によって減少している。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地方税や地方交付税の減少による経常一般財源等の減少により、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今後も大規模事業の実施により、市債発行が増加すると想定しているため、計画的な市債発行を行い、健全な財政運営に努める。</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5" name="公債費グラフ枠">
          <a:extLst>
            <a:ext uri="{FF2B5EF4-FFF2-40B4-BE49-F238E27FC236}">
              <a16:creationId xmlns:a16="http://schemas.microsoft.com/office/drawing/2014/main" id="{00000000-0008-0000-0400-00007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45357</xdr:rowOff>
    </xdr:from>
    <xdr:to>
      <xdr:col>24</xdr:col>
      <xdr:colOff>25400</xdr:colOff>
      <xdr:row>82</xdr:row>
      <xdr:rowOff>45357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4826000" y="12732657"/>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17434</xdr:rowOff>
    </xdr:from>
    <xdr:ext cx="762000" cy="259045"/>
    <xdr:sp macro="" textlink="">
      <xdr:nvSpPr>
        <xdr:cNvPr id="377" name="公債費最小値テキスト">
          <a:extLst>
            <a:ext uri="{FF2B5EF4-FFF2-40B4-BE49-F238E27FC236}">
              <a16:creationId xmlns:a16="http://schemas.microsoft.com/office/drawing/2014/main" id="{00000000-0008-0000-0400-000079010000}"/>
            </a:ext>
          </a:extLst>
        </xdr:cNvPr>
        <xdr:cNvSpPr txBox="1"/>
      </xdr:nvSpPr>
      <xdr:spPr>
        <a:xfrm>
          <a:off x="4914900" y="1407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45357</xdr:rowOff>
    </xdr:from>
    <xdr:to>
      <xdr:col>24</xdr:col>
      <xdr:colOff>114300</xdr:colOff>
      <xdr:row>82</xdr:row>
      <xdr:rowOff>45357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410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131734</xdr:rowOff>
    </xdr:from>
    <xdr:ext cx="762000" cy="259045"/>
    <xdr:sp macro="" textlink="">
      <xdr:nvSpPr>
        <xdr:cNvPr id="379" name="公債費最大値テキスト">
          <a:extLst>
            <a:ext uri="{FF2B5EF4-FFF2-40B4-BE49-F238E27FC236}">
              <a16:creationId xmlns:a16="http://schemas.microsoft.com/office/drawing/2014/main" id="{00000000-0008-0000-0400-00007B010000}"/>
            </a:ext>
          </a:extLst>
        </xdr:cNvPr>
        <xdr:cNvSpPr txBox="1"/>
      </xdr:nvSpPr>
      <xdr:spPr>
        <a:xfrm>
          <a:off x="4914900" y="1247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45357</xdr:rowOff>
    </xdr:from>
    <xdr:to>
      <xdr:col>24</xdr:col>
      <xdr:colOff>114300</xdr:colOff>
      <xdr:row>74</xdr:row>
      <xdr:rowOff>45357</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4737100" y="1273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143328</xdr:rowOff>
    </xdr:from>
    <xdr:to>
      <xdr:col>24</xdr:col>
      <xdr:colOff>25400</xdr:colOff>
      <xdr:row>74</xdr:row>
      <xdr:rowOff>45357</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987800" y="12487728"/>
          <a:ext cx="8382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48277</xdr:rowOff>
    </xdr:from>
    <xdr:ext cx="762000" cy="259045"/>
    <xdr:sp macro="" textlink="">
      <xdr:nvSpPr>
        <xdr:cNvPr id="382" name="公債費平均値テキスト">
          <a:extLst>
            <a:ext uri="{FF2B5EF4-FFF2-40B4-BE49-F238E27FC236}">
              <a16:creationId xmlns:a16="http://schemas.microsoft.com/office/drawing/2014/main" id="{00000000-0008-0000-0400-00007E010000}"/>
            </a:ext>
          </a:extLst>
        </xdr:cNvPr>
        <xdr:cNvSpPr txBox="1"/>
      </xdr:nvSpPr>
      <xdr:spPr>
        <a:xfrm>
          <a:off x="4914900" y="1376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76200</xdr:rowOff>
    </xdr:from>
    <xdr:to>
      <xdr:col>24</xdr:col>
      <xdr:colOff>76200</xdr:colOff>
      <xdr:row>81</xdr:row>
      <xdr:rowOff>6350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4775200" y="1379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143328</xdr:rowOff>
    </xdr:from>
    <xdr:to>
      <xdr:col>19</xdr:col>
      <xdr:colOff>187325</xdr:colOff>
      <xdr:row>75</xdr:row>
      <xdr:rowOff>118835</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3098800" y="12487728"/>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157843</xdr:rowOff>
    </xdr:from>
    <xdr:to>
      <xdr:col>20</xdr:col>
      <xdr:colOff>38100</xdr:colOff>
      <xdr:row>79</xdr:row>
      <xdr:rowOff>87993</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937000" y="1353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72770</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617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143328</xdr:rowOff>
    </xdr:from>
    <xdr:to>
      <xdr:col>15</xdr:col>
      <xdr:colOff>98425</xdr:colOff>
      <xdr:row>75</xdr:row>
      <xdr:rowOff>118835</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a:off x="2209800" y="128306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92529</xdr:rowOff>
    </xdr:from>
    <xdr:to>
      <xdr:col>15</xdr:col>
      <xdr:colOff>149225</xdr:colOff>
      <xdr:row>79</xdr:row>
      <xdr:rowOff>22679</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3048000" y="1346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7456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55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143328</xdr:rowOff>
    </xdr:from>
    <xdr:to>
      <xdr:col>11</xdr:col>
      <xdr:colOff>9525</xdr:colOff>
      <xdr:row>75</xdr:row>
      <xdr:rowOff>20865</xdr:rowOff>
    </xdr:to>
    <xdr:cxnSp macro="">
      <xdr:nvCxnSpPr>
        <xdr:cNvPr id="390" name="直線コネクタ 389">
          <a:extLst>
            <a:ext uri="{FF2B5EF4-FFF2-40B4-BE49-F238E27FC236}">
              <a16:creationId xmlns:a16="http://schemas.microsoft.com/office/drawing/2014/main" id="{00000000-0008-0000-0400-000086010000}"/>
            </a:ext>
          </a:extLst>
        </xdr:cNvPr>
        <xdr:cNvCxnSpPr/>
      </xdr:nvCxnSpPr>
      <xdr:spPr>
        <a:xfrm flipV="1">
          <a:off x="1320800" y="128306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100693</xdr:rowOff>
    </xdr:from>
    <xdr:to>
      <xdr:col>11</xdr:col>
      <xdr:colOff>60325</xdr:colOff>
      <xdr:row>78</xdr:row>
      <xdr:rowOff>30843</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2159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15620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3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84364</xdr:rowOff>
    </xdr:from>
    <xdr:to>
      <xdr:col>6</xdr:col>
      <xdr:colOff>171450</xdr:colOff>
      <xdr:row>78</xdr:row>
      <xdr:rowOff>14514</xdr:rowOff>
    </xdr:to>
    <xdr:sp macro="" textlink="">
      <xdr:nvSpPr>
        <xdr:cNvPr id="393" name="フローチャート: 判断 392">
          <a:extLst>
            <a:ext uri="{FF2B5EF4-FFF2-40B4-BE49-F238E27FC236}">
              <a16:creationId xmlns:a16="http://schemas.microsoft.com/office/drawing/2014/main" id="{00000000-0008-0000-0400-000089010000}"/>
            </a:ext>
          </a:extLst>
        </xdr:cNvPr>
        <xdr:cNvSpPr/>
      </xdr:nvSpPr>
      <xdr:spPr>
        <a:xfrm>
          <a:off x="1270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170741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166007</xdr:rowOff>
    </xdr:from>
    <xdr:to>
      <xdr:col>24</xdr:col>
      <xdr:colOff>76200</xdr:colOff>
      <xdr:row>74</xdr:row>
      <xdr:rowOff>96157</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4775200" y="126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74584</xdr:rowOff>
    </xdr:from>
    <xdr:ext cx="762000" cy="259045"/>
    <xdr:sp macro="" textlink="">
      <xdr:nvSpPr>
        <xdr:cNvPr id="401" name="公債費該当値テキスト">
          <a:extLst>
            <a:ext uri="{FF2B5EF4-FFF2-40B4-BE49-F238E27FC236}">
              <a16:creationId xmlns:a16="http://schemas.microsoft.com/office/drawing/2014/main" id="{00000000-0008-0000-0400-000091010000}"/>
            </a:ext>
          </a:extLst>
        </xdr:cNvPr>
        <xdr:cNvSpPr txBox="1"/>
      </xdr:nvSpPr>
      <xdr:spPr>
        <a:xfrm>
          <a:off x="4914900" y="1259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92528</xdr:rowOff>
    </xdr:from>
    <xdr:to>
      <xdr:col>20</xdr:col>
      <xdr:colOff>38100</xdr:colOff>
      <xdr:row>73</xdr:row>
      <xdr:rowOff>22678</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937000" y="1243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32855</xdr:rowOff>
    </xdr:from>
    <xdr:ext cx="7366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3606800" y="1220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68035</xdr:rowOff>
    </xdr:from>
    <xdr:to>
      <xdr:col>15</xdr:col>
      <xdr:colOff>149225</xdr:colOff>
      <xdr:row>75</xdr:row>
      <xdr:rowOff>169636</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3048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8362</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2717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92528</xdr:rowOff>
    </xdr:from>
    <xdr:to>
      <xdr:col>11</xdr:col>
      <xdr:colOff>60325</xdr:colOff>
      <xdr:row>75</xdr:row>
      <xdr:rowOff>22678</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2159000" y="1277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32855</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828800" y="1254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141515</xdr:rowOff>
    </xdr:from>
    <xdr:to>
      <xdr:col>6</xdr:col>
      <xdr:colOff>171450</xdr:colOff>
      <xdr:row>75</xdr:row>
      <xdr:rowOff>71665</xdr:rowOff>
    </xdr:to>
    <xdr:sp macro="" textlink="">
      <xdr:nvSpPr>
        <xdr:cNvPr id="408" name="楕円 407">
          <a:extLst>
            <a:ext uri="{FF2B5EF4-FFF2-40B4-BE49-F238E27FC236}">
              <a16:creationId xmlns:a16="http://schemas.microsoft.com/office/drawing/2014/main" id="{00000000-0008-0000-0400-000098010000}"/>
            </a:ext>
          </a:extLst>
        </xdr:cNvPr>
        <xdr:cNvSpPr/>
      </xdr:nvSpPr>
      <xdr:spPr>
        <a:xfrm>
          <a:off x="12700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81842</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939800" y="125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9" name="正方形/長方形 418">
          <a:extLst>
            <a:ext uri="{FF2B5EF4-FFF2-40B4-BE49-F238E27FC236}">
              <a16:creationId xmlns:a16="http://schemas.microsoft.com/office/drawing/2014/main" id="{00000000-0008-0000-0400-0000A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方税や地方交付税の減少による経常一般財源等の減少により、経常収支比率は増加となった。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増加している各項目は、必要性を精査し、歳出額の抑制に努める。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144145</xdr:rowOff>
    </xdr:from>
    <xdr:to>
      <xdr:col>82</xdr:col>
      <xdr:colOff>107950</xdr:colOff>
      <xdr:row>79</xdr:row>
      <xdr:rowOff>144145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831445"/>
          <a:ext cx="0" cy="857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116222</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66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144145</xdr:rowOff>
    </xdr:from>
    <xdr:to>
      <xdr:col>82</xdr:col>
      <xdr:colOff>196850</xdr:colOff>
      <xdr:row>79</xdr:row>
      <xdr:rowOff>144145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68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59072</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57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144145</xdr:rowOff>
    </xdr:from>
    <xdr:to>
      <xdr:col>82</xdr:col>
      <xdr:colOff>196850</xdr:colOff>
      <xdr:row>74</xdr:row>
      <xdr:rowOff>144145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831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24130</xdr:rowOff>
    </xdr:from>
    <xdr:to>
      <xdr:col>82</xdr:col>
      <xdr:colOff>107950</xdr:colOff>
      <xdr:row>79</xdr:row>
      <xdr:rowOff>144145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2539980"/>
          <a:ext cx="838200" cy="114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47007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24130</xdr:rowOff>
    </xdr:from>
    <xdr:to>
      <xdr:col>78</xdr:col>
      <xdr:colOff>69850</xdr:colOff>
      <xdr:row>77</xdr:row>
      <xdr:rowOff>92711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4782800" y="12539980"/>
          <a:ext cx="889000" cy="75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139716</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98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77</xdr:row>
      <xdr:rowOff>92711</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31572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167640</xdr:rowOff>
    </xdr:from>
    <xdr:to>
      <xdr:col>74</xdr:col>
      <xdr:colOff>31750</xdr:colOff>
      <xdr:row>75</xdr:row>
      <xdr:rowOff>97790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107967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132715</xdr:rowOff>
    </xdr:from>
    <xdr:to>
      <xdr:col>69</xdr:col>
      <xdr:colOff>92075</xdr:colOff>
      <xdr:row>76</xdr:row>
      <xdr:rowOff>127000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299146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1905</xdr:rowOff>
    </xdr:from>
    <xdr:to>
      <xdr:col>69</xdr:col>
      <xdr:colOff>142875</xdr:colOff>
      <xdr:row>76</xdr:row>
      <xdr:rowOff>103505</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113682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93345</xdr:rowOff>
    </xdr:from>
    <xdr:to>
      <xdr:col>82</xdr:col>
      <xdr:colOff>158750</xdr:colOff>
      <xdr:row>80</xdr:row>
      <xdr:rowOff>23495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6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1922</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546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144780</xdr:rowOff>
    </xdr:from>
    <xdr:to>
      <xdr:col>78</xdr:col>
      <xdr:colOff>120650</xdr:colOff>
      <xdr:row>73</xdr:row>
      <xdr:rowOff>74930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24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85107</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225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128288</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81915</xdr:rowOff>
    </xdr:from>
    <xdr:to>
      <xdr:col>65</xdr:col>
      <xdr:colOff>53975</xdr:colOff>
      <xdr:row>76</xdr:row>
      <xdr:rowOff>12064</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2940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22242</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2709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愛知県田原市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143372</xdr:rowOff>
    </xdr:from>
    <xdr:to>
      <xdr:col>29</xdr:col>
      <xdr:colOff>127000</xdr:colOff>
      <xdr:row>19</xdr:row>
      <xdr:rowOff>133150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76947"/>
          <a:ext cx="0" cy="13613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10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133150</xdr:rowOff>
    </xdr:from>
    <xdr:to>
      <xdr:col>30</xdr:col>
      <xdr:colOff>25400</xdr:colOff>
      <xdr:row>19</xdr:row>
      <xdr:rowOff>133150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38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58299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143372</xdr:rowOff>
    </xdr:from>
    <xdr:to>
      <xdr:col>30</xdr:col>
      <xdr:colOff>25400</xdr:colOff>
      <xdr:row>11</xdr:row>
      <xdr:rowOff>143372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76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72898</xdr:rowOff>
    </xdr:from>
    <xdr:to>
      <xdr:col>29</xdr:col>
      <xdr:colOff>127000</xdr:colOff>
      <xdr:row>13</xdr:row>
      <xdr:rowOff>36518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177923"/>
          <a:ext cx="647700" cy="135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25101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301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53024</xdr:rowOff>
    </xdr:from>
    <xdr:to>
      <xdr:col>29</xdr:col>
      <xdr:colOff>177800</xdr:colOff>
      <xdr:row>13</xdr:row>
      <xdr:rowOff>154624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3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8563</xdr:rowOff>
    </xdr:from>
    <xdr:to>
      <xdr:col>26</xdr:col>
      <xdr:colOff>50800</xdr:colOff>
      <xdr:row>13</xdr:row>
      <xdr:rowOff>36518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285038"/>
          <a:ext cx="698500" cy="27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120200</xdr:rowOff>
    </xdr:from>
    <xdr:to>
      <xdr:col>26</xdr:col>
      <xdr:colOff>101600</xdr:colOff>
      <xdr:row>15</xdr:row>
      <xdr:rowOff>50350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568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35127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54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8563</xdr:rowOff>
    </xdr:from>
    <xdr:to>
      <xdr:col>22</xdr:col>
      <xdr:colOff>114300</xdr:colOff>
      <xdr:row>13</xdr:row>
      <xdr:rowOff>46707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285038"/>
          <a:ext cx="698500" cy="38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149657</xdr:rowOff>
    </xdr:from>
    <xdr:to>
      <xdr:col>22</xdr:col>
      <xdr:colOff>165100</xdr:colOff>
      <xdr:row>15</xdr:row>
      <xdr:rowOff>79807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5975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64584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8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46707</xdr:rowOff>
    </xdr:from>
    <xdr:to>
      <xdr:col>18</xdr:col>
      <xdr:colOff>177800</xdr:colOff>
      <xdr:row>14</xdr:row>
      <xdr:rowOff>62219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323182"/>
          <a:ext cx="698500" cy="186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61809</xdr:rowOff>
    </xdr:from>
    <xdr:to>
      <xdr:col>19</xdr:col>
      <xdr:colOff>38100</xdr:colOff>
      <xdr:row>15</xdr:row>
      <xdr:rowOff>163409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681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148186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67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36271</xdr:rowOff>
    </xdr:from>
    <xdr:to>
      <xdr:col>15</xdr:col>
      <xdr:colOff>101600</xdr:colOff>
      <xdr:row>16</xdr:row>
      <xdr:rowOff>137871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27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122648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22098</xdr:rowOff>
    </xdr:from>
    <xdr:to>
      <xdr:col>29</xdr:col>
      <xdr:colOff>177800</xdr:colOff>
      <xdr:row>12</xdr:row>
      <xdr:rowOff>123698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127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102125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3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157168</xdr:rowOff>
    </xdr:from>
    <xdr:to>
      <xdr:col>26</xdr:col>
      <xdr:colOff>101600</xdr:colOff>
      <xdr:row>13</xdr:row>
      <xdr:rowOff>87318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262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97495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031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129213</xdr:rowOff>
    </xdr:from>
    <xdr:to>
      <xdr:col>22</xdr:col>
      <xdr:colOff>165100</xdr:colOff>
      <xdr:row>13</xdr:row>
      <xdr:rowOff>59363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234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69540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003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167357</xdr:rowOff>
    </xdr:from>
    <xdr:to>
      <xdr:col>19</xdr:col>
      <xdr:colOff>38100</xdr:colOff>
      <xdr:row>13</xdr:row>
      <xdr:rowOff>97507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272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107684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041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11419</xdr:rowOff>
    </xdr:from>
    <xdr:to>
      <xdr:col>15</xdr:col>
      <xdr:colOff>101600</xdr:colOff>
      <xdr:row>14</xdr:row>
      <xdr:rowOff>113019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459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123196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2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244866</xdr:rowOff>
    </xdr:from>
    <xdr:to>
      <xdr:col>29</xdr:col>
      <xdr:colOff>127000</xdr:colOff>
      <xdr:row>37</xdr:row>
      <xdr:rowOff>129560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69416"/>
          <a:ext cx="0" cy="1084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139737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6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129560</xdr:rowOff>
    </xdr:from>
    <xdr:to>
      <xdr:col>30</xdr:col>
      <xdr:colOff>25400</xdr:colOff>
      <xdr:row>37</xdr:row>
      <xdr:rowOff>129560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542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1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244866</xdr:rowOff>
    </xdr:from>
    <xdr:to>
      <xdr:col>30</xdr:col>
      <xdr:colOff>25400</xdr:colOff>
      <xdr:row>33</xdr:row>
      <xdr:rowOff>244866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69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39904</xdr:rowOff>
    </xdr:from>
    <xdr:to>
      <xdr:col>29</xdr:col>
      <xdr:colOff>127000</xdr:colOff>
      <xdr:row>37</xdr:row>
      <xdr:rowOff>129560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164604"/>
          <a:ext cx="647700" cy="89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33</xdr:row>
      <xdr:rowOff>313692</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2382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125715</xdr:rowOff>
    </xdr:from>
    <xdr:to>
      <xdr:col>29</xdr:col>
      <xdr:colOff>177800</xdr:colOff>
      <xdr:row>34</xdr:row>
      <xdr:rowOff>227315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3931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34737</xdr:rowOff>
    </xdr:from>
    <xdr:to>
      <xdr:col>26</xdr:col>
      <xdr:colOff>50800</xdr:colOff>
      <xdr:row>37</xdr:row>
      <xdr:rowOff>39904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159437"/>
          <a:ext cx="698500" cy="5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296250</xdr:rowOff>
    </xdr:from>
    <xdr:to>
      <xdr:col>26</xdr:col>
      <xdr:colOff>101600</xdr:colOff>
      <xdr:row>35</xdr:row>
      <xdr:rowOff>54950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56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65128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332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34737</xdr:rowOff>
    </xdr:from>
    <xdr:to>
      <xdr:col>22</xdr:col>
      <xdr:colOff>114300</xdr:colOff>
      <xdr:row>37</xdr:row>
      <xdr:rowOff>144465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59437"/>
          <a:ext cx="698500" cy="109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73228</xdr:rowOff>
    </xdr:from>
    <xdr:to>
      <xdr:col>22</xdr:col>
      <xdr:colOff>165100</xdr:colOff>
      <xdr:row>35</xdr:row>
      <xdr:rowOff>174828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68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185005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45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221046</xdr:rowOff>
    </xdr:from>
    <xdr:to>
      <xdr:col>18</xdr:col>
      <xdr:colOff>177800</xdr:colOff>
      <xdr:row>37</xdr:row>
      <xdr:rowOff>144465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488496"/>
          <a:ext cx="698500" cy="780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134858</xdr:rowOff>
    </xdr:from>
    <xdr:to>
      <xdr:col>19</xdr:col>
      <xdr:colOff>38100</xdr:colOff>
      <xdr:row>35</xdr:row>
      <xdr:rowOff>236458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745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246635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51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55900</xdr:rowOff>
    </xdr:from>
    <xdr:to>
      <xdr:col>15</xdr:col>
      <xdr:colOff>101600</xdr:colOff>
      <xdr:row>35</xdr:row>
      <xdr:rowOff>157500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666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142277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5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78760</xdr:rowOff>
    </xdr:from>
    <xdr:to>
      <xdr:col>29</xdr:col>
      <xdr:colOff>177800</xdr:colOff>
      <xdr:row>37</xdr:row>
      <xdr:rowOff>180360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203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158787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1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160554</xdr:rowOff>
    </xdr:from>
    <xdr:to>
      <xdr:col>26</xdr:col>
      <xdr:colOff>101600</xdr:colOff>
      <xdr:row>37</xdr:row>
      <xdr:rowOff>90704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13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75481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00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155387</xdr:rowOff>
    </xdr:from>
    <xdr:to>
      <xdr:col>22</xdr:col>
      <xdr:colOff>165100</xdr:colOff>
      <xdr:row>37</xdr:row>
      <xdr:rowOff>85537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08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70314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9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93665</xdr:rowOff>
    </xdr:from>
    <xdr:to>
      <xdr:col>19</xdr:col>
      <xdr:colOff>38100</xdr:colOff>
      <xdr:row>37</xdr:row>
      <xdr:rowOff>195265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18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180042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0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170246</xdr:rowOff>
    </xdr:from>
    <xdr:to>
      <xdr:col>15</xdr:col>
      <xdr:colOff>101600</xdr:colOff>
      <xdr:row>34</xdr:row>
      <xdr:rowOff>271846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437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282023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20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58,855
57,058
191.11
37,298,820
36,162,633
917,347
18,971,782
22,121,581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36441</xdr:rowOff>
    </xdr:from>
    <xdr:to>
      <xdr:col>24</xdr:col>
      <xdr:colOff>62865</xdr:colOff>
      <xdr:row>39</xdr:row>
      <xdr:rowOff>56352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22841"/>
          <a:ext cx="1270" cy="122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60179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56352</xdr:rowOff>
    </xdr:from>
    <xdr:to>
      <xdr:col>24</xdr:col>
      <xdr:colOff>152400</xdr:colOff>
      <xdr:row>39</xdr:row>
      <xdr:rowOff>56352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154568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298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36441</xdr:rowOff>
    </xdr:from>
    <xdr:to>
      <xdr:col>24</xdr:col>
      <xdr:colOff>152400</xdr:colOff>
      <xdr:row>32</xdr:row>
      <xdr:rowOff>36441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2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39002</xdr:rowOff>
    </xdr:from>
    <xdr:to>
      <xdr:col>24</xdr:col>
      <xdr:colOff>63500</xdr:colOff>
      <xdr:row>32</xdr:row>
      <xdr:rowOff>144226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525402"/>
          <a:ext cx="838200" cy="10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67944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97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89517</xdr:rowOff>
    </xdr:from>
    <xdr:to>
      <xdr:col>24</xdr:col>
      <xdr:colOff>114300</xdr:colOff>
      <xdr:row>35</xdr:row>
      <xdr:rowOff>19667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1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123652</xdr:rowOff>
    </xdr:from>
    <xdr:to>
      <xdr:col>19</xdr:col>
      <xdr:colOff>177800</xdr:colOff>
      <xdr:row>32</xdr:row>
      <xdr:rowOff>144226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61005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57124</xdr:rowOff>
    </xdr:from>
    <xdr:to>
      <xdr:col>20</xdr:col>
      <xdr:colOff>38100</xdr:colOff>
      <xdr:row>35</xdr:row>
      <xdr:rowOff>158724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149851</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5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123652</xdr:rowOff>
    </xdr:from>
    <xdr:to>
      <xdr:col>15</xdr:col>
      <xdr:colOff>50800</xdr:colOff>
      <xdr:row>32</xdr:row>
      <xdr:rowOff>159200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610052"/>
          <a:ext cx="889000" cy="3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50381</xdr:rowOff>
    </xdr:from>
    <xdr:to>
      <xdr:col>15</xdr:col>
      <xdr:colOff>101600</xdr:colOff>
      <xdr:row>35</xdr:row>
      <xdr:rowOff>151981</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5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143108</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4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159200</xdr:rowOff>
    </xdr:from>
    <xdr:to>
      <xdr:col>10</xdr:col>
      <xdr:colOff>114300</xdr:colOff>
      <xdr:row>34</xdr:row>
      <xdr:rowOff>51163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645600"/>
          <a:ext cx="889000" cy="23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87163</xdr:rowOff>
    </xdr:from>
    <xdr:to>
      <xdr:col>10</xdr:col>
      <xdr:colOff>165100</xdr:colOff>
      <xdr:row>37</xdr:row>
      <xdr:rowOff>17313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5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8440</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35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110960</xdr:rowOff>
    </xdr:from>
    <xdr:to>
      <xdr:col>6</xdr:col>
      <xdr:colOff>38100</xdr:colOff>
      <xdr:row>38</xdr:row>
      <xdr:rowOff>41110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32237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54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159652</xdr:rowOff>
    </xdr:from>
    <xdr:to>
      <xdr:col>24</xdr:col>
      <xdr:colOff>114300</xdr:colOff>
      <xdr:row>32</xdr:row>
      <xdr:rowOff>89802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4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110119</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425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93426</xdr:rowOff>
    </xdr:from>
    <xdr:to>
      <xdr:col>20</xdr:col>
      <xdr:colOff>38100</xdr:colOff>
      <xdr:row>33</xdr:row>
      <xdr:rowOff>23576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57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40103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35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72852</xdr:rowOff>
    </xdr:from>
    <xdr:to>
      <xdr:col>15</xdr:col>
      <xdr:colOff>101600</xdr:colOff>
      <xdr:row>33</xdr:row>
      <xdr:rowOff>3002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55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19529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33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108400</xdr:rowOff>
    </xdr:from>
    <xdr:to>
      <xdr:col>10</xdr:col>
      <xdr:colOff>165100</xdr:colOff>
      <xdr:row>33</xdr:row>
      <xdr:rowOff>38550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5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55077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37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363</xdr:rowOff>
    </xdr:from>
    <xdr:to>
      <xdr:col>6</xdr:col>
      <xdr:colOff>38100</xdr:colOff>
      <xdr:row>34</xdr:row>
      <xdr:rowOff>101963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118490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60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75520</xdr:rowOff>
    </xdr:from>
    <xdr:to>
      <xdr:col>24</xdr:col>
      <xdr:colOff>62865</xdr:colOff>
      <xdr:row>57</xdr:row>
      <xdr:rowOff>167627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19470"/>
          <a:ext cx="1270" cy="1120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167627</xdr:rowOff>
    </xdr:from>
    <xdr:to>
      <xdr:col>24</xdr:col>
      <xdr:colOff>152400</xdr:colOff>
      <xdr:row>57</xdr:row>
      <xdr:rowOff>167627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40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22197</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94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75520</xdr:rowOff>
    </xdr:from>
    <xdr:to>
      <xdr:col>24</xdr:col>
      <xdr:colOff>152400</xdr:colOff>
      <xdr:row>51</xdr:row>
      <xdr:rowOff>75520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1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148710</xdr:rowOff>
    </xdr:from>
    <xdr:to>
      <xdr:col>24</xdr:col>
      <xdr:colOff>63500</xdr:colOff>
      <xdr:row>53</xdr:row>
      <xdr:rowOff>4521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064110"/>
          <a:ext cx="838200" cy="2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103579</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190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125152</xdr:rowOff>
    </xdr:from>
    <xdr:to>
      <xdr:col>24</xdr:col>
      <xdr:colOff>114300</xdr:colOff>
      <xdr:row>54</xdr:row>
      <xdr:rowOff>55302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21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148710</xdr:rowOff>
    </xdr:from>
    <xdr:to>
      <xdr:col>19</xdr:col>
      <xdr:colOff>177800</xdr:colOff>
      <xdr:row>53</xdr:row>
      <xdr:rowOff>126517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064110"/>
          <a:ext cx="889000" cy="14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27730</xdr:rowOff>
    </xdr:from>
    <xdr:to>
      <xdr:col>20</xdr:col>
      <xdr:colOff>38100</xdr:colOff>
      <xdr:row>54</xdr:row>
      <xdr:rowOff>129330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28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120457</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3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126517</xdr:rowOff>
    </xdr:from>
    <xdr:to>
      <xdr:col>15</xdr:col>
      <xdr:colOff>50800</xdr:colOff>
      <xdr:row>54</xdr:row>
      <xdr:rowOff>34506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213367"/>
          <a:ext cx="889000" cy="7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67449</xdr:rowOff>
    </xdr:from>
    <xdr:to>
      <xdr:col>15</xdr:col>
      <xdr:colOff>101600</xdr:colOff>
      <xdr:row>54</xdr:row>
      <xdr:rowOff>169049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32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160176</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1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34506</xdr:rowOff>
    </xdr:from>
    <xdr:to>
      <xdr:col>10</xdr:col>
      <xdr:colOff>114300</xdr:colOff>
      <xdr:row>54</xdr:row>
      <xdr:rowOff>82397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292806"/>
          <a:ext cx="889000" cy="4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10261</xdr:rowOff>
    </xdr:from>
    <xdr:to>
      <xdr:col>10</xdr:col>
      <xdr:colOff>165100</xdr:colOff>
      <xdr:row>54</xdr:row>
      <xdr:rowOff>111861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6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102988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36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115932</xdr:rowOff>
    </xdr:from>
    <xdr:to>
      <xdr:col>6</xdr:col>
      <xdr:colOff>38100</xdr:colOff>
      <xdr:row>55</xdr:row>
      <xdr:rowOff>46082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37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37209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46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125171</xdr:rowOff>
    </xdr:from>
    <xdr:to>
      <xdr:col>24</xdr:col>
      <xdr:colOff>114300</xdr:colOff>
      <xdr:row>53</xdr:row>
      <xdr:rowOff>55321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04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148048</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89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97910</xdr:rowOff>
    </xdr:from>
    <xdr:to>
      <xdr:col>20</xdr:col>
      <xdr:colOff>38100</xdr:colOff>
      <xdr:row>53</xdr:row>
      <xdr:rowOff>28060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01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44587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878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75717</xdr:rowOff>
    </xdr:from>
    <xdr:to>
      <xdr:col>15</xdr:col>
      <xdr:colOff>101600</xdr:colOff>
      <xdr:row>54</xdr:row>
      <xdr:rowOff>5867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16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22394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93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155156</xdr:rowOff>
    </xdr:from>
    <xdr:to>
      <xdr:col>10</xdr:col>
      <xdr:colOff>165100</xdr:colOff>
      <xdr:row>54</xdr:row>
      <xdr:rowOff>85306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24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101833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01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31597</xdr:rowOff>
    </xdr:from>
    <xdr:to>
      <xdr:col>6</xdr:col>
      <xdr:colOff>38100</xdr:colOff>
      <xdr:row>54</xdr:row>
      <xdr:rowOff>133197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28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149724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06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35089</xdr:rowOff>
    </xdr:from>
    <xdr:to>
      <xdr:col>24</xdr:col>
      <xdr:colOff>62865</xdr:colOff>
      <xdr:row>79</xdr:row>
      <xdr:rowOff>152546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379489"/>
          <a:ext cx="1270" cy="1317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156373</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0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152546</xdr:rowOff>
    </xdr:from>
    <xdr:to>
      <xdr:col>24</xdr:col>
      <xdr:colOff>152400</xdr:colOff>
      <xdr:row>79</xdr:row>
      <xdr:rowOff>152546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97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153216</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15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35089</xdr:rowOff>
    </xdr:from>
    <xdr:to>
      <xdr:col>24</xdr:col>
      <xdr:colOff>152400</xdr:colOff>
      <xdr:row>72</xdr:row>
      <xdr:rowOff>35089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37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50437</xdr:rowOff>
    </xdr:from>
    <xdr:to>
      <xdr:col>24</xdr:col>
      <xdr:colOff>63500</xdr:colOff>
      <xdr:row>72</xdr:row>
      <xdr:rowOff>35089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2223387"/>
          <a:ext cx="838200" cy="15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139172</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40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160745</xdr:rowOff>
    </xdr:from>
    <xdr:to>
      <xdr:col>24</xdr:col>
      <xdr:colOff>114300</xdr:colOff>
      <xdr:row>78</xdr:row>
      <xdr:rowOff>90895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50437</xdr:rowOff>
    </xdr:from>
    <xdr:to>
      <xdr:col>19</xdr:col>
      <xdr:colOff>177800</xdr:colOff>
      <xdr:row>74</xdr:row>
      <xdr:rowOff>8310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2223387"/>
          <a:ext cx="889000" cy="47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97827</xdr:rowOff>
    </xdr:from>
    <xdr:to>
      <xdr:col>20</xdr:col>
      <xdr:colOff>38100</xdr:colOff>
      <xdr:row>78</xdr:row>
      <xdr:rowOff>27977</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9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19104</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39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8310</xdr:rowOff>
    </xdr:from>
    <xdr:to>
      <xdr:col>15</xdr:col>
      <xdr:colOff>50800</xdr:colOff>
      <xdr:row>75</xdr:row>
      <xdr:rowOff>110635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2695610"/>
          <a:ext cx="889000" cy="27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25871</xdr:rowOff>
    </xdr:from>
    <xdr:to>
      <xdr:col>15</xdr:col>
      <xdr:colOff>101600</xdr:colOff>
      <xdr:row>78</xdr:row>
      <xdr:rowOff>127471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9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118598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49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110635</xdr:rowOff>
    </xdr:from>
    <xdr:to>
      <xdr:col>10</xdr:col>
      <xdr:colOff>114300</xdr:colOff>
      <xdr:row>76</xdr:row>
      <xdr:rowOff>31387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2969385"/>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10088</xdr:rowOff>
    </xdr:from>
    <xdr:to>
      <xdr:col>10</xdr:col>
      <xdr:colOff>165100</xdr:colOff>
      <xdr:row>78</xdr:row>
      <xdr:rowOff>111688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8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102815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7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116441</xdr:rowOff>
    </xdr:from>
    <xdr:to>
      <xdr:col>6</xdr:col>
      <xdr:colOff>38100</xdr:colOff>
      <xdr:row>78</xdr:row>
      <xdr:rowOff>46591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1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37718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1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155739</xdr:rowOff>
    </xdr:from>
    <xdr:to>
      <xdr:col>24</xdr:col>
      <xdr:colOff>114300</xdr:colOff>
      <xdr:row>72</xdr:row>
      <xdr:rowOff>85889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32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108766</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2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171087</xdr:rowOff>
    </xdr:from>
    <xdr:to>
      <xdr:col>20</xdr:col>
      <xdr:colOff>38100</xdr:colOff>
      <xdr:row>71</xdr:row>
      <xdr:rowOff>101237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17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117764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194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128960</xdr:rowOff>
    </xdr:from>
    <xdr:to>
      <xdr:col>15</xdr:col>
      <xdr:colOff>101600</xdr:colOff>
      <xdr:row>74</xdr:row>
      <xdr:rowOff>59110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26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75637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42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59835</xdr:rowOff>
    </xdr:from>
    <xdr:to>
      <xdr:col>10</xdr:col>
      <xdr:colOff>165100</xdr:colOff>
      <xdr:row>75</xdr:row>
      <xdr:rowOff>161435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291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6512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269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152037</xdr:rowOff>
    </xdr:from>
    <xdr:to>
      <xdr:col>6</xdr:col>
      <xdr:colOff>38100</xdr:colOff>
      <xdr:row>76</xdr:row>
      <xdr:rowOff>82187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01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98714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278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45425</xdr:rowOff>
    </xdr:from>
    <xdr:to>
      <xdr:col>24</xdr:col>
      <xdr:colOff>62865</xdr:colOff>
      <xdr:row>97</xdr:row>
      <xdr:rowOff>13376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925"/>
          <a:ext cx="1270" cy="1168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17203</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64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13376</xdr:rowOff>
    </xdr:from>
    <xdr:to>
      <xdr:col>24</xdr:col>
      <xdr:colOff>152400</xdr:colOff>
      <xdr:row>97</xdr:row>
      <xdr:rowOff>13376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644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163552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45425</xdr:rowOff>
    </xdr:from>
    <xdr:to>
      <xdr:col>24</xdr:col>
      <xdr:colOff>152400</xdr:colOff>
      <xdr:row>90</xdr:row>
      <xdr:rowOff>45425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3637</xdr:rowOff>
    </xdr:from>
    <xdr:to>
      <xdr:col>24</xdr:col>
      <xdr:colOff>63500</xdr:colOff>
      <xdr:row>97</xdr:row>
      <xdr:rowOff>13376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634287"/>
          <a:ext cx="838200" cy="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76299</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56782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53422</xdr:rowOff>
    </xdr:from>
    <xdr:to>
      <xdr:col>24</xdr:col>
      <xdr:colOff>114300</xdr:colOff>
      <xdr:row>92</xdr:row>
      <xdr:rowOff>155022</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582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82093</xdr:rowOff>
    </xdr:from>
    <xdr:to>
      <xdr:col>19</xdr:col>
      <xdr:colOff>177800</xdr:colOff>
      <xdr:row>97</xdr:row>
      <xdr:rowOff>3637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369843"/>
          <a:ext cx="889000" cy="26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135124</xdr:rowOff>
    </xdr:from>
    <xdr:to>
      <xdr:col>20</xdr:col>
      <xdr:colOff>38100</xdr:colOff>
      <xdr:row>94</xdr:row>
      <xdr:rowOff>65274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07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81801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585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82093</xdr:rowOff>
    </xdr:from>
    <xdr:to>
      <xdr:col>15</xdr:col>
      <xdr:colOff>50800</xdr:colOff>
      <xdr:row>98</xdr:row>
      <xdr:rowOff>58662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369843"/>
          <a:ext cx="889000" cy="49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160589</xdr:rowOff>
    </xdr:from>
    <xdr:to>
      <xdr:col>15</xdr:col>
      <xdr:colOff>101600</xdr:colOff>
      <xdr:row>92</xdr:row>
      <xdr:rowOff>90739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57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107266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553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44191</xdr:rowOff>
    </xdr:from>
    <xdr:to>
      <xdr:col>10</xdr:col>
      <xdr:colOff>114300</xdr:colOff>
      <xdr:row>98</xdr:row>
      <xdr:rowOff>58662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846291"/>
          <a:ext cx="889000" cy="1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2741</xdr:rowOff>
    </xdr:from>
    <xdr:to>
      <xdr:col>10</xdr:col>
      <xdr:colOff>165100</xdr:colOff>
      <xdr:row>95</xdr:row>
      <xdr:rowOff>104341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9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120868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6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61125</xdr:rowOff>
    </xdr:from>
    <xdr:to>
      <xdr:col>6</xdr:col>
      <xdr:colOff>38100</xdr:colOff>
      <xdr:row>95</xdr:row>
      <xdr:rowOff>162725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34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7802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12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134026</xdr:rowOff>
    </xdr:from>
    <xdr:to>
      <xdr:col>24</xdr:col>
      <xdr:colOff>114300</xdr:colOff>
      <xdr:row>97</xdr:row>
      <xdr:rowOff>64176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9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48953</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0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124287</xdr:rowOff>
    </xdr:from>
    <xdr:to>
      <xdr:col>20</xdr:col>
      <xdr:colOff>38100</xdr:colOff>
      <xdr:row>97</xdr:row>
      <xdr:rowOff>54437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8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45564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7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31293</xdr:rowOff>
    </xdr:from>
    <xdr:to>
      <xdr:col>15</xdr:col>
      <xdr:colOff>101600</xdr:colOff>
      <xdr:row>95</xdr:row>
      <xdr:rowOff>132893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124020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7862</xdr:rowOff>
    </xdr:from>
    <xdr:to>
      <xdr:col>10</xdr:col>
      <xdr:colOff>165100</xdr:colOff>
      <xdr:row>98</xdr:row>
      <xdr:rowOff>109462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0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100589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0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164841</xdr:rowOff>
    </xdr:from>
    <xdr:to>
      <xdr:col>6</xdr:col>
      <xdr:colOff>38100</xdr:colOff>
      <xdr:row>98</xdr:row>
      <xdr:rowOff>94991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9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86118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166043</xdr:rowOff>
    </xdr:from>
    <xdr:to>
      <xdr:col>54</xdr:col>
      <xdr:colOff>189865</xdr:colOff>
      <xdr:row>38</xdr:row>
      <xdr:rowOff>19772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166793"/>
          <a:ext cx="1270" cy="36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23599</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3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19772</xdr:rowOff>
    </xdr:from>
    <xdr:to>
      <xdr:col>55</xdr:col>
      <xdr:colOff>88900</xdr:colOff>
      <xdr:row>38</xdr:row>
      <xdr:rowOff>19772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112720</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94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166043</xdr:rowOff>
    </xdr:from>
    <xdr:to>
      <xdr:col>55</xdr:col>
      <xdr:colOff>88900</xdr:colOff>
      <xdr:row>35</xdr:row>
      <xdr:rowOff>166043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166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39878</xdr:rowOff>
    </xdr:from>
    <xdr:to>
      <xdr:col>55</xdr:col>
      <xdr:colOff>0</xdr:colOff>
      <xdr:row>37</xdr:row>
      <xdr:rowOff>64523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83528"/>
          <a:ext cx="838200" cy="2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162134</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6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139257</xdr:rowOff>
    </xdr:from>
    <xdr:to>
      <xdr:col>55</xdr:col>
      <xdr:colOff>50800</xdr:colOff>
      <xdr:row>37</xdr:row>
      <xdr:rowOff>69407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64523</xdr:rowOff>
    </xdr:from>
    <xdr:to>
      <xdr:col>50</xdr:col>
      <xdr:colOff>114300</xdr:colOff>
      <xdr:row>37</xdr:row>
      <xdr:rowOff>151152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08173"/>
          <a:ext cx="889000" cy="8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109757</xdr:rowOff>
    </xdr:from>
    <xdr:to>
      <xdr:col>50</xdr:col>
      <xdr:colOff>165100</xdr:colOff>
      <xdr:row>37</xdr:row>
      <xdr:rowOff>39907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56434</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5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113062</xdr:rowOff>
    </xdr:from>
    <xdr:to>
      <xdr:col>45</xdr:col>
      <xdr:colOff>177800</xdr:colOff>
      <xdr:row>37</xdr:row>
      <xdr:rowOff>151152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256562"/>
          <a:ext cx="889000" cy="123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144069</xdr:rowOff>
    </xdr:from>
    <xdr:to>
      <xdr:col>46</xdr:col>
      <xdr:colOff>38100</xdr:colOff>
      <xdr:row>37</xdr:row>
      <xdr:rowOff>74219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1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90746</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9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113062</xdr:rowOff>
    </xdr:from>
    <xdr:to>
      <xdr:col>41</xdr:col>
      <xdr:colOff>50800</xdr:colOff>
      <xdr:row>38</xdr:row>
      <xdr:rowOff>39769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256562"/>
          <a:ext cx="889000" cy="129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139050</xdr:rowOff>
    </xdr:from>
    <xdr:to>
      <xdr:col>41</xdr:col>
      <xdr:colOff>101600</xdr:colOff>
      <xdr:row>30</xdr:row>
      <xdr:rowOff>69200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1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85727</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488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126815</xdr:rowOff>
    </xdr:from>
    <xdr:to>
      <xdr:col>36</xdr:col>
      <xdr:colOff>165100</xdr:colOff>
      <xdr:row>38</xdr:row>
      <xdr:rowOff>56966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704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73492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2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160528</xdr:rowOff>
    </xdr:from>
    <xdr:to>
      <xdr:col>55</xdr:col>
      <xdr:colOff>50800</xdr:colOff>
      <xdr:row>37</xdr:row>
      <xdr:rowOff>90678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3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138955</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1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13723</xdr:rowOff>
    </xdr:from>
    <xdr:to>
      <xdr:col>50</xdr:col>
      <xdr:colOff>165100</xdr:colOff>
      <xdr:row>37</xdr:row>
      <xdr:rowOff>115323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5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106450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5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100352</xdr:rowOff>
    </xdr:from>
    <xdr:to>
      <xdr:col>46</xdr:col>
      <xdr:colOff>38100</xdr:colOff>
      <xdr:row>38</xdr:row>
      <xdr:rowOff>30502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4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21629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53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62262</xdr:rowOff>
    </xdr:from>
    <xdr:to>
      <xdr:col>41</xdr:col>
      <xdr:colOff>101600</xdr:colOff>
      <xdr:row>30</xdr:row>
      <xdr:rowOff>163862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20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154989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29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160419</xdr:rowOff>
    </xdr:from>
    <xdr:to>
      <xdr:col>36</xdr:col>
      <xdr:colOff>165100</xdr:colOff>
      <xdr:row>38</xdr:row>
      <xdr:rowOff>90569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0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81696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9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152908</xdr:rowOff>
    </xdr:from>
    <xdr:to>
      <xdr:col>54</xdr:col>
      <xdr:colOff>189865</xdr:colOff>
      <xdr:row>57</xdr:row>
      <xdr:rowOff>107886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53958"/>
          <a:ext cx="1270" cy="13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111713</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88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107886</xdr:rowOff>
    </xdr:from>
    <xdr:to>
      <xdr:col>55</xdr:col>
      <xdr:colOff>88900</xdr:colOff>
      <xdr:row>57</xdr:row>
      <xdr:rowOff>107886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88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99585</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2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152908</xdr:rowOff>
    </xdr:from>
    <xdr:to>
      <xdr:col>55</xdr:col>
      <xdr:colOff>88900</xdr:colOff>
      <xdr:row>49</xdr:row>
      <xdr:rowOff>152908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53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49</xdr:row>
      <xdr:rowOff>152908</xdr:rowOff>
    </xdr:from>
    <xdr:to>
      <xdr:col>55</xdr:col>
      <xdr:colOff>0</xdr:colOff>
      <xdr:row>54</xdr:row>
      <xdr:rowOff>146024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8553958"/>
          <a:ext cx="838200" cy="85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55808</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85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77381</xdr:rowOff>
    </xdr:from>
    <xdr:to>
      <xdr:col>55</xdr:col>
      <xdr:colOff>50800</xdr:colOff>
      <xdr:row>56</xdr:row>
      <xdr:rowOff>7531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0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124854</xdr:rowOff>
    </xdr:from>
    <xdr:to>
      <xdr:col>50</xdr:col>
      <xdr:colOff>114300</xdr:colOff>
      <xdr:row>54</xdr:row>
      <xdr:rowOff>146024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383154"/>
          <a:ext cx="889000" cy="2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33744</xdr:rowOff>
    </xdr:from>
    <xdr:to>
      <xdr:col>50</xdr:col>
      <xdr:colOff>165100</xdr:colOff>
      <xdr:row>56</xdr:row>
      <xdr:rowOff>135344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3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126471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7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163626</xdr:rowOff>
    </xdr:from>
    <xdr:to>
      <xdr:col>45</xdr:col>
      <xdr:colOff>177800</xdr:colOff>
      <xdr:row>54</xdr:row>
      <xdr:rowOff>124854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8907576"/>
          <a:ext cx="889000" cy="47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161201</xdr:rowOff>
    </xdr:from>
    <xdr:to>
      <xdr:col>46</xdr:col>
      <xdr:colOff>38100</xdr:colOff>
      <xdr:row>56</xdr:row>
      <xdr:rowOff>91351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9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82478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77825</xdr:rowOff>
    </xdr:from>
    <xdr:to>
      <xdr:col>41</xdr:col>
      <xdr:colOff>50800</xdr:colOff>
      <xdr:row>51</xdr:row>
      <xdr:rowOff>163626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8821775"/>
          <a:ext cx="889000" cy="8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171336</xdr:rowOff>
    </xdr:from>
    <xdr:to>
      <xdr:col>41</xdr:col>
      <xdr:colOff>101600</xdr:colOff>
      <xdr:row>54</xdr:row>
      <xdr:rowOff>101486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25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92613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112979</xdr:rowOff>
    </xdr:from>
    <xdr:to>
      <xdr:col>36</xdr:col>
      <xdr:colOff>165100</xdr:colOff>
      <xdr:row>54</xdr:row>
      <xdr:rowOff>43129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19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34256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29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102108</xdr:rowOff>
    </xdr:from>
    <xdr:to>
      <xdr:col>55</xdr:col>
      <xdr:colOff>50800</xdr:colOff>
      <xdr:row>50</xdr:row>
      <xdr:rowOff>32258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850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55135</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45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95224</xdr:rowOff>
    </xdr:from>
    <xdr:to>
      <xdr:col>50</xdr:col>
      <xdr:colOff>165100</xdr:colOff>
      <xdr:row>55</xdr:row>
      <xdr:rowOff>25374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35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41901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12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74054</xdr:rowOff>
    </xdr:from>
    <xdr:to>
      <xdr:col>46</xdr:col>
      <xdr:colOff>38100</xdr:colOff>
      <xdr:row>55</xdr:row>
      <xdr:rowOff>4204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33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20731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10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112826</xdr:rowOff>
    </xdr:from>
    <xdr:to>
      <xdr:col>41</xdr:col>
      <xdr:colOff>101600</xdr:colOff>
      <xdr:row>52</xdr:row>
      <xdr:rowOff>42976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885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59503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863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27025</xdr:rowOff>
    </xdr:from>
    <xdr:to>
      <xdr:col>36</xdr:col>
      <xdr:colOff>165100</xdr:colOff>
      <xdr:row>51</xdr:row>
      <xdr:rowOff>128625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877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145152</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854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89598</xdr:rowOff>
    </xdr:from>
    <xdr:to>
      <xdr:col>54</xdr:col>
      <xdr:colOff>189865</xdr:colOff>
      <xdr:row>79</xdr:row>
      <xdr:rowOff>25439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433998"/>
          <a:ext cx="1270" cy="1135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29266</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73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25439</xdr:rowOff>
    </xdr:from>
    <xdr:to>
      <xdr:col>55</xdr:col>
      <xdr:colOff>88900</xdr:colOff>
      <xdr:row>79</xdr:row>
      <xdr:rowOff>25439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6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36275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20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89598</xdr:rowOff>
    </xdr:from>
    <xdr:to>
      <xdr:col>55</xdr:col>
      <xdr:colOff>88900</xdr:colOff>
      <xdr:row>72</xdr:row>
      <xdr:rowOff>89598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433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137604</xdr:rowOff>
    </xdr:from>
    <xdr:to>
      <xdr:col>55</xdr:col>
      <xdr:colOff>0</xdr:colOff>
      <xdr:row>77</xdr:row>
      <xdr:rowOff>164960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339254"/>
          <a:ext cx="8382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158564</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84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135687</xdr:rowOff>
    </xdr:from>
    <xdr:to>
      <xdr:col>55</xdr:col>
      <xdr:colOff>50800</xdr:colOff>
      <xdr:row>76</xdr:row>
      <xdr:rowOff>65838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299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100495</xdr:rowOff>
    </xdr:from>
    <xdr:to>
      <xdr:col>50</xdr:col>
      <xdr:colOff>114300</xdr:colOff>
      <xdr:row>77</xdr:row>
      <xdr:rowOff>137604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2959245"/>
          <a:ext cx="889000" cy="3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95072</xdr:rowOff>
    </xdr:from>
    <xdr:to>
      <xdr:col>50</xdr:col>
      <xdr:colOff>165100</xdr:colOff>
      <xdr:row>78</xdr:row>
      <xdr:rowOff>25222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16349</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04428" y="1338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110592</xdr:rowOff>
    </xdr:from>
    <xdr:to>
      <xdr:col>45</xdr:col>
      <xdr:colOff>177800</xdr:colOff>
      <xdr:row>75</xdr:row>
      <xdr:rowOff>100495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2112092"/>
          <a:ext cx="889000" cy="84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84595</xdr:rowOff>
    </xdr:from>
    <xdr:to>
      <xdr:col>46</xdr:col>
      <xdr:colOff>38100</xdr:colOff>
      <xdr:row>78</xdr:row>
      <xdr:rowOff>14745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5872</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15428" y="1337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110592</xdr:rowOff>
    </xdr:from>
    <xdr:to>
      <xdr:col>41</xdr:col>
      <xdr:colOff>50800</xdr:colOff>
      <xdr:row>72</xdr:row>
      <xdr:rowOff>31000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2112092"/>
          <a:ext cx="889000" cy="26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18415</xdr:rowOff>
    </xdr:from>
    <xdr:to>
      <xdr:col>41</xdr:col>
      <xdr:colOff>101600</xdr:colOff>
      <xdr:row>74</xdr:row>
      <xdr:rowOff>120015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70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111142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79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23596</xdr:rowOff>
    </xdr:from>
    <xdr:to>
      <xdr:col>36</xdr:col>
      <xdr:colOff>165100</xdr:colOff>
      <xdr:row>74</xdr:row>
      <xdr:rowOff>125196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71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116323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80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114160</xdr:rowOff>
    </xdr:from>
    <xdr:to>
      <xdr:col>55</xdr:col>
      <xdr:colOff>50800</xdr:colOff>
      <xdr:row>78</xdr:row>
      <xdr:rowOff>44310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3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92587</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2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86804</xdr:rowOff>
    </xdr:from>
    <xdr:to>
      <xdr:col>50</xdr:col>
      <xdr:colOff>165100</xdr:colOff>
      <xdr:row>78</xdr:row>
      <xdr:rowOff>16954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8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33481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06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49695</xdr:rowOff>
    </xdr:from>
    <xdr:to>
      <xdr:col>46</xdr:col>
      <xdr:colOff>38100</xdr:colOff>
      <xdr:row>75</xdr:row>
      <xdr:rowOff>151296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9084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167822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6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59792</xdr:rowOff>
    </xdr:from>
    <xdr:to>
      <xdr:col>41</xdr:col>
      <xdr:colOff>101600</xdr:colOff>
      <xdr:row>70</xdr:row>
      <xdr:rowOff>161392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06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6469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183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151650</xdr:rowOff>
    </xdr:from>
    <xdr:to>
      <xdr:col>36</xdr:col>
      <xdr:colOff>165100</xdr:colOff>
      <xdr:row>72</xdr:row>
      <xdr:rowOff>81800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98327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09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12872</xdr:rowOff>
    </xdr:from>
    <xdr:to>
      <xdr:col>54</xdr:col>
      <xdr:colOff>189865</xdr:colOff>
      <xdr:row>99</xdr:row>
      <xdr:rowOff>54639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786272"/>
          <a:ext cx="1270" cy="1241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58466</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3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54639</xdr:rowOff>
    </xdr:from>
    <xdr:to>
      <xdr:col>55</xdr:col>
      <xdr:colOff>88900</xdr:colOff>
      <xdr:row>99</xdr:row>
      <xdr:rowOff>54639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2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130999</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5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12872</xdr:rowOff>
    </xdr:from>
    <xdr:to>
      <xdr:col>55</xdr:col>
      <xdr:colOff>88900</xdr:colOff>
      <xdr:row>92</xdr:row>
      <xdr:rowOff>12872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78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12872</xdr:rowOff>
    </xdr:from>
    <xdr:to>
      <xdr:col>55</xdr:col>
      <xdr:colOff>0</xdr:colOff>
      <xdr:row>97</xdr:row>
      <xdr:rowOff>61908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5786272"/>
          <a:ext cx="838200" cy="90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127906</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58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149479</xdr:rowOff>
    </xdr:from>
    <xdr:to>
      <xdr:col>55</xdr:col>
      <xdr:colOff>50800</xdr:colOff>
      <xdr:row>98</xdr:row>
      <xdr:rowOff>79629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8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61908</xdr:rowOff>
    </xdr:from>
    <xdr:to>
      <xdr:col>50</xdr:col>
      <xdr:colOff>114300</xdr:colOff>
      <xdr:row>97</xdr:row>
      <xdr:rowOff>131790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692558"/>
          <a:ext cx="889000" cy="6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30561</xdr:rowOff>
    </xdr:from>
    <xdr:to>
      <xdr:col>50</xdr:col>
      <xdr:colOff>165100</xdr:colOff>
      <xdr:row>98</xdr:row>
      <xdr:rowOff>132161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123288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2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39779</xdr:rowOff>
    </xdr:from>
    <xdr:to>
      <xdr:col>45</xdr:col>
      <xdr:colOff>177800</xdr:colOff>
      <xdr:row>97</xdr:row>
      <xdr:rowOff>131790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327529"/>
          <a:ext cx="889000" cy="43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83482</xdr:rowOff>
    </xdr:from>
    <xdr:to>
      <xdr:col>46</xdr:col>
      <xdr:colOff>38100</xdr:colOff>
      <xdr:row>98</xdr:row>
      <xdr:rowOff>13632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4759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8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57862</xdr:rowOff>
    </xdr:from>
    <xdr:to>
      <xdr:col>41</xdr:col>
      <xdr:colOff>50800</xdr:colOff>
      <xdr:row>95</xdr:row>
      <xdr:rowOff>39779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174162"/>
          <a:ext cx="889000" cy="15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85334</xdr:rowOff>
    </xdr:from>
    <xdr:to>
      <xdr:col>41</xdr:col>
      <xdr:colOff>101600</xdr:colOff>
      <xdr:row>97</xdr:row>
      <xdr:rowOff>15484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6611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63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152977</xdr:rowOff>
    </xdr:from>
    <xdr:to>
      <xdr:col>36</xdr:col>
      <xdr:colOff>165100</xdr:colOff>
      <xdr:row>96</xdr:row>
      <xdr:rowOff>83127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4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74254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53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133522</xdr:rowOff>
    </xdr:from>
    <xdr:to>
      <xdr:col>55</xdr:col>
      <xdr:colOff>50800</xdr:colOff>
      <xdr:row>92</xdr:row>
      <xdr:rowOff>63672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573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86549</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568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11108</xdr:rowOff>
    </xdr:from>
    <xdr:to>
      <xdr:col>50</xdr:col>
      <xdr:colOff>165100</xdr:colOff>
      <xdr:row>97</xdr:row>
      <xdr:rowOff>112708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4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129235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41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80990</xdr:rowOff>
    </xdr:from>
    <xdr:to>
      <xdr:col>46</xdr:col>
      <xdr:colOff>38100</xdr:colOff>
      <xdr:row>98</xdr:row>
      <xdr:rowOff>11140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27667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48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160429</xdr:rowOff>
    </xdr:from>
    <xdr:to>
      <xdr:col>41</xdr:col>
      <xdr:colOff>101600</xdr:colOff>
      <xdr:row>95</xdr:row>
      <xdr:rowOff>90579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2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107106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05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7062</xdr:rowOff>
    </xdr:from>
    <xdr:to>
      <xdr:col>36</xdr:col>
      <xdr:colOff>165100</xdr:colOff>
      <xdr:row>94</xdr:row>
      <xdr:rowOff>108662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12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125189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589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83693</xdr:rowOff>
    </xdr:from>
    <xdr:to>
      <xdr:col>85</xdr:col>
      <xdr:colOff>126364</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227193"/>
          <a:ext cx="1269" cy="1503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30370</xdr:rowOff>
    </xdr:from>
    <xdr:ext cx="469744"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00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83693</xdr:rowOff>
    </xdr:from>
    <xdr:to>
      <xdr:col>86</xdr:col>
      <xdr:colOff>25400</xdr:colOff>
      <xdr:row>30</xdr:row>
      <xdr:rowOff>83693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22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160655</xdr:rowOff>
    </xdr:from>
    <xdr:to>
      <xdr:col>85</xdr:col>
      <xdr:colOff>127000</xdr:colOff>
      <xdr:row>38</xdr:row>
      <xdr:rowOff>39497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161405"/>
          <a:ext cx="8382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132668</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133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154241</xdr:rowOff>
    </xdr:from>
    <xdr:to>
      <xdr:col>85</xdr:col>
      <xdr:colOff>177800</xdr:colOff>
      <xdr:row>36</xdr:row>
      <xdr:rowOff>84391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15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39497</xdr:rowOff>
    </xdr:from>
    <xdr:to>
      <xdr:col>81</xdr:col>
      <xdr:colOff>50800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554597"/>
          <a:ext cx="889000" cy="17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33846</xdr:rowOff>
    </xdr:from>
    <xdr:to>
      <xdr:col>81</xdr:col>
      <xdr:colOff>101600</xdr:colOff>
      <xdr:row>36</xdr:row>
      <xdr:rowOff>135446</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20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151973</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598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69850</xdr:rowOff>
    </xdr:from>
    <xdr:to>
      <xdr:col>76</xdr:col>
      <xdr:colOff>165100</xdr:colOff>
      <xdr:row>38</xdr:row>
      <xdr:rowOff>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16527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18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31</xdr:row>
      <xdr:rowOff>154813</xdr:rowOff>
    </xdr:from>
    <xdr:to>
      <xdr:col>72</xdr:col>
      <xdr:colOff>38100</xdr:colOff>
      <xdr:row>32</xdr:row>
      <xdr:rowOff>84963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546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30</xdr:row>
      <xdr:rowOff>101490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52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165100</xdr:rowOff>
    </xdr:from>
    <xdr:to>
      <xdr:col>67</xdr:col>
      <xdr:colOff>101600</xdr:colOff>
      <xdr:row>35</xdr:row>
      <xdr:rowOff>95250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111777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109855</xdr:rowOff>
    </xdr:from>
    <xdr:to>
      <xdr:col>85</xdr:col>
      <xdr:colOff>177800</xdr:colOff>
      <xdr:row>36</xdr:row>
      <xdr:rowOff>40005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11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132732</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596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160147</xdr:rowOff>
    </xdr:from>
    <xdr:to>
      <xdr:col>81</xdr:col>
      <xdr:colOff>101600</xdr:colOff>
      <xdr:row>38</xdr:row>
      <xdr:rowOff>90297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50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81424</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2017" y="6596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62357</xdr:rowOff>
    </xdr:from>
    <xdr:to>
      <xdr:col>85</xdr:col>
      <xdr:colOff>126364</xdr:colOff>
      <xdr:row>78</xdr:row>
      <xdr:rowOff>128690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235307"/>
          <a:ext cx="1269" cy="1266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132517</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0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128690</xdr:rowOff>
    </xdr:from>
    <xdr:to>
      <xdr:col>86</xdr:col>
      <xdr:colOff>25400</xdr:colOff>
      <xdr:row>78</xdr:row>
      <xdr:rowOff>128690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9034</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1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62357</xdr:rowOff>
    </xdr:from>
    <xdr:to>
      <xdr:col>86</xdr:col>
      <xdr:colOff>25400</xdr:colOff>
      <xdr:row>71</xdr:row>
      <xdr:rowOff>62357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23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125070</xdr:rowOff>
    </xdr:from>
    <xdr:to>
      <xdr:col>85</xdr:col>
      <xdr:colOff>127000</xdr:colOff>
      <xdr:row>78</xdr:row>
      <xdr:rowOff>59880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326720"/>
          <a:ext cx="838200" cy="10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89526</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262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66649</xdr:rowOff>
    </xdr:from>
    <xdr:to>
      <xdr:col>85</xdr:col>
      <xdr:colOff>177800</xdr:colOff>
      <xdr:row>72</xdr:row>
      <xdr:rowOff>168249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41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62204</xdr:rowOff>
    </xdr:from>
    <xdr:to>
      <xdr:col>81</xdr:col>
      <xdr:colOff>50800</xdr:colOff>
      <xdr:row>77</xdr:row>
      <xdr:rowOff>125070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263854"/>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965</xdr:rowOff>
    </xdr:from>
    <xdr:to>
      <xdr:col>81</xdr:col>
      <xdr:colOff>101600</xdr:colOff>
      <xdr:row>74</xdr:row>
      <xdr:rowOff>102565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68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119092</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46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62204</xdr:rowOff>
    </xdr:from>
    <xdr:to>
      <xdr:col>76</xdr:col>
      <xdr:colOff>114300</xdr:colOff>
      <xdr:row>77</xdr:row>
      <xdr:rowOff>130060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263854"/>
          <a:ext cx="889000" cy="6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49390</xdr:rowOff>
    </xdr:from>
    <xdr:to>
      <xdr:col>76</xdr:col>
      <xdr:colOff>165100</xdr:colOff>
      <xdr:row>74</xdr:row>
      <xdr:rowOff>150990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7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167517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51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76454</xdr:rowOff>
    </xdr:from>
    <xdr:to>
      <xdr:col>71</xdr:col>
      <xdr:colOff>177800</xdr:colOff>
      <xdr:row>77</xdr:row>
      <xdr:rowOff>130060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278104"/>
          <a:ext cx="889000" cy="5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155536</xdr:rowOff>
    </xdr:from>
    <xdr:to>
      <xdr:col>72</xdr:col>
      <xdr:colOff>38100</xdr:colOff>
      <xdr:row>76</xdr:row>
      <xdr:rowOff>85686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1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102214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78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23788</xdr:rowOff>
    </xdr:from>
    <xdr:to>
      <xdr:col>67</xdr:col>
      <xdr:colOff>101600</xdr:colOff>
      <xdr:row>76</xdr:row>
      <xdr:rowOff>125388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5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141914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2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9080</xdr:rowOff>
    </xdr:from>
    <xdr:to>
      <xdr:col>85</xdr:col>
      <xdr:colOff>177800</xdr:colOff>
      <xdr:row>78</xdr:row>
      <xdr:rowOff>110680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38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95457</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29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74270</xdr:rowOff>
    </xdr:from>
    <xdr:to>
      <xdr:col>81</xdr:col>
      <xdr:colOff>101600</xdr:colOff>
      <xdr:row>78</xdr:row>
      <xdr:rowOff>4420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2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166997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36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11404</xdr:rowOff>
    </xdr:from>
    <xdr:to>
      <xdr:col>76</xdr:col>
      <xdr:colOff>165100</xdr:colOff>
      <xdr:row>77</xdr:row>
      <xdr:rowOff>113004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1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104131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30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79260</xdr:rowOff>
    </xdr:from>
    <xdr:to>
      <xdr:col>72</xdr:col>
      <xdr:colOff>38100</xdr:colOff>
      <xdr:row>78</xdr:row>
      <xdr:rowOff>9410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8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537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37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25654</xdr:rowOff>
    </xdr:from>
    <xdr:to>
      <xdr:col>67</xdr:col>
      <xdr:colOff>101600</xdr:colOff>
      <xdr:row>77</xdr:row>
      <xdr:rowOff>127254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2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118381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32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140863</xdr:rowOff>
    </xdr:from>
    <xdr:to>
      <xdr:col>85</xdr:col>
      <xdr:colOff>126364</xdr:colOff>
      <xdr:row>97</xdr:row>
      <xdr:rowOff>133452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742813"/>
          <a:ext cx="1269" cy="1021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137279</xdr:rowOff>
    </xdr:from>
    <xdr:ext cx="534377"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7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133452</xdr:rowOff>
    </xdr:from>
    <xdr:to>
      <xdr:col>86</xdr:col>
      <xdr:colOff>25400</xdr:colOff>
      <xdr:row>97</xdr:row>
      <xdr:rowOff>133452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76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87540</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51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140863</xdr:rowOff>
    </xdr:from>
    <xdr:to>
      <xdr:col>86</xdr:col>
      <xdr:colOff>25400</xdr:colOff>
      <xdr:row>91</xdr:row>
      <xdr:rowOff>140863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74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140863</xdr:rowOff>
    </xdr:from>
    <xdr:to>
      <xdr:col>85</xdr:col>
      <xdr:colOff>127000</xdr:colOff>
      <xdr:row>95</xdr:row>
      <xdr:rowOff>21667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5742813"/>
          <a:ext cx="838200" cy="56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53115</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12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74688</xdr:rowOff>
    </xdr:from>
    <xdr:to>
      <xdr:col>85</xdr:col>
      <xdr:colOff>177800</xdr:colOff>
      <xdr:row>97</xdr:row>
      <xdr:rowOff>4838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5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21667</xdr:rowOff>
    </xdr:from>
    <xdr:to>
      <xdr:col>81</xdr:col>
      <xdr:colOff>50800</xdr:colOff>
      <xdr:row>99</xdr:row>
      <xdr:rowOff>5398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309417"/>
          <a:ext cx="889000" cy="66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123476</xdr:rowOff>
    </xdr:from>
    <xdr:to>
      <xdr:col>81</xdr:col>
      <xdr:colOff>101600</xdr:colOff>
      <xdr:row>97</xdr:row>
      <xdr:rowOff>53626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8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44753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67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7265</xdr:rowOff>
    </xdr:from>
    <xdr:to>
      <xdr:col>76</xdr:col>
      <xdr:colOff>114300</xdr:colOff>
      <xdr:row>99</xdr:row>
      <xdr:rowOff>5398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809365"/>
          <a:ext cx="889000" cy="16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123113</xdr:rowOff>
    </xdr:from>
    <xdr:to>
      <xdr:col>76</xdr:col>
      <xdr:colOff>165100</xdr:colOff>
      <xdr:row>97</xdr:row>
      <xdr:rowOff>53263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82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69790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35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7265</xdr:rowOff>
    </xdr:from>
    <xdr:to>
      <xdr:col>71</xdr:col>
      <xdr:colOff>177800</xdr:colOff>
      <xdr:row>98</xdr:row>
      <xdr:rowOff>87788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809365"/>
          <a:ext cx="889000" cy="8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5099</xdr:rowOff>
    </xdr:from>
    <xdr:to>
      <xdr:col>72</xdr:col>
      <xdr:colOff>38100</xdr:colOff>
      <xdr:row>97</xdr:row>
      <xdr:rowOff>106699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3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123226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1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150774</xdr:rowOff>
    </xdr:from>
    <xdr:to>
      <xdr:col>67</xdr:col>
      <xdr:colOff>101600</xdr:colOff>
      <xdr:row>98</xdr:row>
      <xdr:rowOff>80924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8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97451</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655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90063</xdr:rowOff>
    </xdr:from>
    <xdr:to>
      <xdr:col>85</xdr:col>
      <xdr:colOff>177800</xdr:colOff>
      <xdr:row>92</xdr:row>
      <xdr:rowOff>20213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569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43090</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564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142317</xdr:rowOff>
    </xdr:from>
    <xdr:to>
      <xdr:col>81</xdr:col>
      <xdr:colOff>101600</xdr:colOff>
      <xdr:row>95</xdr:row>
      <xdr:rowOff>72467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25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88994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03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126048</xdr:rowOff>
    </xdr:from>
    <xdr:to>
      <xdr:col>76</xdr:col>
      <xdr:colOff>165100</xdr:colOff>
      <xdr:row>99</xdr:row>
      <xdr:rowOff>56198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92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47325</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702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127915</xdr:rowOff>
    </xdr:from>
    <xdr:to>
      <xdr:col>72</xdr:col>
      <xdr:colOff>38100</xdr:colOff>
      <xdr:row>98</xdr:row>
      <xdr:rowOff>58065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5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49192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85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36988</xdr:rowOff>
    </xdr:from>
    <xdr:to>
      <xdr:col>67</xdr:col>
      <xdr:colOff>101600</xdr:colOff>
      <xdr:row>98</xdr:row>
      <xdr:rowOff>138588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3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129715</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693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20284</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35234"/>
          <a:ext cx="1269" cy="1450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138411</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1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20284</xdr:rowOff>
    </xdr:from>
    <xdr:to>
      <xdr:col>116</xdr:col>
      <xdr:colOff>152400</xdr:colOff>
      <xdr:row>31</xdr:row>
      <xdr:rowOff>20284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35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27142</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13692"/>
          <a:ext cx="838200" cy="7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7492</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179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156065</xdr:rowOff>
    </xdr:from>
    <xdr:to>
      <xdr:col>116</xdr:col>
      <xdr:colOff>114300</xdr:colOff>
      <xdr:row>37</xdr:row>
      <xdr:rowOff>86215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32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27142</xdr:rowOff>
    </xdr:from>
    <xdr:to>
      <xdr:col>111</xdr:col>
      <xdr:colOff>177800</xdr:colOff>
      <xdr:row>39</xdr:row>
      <xdr:rowOff>51635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71369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119380</xdr:rowOff>
    </xdr:from>
    <xdr:to>
      <xdr:col>112</xdr:col>
      <xdr:colOff>38100</xdr:colOff>
      <xdr:row>38</xdr:row>
      <xdr:rowOff>49530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66057</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18760</xdr:rowOff>
    </xdr:from>
    <xdr:to>
      <xdr:col>107</xdr:col>
      <xdr:colOff>50800</xdr:colOff>
      <xdr:row>39</xdr:row>
      <xdr:rowOff>51635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05310"/>
          <a:ext cx="889000" cy="3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114699</xdr:rowOff>
    </xdr:from>
    <xdr:to>
      <xdr:col>107</xdr:col>
      <xdr:colOff>101600</xdr:colOff>
      <xdr:row>38</xdr:row>
      <xdr:rowOff>44849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61376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3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18760</xdr:rowOff>
    </xdr:from>
    <xdr:to>
      <xdr:col>102</xdr:col>
      <xdr:colOff>114300</xdr:colOff>
      <xdr:row>39</xdr:row>
      <xdr:rowOff>33238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70531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93037</xdr:rowOff>
    </xdr:from>
    <xdr:to>
      <xdr:col>102</xdr:col>
      <xdr:colOff>165100</xdr:colOff>
      <xdr:row>38</xdr:row>
      <xdr:rowOff>23186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366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39714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1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90642</xdr:rowOff>
    </xdr:from>
    <xdr:to>
      <xdr:col>98</xdr:col>
      <xdr:colOff>38100</xdr:colOff>
      <xdr:row>39</xdr:row>
      <xdr:rowOff>20792</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60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37319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8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147792</xdr:rowOff>
    </xdr:from>
    <xdr:to>
      <xdr:col>112</xdr:col>
      <xdr:colOff>38100</xdr:colOff>
      <xdr:row>39</xdr:row>
      <xdr:rowOff>77942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6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69069</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4017" y="6755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835</xdr:rowOff>
    </xdr:from>
    <xdr:to>
      <xdr:col>107</xdr:col>
      <xdr:colOff>101600</xdr:colOff>
      <xdr:row>39</xdr:row>
      <xdr:rowOff>102435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93562</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5017" y="6780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139410</xdr:rowOff>
    </xdr:from>
    <xdr:to>
      <xdr:col>102</xdr:col>
      <xdr:colOff>165100</xdr:colOff>
      <xdr:row>39</xdr:row>
      <xdr:rowOff>69560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5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60687</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747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153888</xdr:rowOff>
    </xdr:from>
    <xdr:to>
      <xdr:col>98</xdr:col>
      <xdr:colOff>38100</xdr:colOff>
      <xdr:row>39</xdr:row>
      <xdr:rowOff>84038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6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75165</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7017" y="6761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59324</xdr:rowOff>
    </xdr:from>
    <xdr:to>
      <xdr:col>116</xdr:col>
      <xdr:colOff>62864</xdr:colOff>
      <xdr:row>58</xdr:row>
      <xdr:rowOff>130099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03274"/>
          <a:ext cx="1269" cy="127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133926</xdr:rowOff>
    </xdr:from>
    <xdr:ext cx="378565"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07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130099</xdr:rowOff>
    </xdr:from>
    <xdr:to>
      <xdr:col>116</xdr:col>
      <xdr:colOff>152400</xdr:colOff>
      <xdr:row>58</xdr:row>
      <xdr:rowOff>130099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0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6001</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7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59324</xdr:rowOff>
    </xdr:from>
    <xdr:to>
      <xdr:col>116</xdr:col>
      <xdr:colOff>152400</xdr:colOff>
      <xdr:row>51</xdr:row>
      <xdr:rowOff>59324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0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57176</xdr:rowOff>
    </xdr:from>
    <xdr:to>
      <xdr:col>116</xdr:col>
      <xdr:colOff>63500</xdr:colOff>
      <xdr:row>58</xdr:row>
      <xdr:rowOff>58455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001276"/>
          <a:ext cx="8382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151920</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5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129043</xdr:rowOff>
    </xdr:from>
    <xdr:to>
      <xdr:col>116</xdr:col>
      <xdr:colOff>114300</xdr:colOff>
      <xdr:row>58</xdr:row>
      <xdr:rowOff>59193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0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57176</xdr:rowOff>
    </xdr:from>
    <xdr:to>
      <xdr:col>111</xdr:col>
      <xdr:colOff>177800</xdr:colOff>
      <xdr:row>58</xdr:row>
      <xdr:rowOff>58593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001276"/>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33670</xdr:rowOff>
    </xdr:from>
    <xdr:to>
      <xdr:col>112</xdr:col>
      <xdr:colOff>38100</xdr:colOff>
      <xdr:row>56</xdr:row>
      <xdr:rowOff>135270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63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151797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41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54707</xdr:rowOff>
    </xdr:from>
    <xdr:to>
      <xdr:col>107</xdr:col>
      <xdr:colOff>50800</xdr:colOff>
      <xdr:row>58</xdr:row>
      <xdr:rowOff>58593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998807"/>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26264</xdr:rowOff>
    </xdr:from>
    <xdr:to>
      <xdr:col>107</xdr:col>
      <xdr:colOff>101600</xdr:colOff>
      <xdr:row>56</xdr:row>
      <xdr:rowOff>127864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62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144391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40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50134</xdr:rowOff>
    </xdr:from>
    <xdr:to>
      <xdr:col>102</xdr:col>
      <xdr:colOff>114300</xdr:colOff>
      <xdr:row>58</xdr:row>
      <xdr:rowOff>54707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994234"/>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118892</xdr:rowOff>
    </xdr:from>
    <xdr:to>
      <xdr:col>102</xdr:col>
      <xdr:colOff>165100</xdr:colOff>
      <xdr:row>57</xdr:row>
      <xdr:rowOff>49042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72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65569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49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935</xdr:rowOff>
    </xdr:from>
    <xdr:to>
      <xdr:col>98</xdr:col>
      <xdr:colOff>38100</xdr:colOff>
      <xdr:row>57</xdr:row>
      <xdr:rowOff>102535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77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119062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54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7655</xdr:rowOff>
    </xdr:from>
    <xdr:to>
      <xdr:col>116</xdr:col>
      <xdr:colOff>114300</xdr:colOff>
      <xdr:row>58</xdr:row>
      <xdr:rowOff>109255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5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107469</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88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6376</xdr:rowOff>
    </xdr:from>
    <xdr:to>
      <xdr:col>112</xdr:col>
      <xdr:colOff>38100</xdr:colOff>
      <xdr:row>58</xdr:row>
      <xdr:rowOff>107976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5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99103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04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7793</xdr:rowOff>
    </xdr:from>
    <xdr:to>
      <xdr:col>107</xdr:col>
      <xdr:colOff>101600</xdr:colOff>
      <xdr:row>58</xdr:row>
      <xdr:rowOff>109393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5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100520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04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3907</xdr:rowOff>
    </xdr:from>
    <xdr:to>
      <xdr:col>102</xdr:col>
      <xdr:colOff>165100</xdr:colOff>
      <xdr:row>58</xdr:row>
      <xdr:rowOff>105507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4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96634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04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170784</xdr:rowOff>
    </xdr:from>
    <xdr:to>
      <xdr:col>98</xdr:col>
      <xdr:colOff>38100</xdr:colOff>
      <xdr:row>58</xdr:row>
      <xdr:rowOff>100934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4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92061</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03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166492</xdr:rowOff>
    </xdr:from>
    <xdr:to>
      <xdr:col>116</xdr:col>
      <xdr:colOff>62864</xdr:colOff>
      <xdr:row>78</xdr:row>
      <xdr:rowOff>42957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67992"/>
          <a:ext cx="1269" cy="1248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46784</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1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42957</xdr:rowOff>
    </xdr:from>
    <xdr:to>
      <xdr:col>116</xdr:col>
      <xdr:colOff>152400</xdr:colOff>
      <xdr:row>78</xdr:row>
      <xdr:rowOff>42957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1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113169</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166492</xdr:rowOff>
    </xdr:from>
    <xdr:to>
      <xdr:col>116</xdr:col>
      <xdr:colOff>152400</xdr:colOff>
      <xdr:row>70</xdr:row>
      <xdr:rowOff>166492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6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42957</xdr:rowOff>
    </xdr:from>
    <xdr:to>
      <xdr:col>116</xdr:col>
      <xdr:colOff>63500</xdr:colOff>
      <xdr:row>78</xdr:row>
      <xdr:rowOff>77155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416057"/>
          <a:ext cx="838200" cy="3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37482</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21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14605</xdr:rowOff>
    </xdr:from>
    <xdr:to>
      <xdr:col>116</xdr:col>
      <xdr:colOff>114300</xdr:colOff>
      <xdr:row>72</xdr:row>
      <xdr:rowOff>116205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35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77155</xdr:rowOff>
    </xdr:from>
    <xdr:to>
      <xdr:col>111</xdr:col>
      <xdr:colOff>177800</xdr:colOff>
      <xdr:row>78</xdr:row>
      <xdr:rowOff>94163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450255"/>
          <a:ext cx="889000" cy="1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171287</xdr:rowOff>
    </xdr:from>
    <xdr:to>
      <xdr:col>112</xdr:col>
      <xdr:colOff>38100</xdr:colOff>
      <xdr:row>74</xdr:row>
      <xdr:rowOff>101437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6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117964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46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94163</xdr:rowOff>
    </xdr:from>
    <xdr:to>
      <xdr:col>107</xdr:col>
      <xdr:colOff>50800</xdr:colOff>
      <xdr:row>78</xdr:row>
      <xdr:rowOff>110348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467263"/>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31201</xdr:rowOff>
    </xdr:from>
    <xdr:to>
      <xdr:col>107</xdr:col>
      <xdr:colOff>101600</xdr:colOff>
      <xdr:row>74</xdr:row>
      <xdr:rowOff>132801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71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149328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49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146329</xdr:rowOff>
    </xdr:from>
    <xdr:to>
      <xdr:col>102</xdr:col>
      <xdr:colOff>114300</xdr:colOff>
      <xdr:row>78</xdr:row>
      <xdr:rowOff>110348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833629"/>
          <a:ext cx="889000" cy="64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35727</xdr:rowOff>
    </xdr:from>
    <xdr:to>
      <xdr:col>102</xdr:col>
      <xdr:colOff>165100</xdr:colOff>
      <xdr:row>74</xdr:row>
      <xdr:rowOff>137327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72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153854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49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71298</xdr:rowOff>
    </xdr:from>
    <xdr:to>
      <xdr:col>98</xdr:col>
      <xdr:colOff>38100</xdr:colOff>
      <xdr:row>72</xdr:row>
      <xdr:rowOff>1448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24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17975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01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163607</xdr:rowOff>
    </xdr:from>
    <xdr:to>
      <xdr:col>116</xdr:col>
      <xdr:colOff>114300</xdr:colOff>
      <xdr:row>78</xdr:row>
      <xdr:rowOff>93757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3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78534</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8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26355</xdr:rowOff>
    </xdr:from>
    <xdr:to>
      <xdr:col>112</xdr:col>
      <xdr:colOff>38100</xdr:colOff>
      <xdr:row>78</xdr:row>
      <xdr:rowOff>127955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3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119082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49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43363</xdr:rowOff>
    </xdr:from>
    <xdr:to>
      <xdr:col>107</xdr:col>
      <xdr:colOff>101600</xdr:colOff>
      <xdr:row>78</xdr:row>
      <xdr:rowOff>144963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4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136090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50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59548</xdr:rowOff>
    </xdr:from>
    <xdr:to>
      <xdr:col>102</xdr:col>
      <xdr:colOff>165100</xdr:colOff>
      <xdr:row>78</xdr:row>
      <xdr:rowOff>161148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43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152275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52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95529</xdr:rowOff>
    </xdr:from>
    <xdr:to>
      <xdr:col>98</xdr:col>
      <xdr:colOff>38100</xdr:colOff>
      <xdr:row>75</xdr:row>
      <xdr:rowOff>25679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78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16806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87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歳出決算額は、住民一人当たり</a:t>
          </a:r>
          <a:r>
            <a:rPr kumimoji="1" lang="en-US" altLang="ja-JP" sz="1300">
              <a:latin typeface="ＭＳ Ｐゴシック" panose="020B0600070205080204" pitchFamily="50" charset="-128"/>
              <a:ea typeface="ＭＳ Ｐゴシック" panose="020B0600070205080204" pitchFamily="50" charset="-128"/>
            </a:rPr>
            <a:t>614,436</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類似団体と比べて特に数値が高いものが普通建設事業費（更新整備）で、小中学校の長寿命化等の整備や防災行政無線の更新にかかる費用が大きく増加したことが要因と考えられる。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類似団体と比べて特に数値が低いものが扶助費で、公立保育園の割合が高く、職員給等人件費に計上される経費が多いことが要因と考えられる。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維持補修費は、類似団体と比べて高い水準にある。これは、合併前の旧３町それぞれで施設を保有していたため、公共施設の数が多いことが要因である。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積立金は、新設のこども基金及び合併特例債を活用した基金への積立により、令和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年度も大きく増加となっている。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愛知県田原市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58,855
57,058
191.11
37,298,820
36,162,633
917,347
18,971,782
22,121,581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14514</xdr:rowOff>
    </xdr:from>
    <xdr:to>
      <xdr:col>24</xdr:col>
      <xdr:colOff>62865</xdr:colOff>
      <xdr:row>38</xdr:row>
      <xdr:rowOff>77651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014"/>
          <a:ext cx="1270" cy="143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81478</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77651</xdr:rowOff>
    </xdr:from>
    <xdr:to>
      <xdr:col>24</xdr:col>
      <xdr:colOff>152400</xdr:colOff>
      <xdr:row>38</xdr:row>
      <xdr:rowOff>77651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132641</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14514</xdr:rowOff>
    </xdr:from>
    <xdr:to>
      <xdr:col>24</xdr:col>
      <xdr:colOff>152400</xdr:colOff>
      <xdr:row>30</xdr:row>
      <xdr:rowOff>14514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14514</xdr:rowOff>
    </xdr:from>
    <xdr:to>
      <xdr:col>24</xdr:col>
      <xdr:colOff>63500</xdr:colOff>
      <xdr:row>35</xdr:row>
      <xdr:rowOff>60778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158014"/>
          <a:ext cx="838200" cy="90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99440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001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121013</xdr:rowOff>
    </xdr:from>
    <xdr:to>
      <xdr:col>24</xdr:col>
      <xdr:colOff>114300</xdr:colOff>
      <xdr:row>36</xdr:row>
      <xdr:rowOff>51163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2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60778</xdr:rowOff>
    </xdr:from>
    <xdr:to>
      <xdr:col>19</xdr:col>
      <xdr:colOff>177800</xdr:colOff>
      <xdr:row>35</xdr:row>
      <xdr:rowOff>141333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61528"/>
          <a:ext cx="889000" cy="8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51889</xdr:rowOff>
    </xdr:from>
    <xdr:to>
      <xdr:col>20</xdr:col>
      <xdr:colOff>38100</xdr:colOff>
      <xdr:row>36</xdr:row>
      <xdr:rowOff>153489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144616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31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141333</xdr:rowOff>
    </xdr:from>
    <xdr:to>
      <xdr:col>15</xdr:col>
      <xdr:colOff>50800</xdr:colOff>
      <xdr:row>36</xdr:row>
      <xdr:rowOff>130992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42083"/>
          <a:ext cx="889000" cy="16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108494</xdr:rowOff>
    </xdr:from>
    <xdr:to>
      <xdr:col>15</xdr:col>
      <xdr:colOff>101600</xdr:colOff>
      <xdr:row>37</xdr:row>
      <xdr:rowOff>38644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29771</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37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162560</xdr:rowOff>
    </xdr:from>
    <xdr:to>
      <xdr:col>10</xdr:col>
      <xdr:colOff>114300</xdr:colOff>
      <xdr:row>36</xdr:row>
      <xdr:rowOff>130992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91860"/>
          <a:ext cx="889000" cy="3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56787</xdr:rowOff>
    </xdr:from>
    <xdr:to>
      <xdr:col>10</xdr:col>
      <xdr:colOff>165100</xdr:colOff>
      <xdr:row>35</xdr:row>
      <xdr:rowOff>158387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5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3464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3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53522</xdr:rowOff>
    </xdr:from>
    <xdr:to>
      <xdr:col>6</xdr:col>
      <xdr:colOff>38100</xdr:colOff>
      <xdr:row>35</xdr:row>
      <xdr:rowOff>155122</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146249</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4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135164</xdr:rowOff>
    </xdr:from>
    <xdr:to>
      <xdr:col>24</xdr:col>
      <xdr:colOff>114300</xdr:colOff>
      <xdr:row>30</xdr:row>
      <xdr:rowOff>65314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1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88191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06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9978</xdr:rowOff>
    </xdr:from>
    <xdr:to>
      <xdr:col>20</xdr:col>
      <xdr:colOff>38100</xdr:colOff>
      <xdr:row>35</xdr:row>
      <xdr:rowOff>111578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1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128105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8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90533</xdr:rowOff>
    </xdr:from>
    <xdr:to>
      <xdr:col>15</xdr:col>
      <xdr:colOff>101600</xdr:colOff>
      <xdr:row>36</xdr:row>
      <xdr:rowOff>20683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9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37210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8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80192</xdr:rowOff>
    </xdr:from>
    <xdr:to>
      <xdr:col>10</xdr:col>
      <xdr:colOff>165100</xdr:colOff>
      <xdr:row>37</xdr:row>
      <xdr:rowOff>10342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5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4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111760</xdr:rowOff>
    </xdr:from>
    <xdr:to>
      <xdr:col>6</xdr:col>
      <xdr:colOff>38100</xdr:colOff>
      <xdr:row>35</xdr:row>
      <xdr:rowOff>41910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58437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1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13861</xdr:rowOff>
    </xdr:from>
    <xdr:to>
      <xdr:col>24</xdr:col>
      <xdr:colOff>62865</xdr:colOff>
      <xdr:row>57</xdr:row>
      <xdr:rowOff>51003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272161"/>
          <a:ext cx="1270" cy="55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54830</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982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51003</xdr:rowOff>
    </xdr:from>
    <xdr:to>
      <xdr:col>24</xdr:col>
      <xdr:colOff>152400</xdr:colOff>
      <xdr:row>57</xdr:row>
      <xdr:rowOff>51003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82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131988</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04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116,560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13861</xdr:rowOff>
    </xdr:from>
    <xdr:to>
      <xdr:col>24</xdr:col>
      <xdr:colOff>152400</xdr:colOff>
      <xdr:row>54</xdr:row>
      <xdr:rowOff>13861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27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1060</xdr:rowOff>
    </xdr:from>
    <xdr:to>
      <xdr:col>24</xdr:col>
      <xdr:colOff>63500</xdr:colOff>
      <xdr:row>56</xdr:row>
      <xdr:rowOff>36602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602260"/>
          <a:ext cx="838200" cy="3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141143</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570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162716</xdr:rowOff>
    </xdr:from>
    <xdr:to>
      <xdr:col>24</xdr:col>
      <xdr:colOff>114300</xdr:colOff>
      <xdr:row>56</xdr:row>
      <xdr:rowOff>92866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59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1060</xdr:rowOff>
    </xdr:from>
    <xdr:to>
      <xdr:col>19</xdr:col>
      <xdr:colOff>177800</xdr:colOff>
      <xdr:row>58</xdr:row>
      <xdr:rowOff>79904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602260"/>
          <a:ext cx="889000" cy="42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83979</xdr:rowOff>
    </xdr:from>
    <xdr:to>
      <xdr:col>20</xdr:col>
      <xdr:colOff>38100</xdr:colOff>
      <xdr:row>57</xdr:row>
      <xdr:rowOff>14129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68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5256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77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67876</xdr:rowOff>
    </xdr:from>
    <xdr:to>
      <xdr:col>15</xdr:col>
      <xdr:colOff>50800</xdr:colOff>
      <xdr:row>58</xdr:row>
      <xdr:rowOff>79904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8811826"/>
          <a:ext cx="889000" cy="121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67858</xdr:rowOff>
    </xdr:from>
    <xdr:to>
      <xdr:col>15</xdr:col>
      <xdr:colOff>101600</xdr:colOff>
      <xdr:row>56</xdr:row>
      <xdr:rowOff>169458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66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14535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4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67876</xdr:rowOff>
    </xdr:from>
    <xdr:to>
      <xdr:col>10</xdr:col>
      <xdr:colOff>114300</xdr:colOff>
      <xdr:row>58</xdr:row>
      <xdr:rowOff>68932</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8811826"/>
          <a:ext cx="889000" cy="120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24816</xdr:rowOff>
    </xdr:from>
    <xdr:to>
      <xdr:col>10</xdr:col>
      <xdr:colOff>165100</xdr:colOff>
      <xdr:row>50</xdr:row>
      <xdr:rowOff>126416</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59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142943</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37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164523</xdr:rowOff>
    </xdr:from>
    <xdr:to>
      <xdr:col>6</xdr:col>
      <xdr:colOff>38100</xdr:colOff>
      <xdr:row>57</xdr:row>
      <xdr:rowOff>94673</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7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111200</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54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157252</xdr:rowOff>
    </xdr:from>
    <xdr:to>
      <xdr:col>24</xdr:col>
      <xdr:colOff>114300</xdr:colOff>
      <xdr:row>56</xdr:row>
      <xdr:rowOff>87402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58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8679</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43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121710</xdr:rowOff>
    </xdr:from>
    <xdr:to>
      <xdr:col>20</xdr:col>
      <xdr:colOff>38100</xdr:colOff>
      <xdr:row>56</xdr:row>
      <xdr:rowOff>51860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55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68387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3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29104</xdr:rowOff>
    </xdr:from>
    <xdr:to>
      <xdr:col>15</xdr:col>
      <xdr:colOff>101600</xdr:colOff>
      <xdr:row>58</xdr:row>
      <xdr:rowOff>130704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97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121831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1006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17076</xdr:rowOff>
    </xdr:from>
    <xdr:to>
      <xdr:col>10</xdr:col>
      <xdr:colOff>165100</xdr:colOff>
      <xdr:row>51</xdr:row>
      <xdr:rowOff>118676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76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109803</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885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18132</xdr:rowOff>
    </xdr:from>
    <xdr:to>
      <xdr:col>6</xdr:col>
      <xdr:colOff>38100</xdr:colOff>
      <xdr:row>58</xdr:row>
      <xdr:rowOff>119732</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96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110859</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1005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85731</xdr:rowOff>
    </xdr:from>
    <xdr:to>
      <xdr:col>24</xdr:col>
      <xdr:colOff>62865</xdr:colOff>
      <xdr:row>75</xdr:row>
      <xdr:rowOff>101467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258681"/>
          <a:ext cx="1270" cy="701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105294</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296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101467</xdr:rowOff>
    </xdr:from>
    <xdr:to>
      <xdr:col>24</xdr:col>
      <xdr:colOff>152400</xdr:colOff>
      <xdr:row>75</xdr:row>
      <xdr:rowOff>101467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96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32408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203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189,833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85731</xdr:rowOff>
    </xdr:from>
    <xdr:to>
      <xdr:col>24</xdr:col>
      <xdr:colOff>152400</xdr:colOff>
      <xdr:row>71</xdr:row>
      <xdr:rowOff>85731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258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87827</xdr:rowOff>
    </xdr:from>
    <xdr:to>
      <xdr:col>24</xdr:col>
      <xdr:colOff>63500</xdr:colOff>
      <xdr:row>75</xdr:row>
      <xdr:rowOff>73578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432227"/>
          <a:ext cx="838200" cy="50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51464</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224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28587</xdr:rowOff>
    </xdr:from>
    <xdr:to>
      <xdr:col>24</xdr:col>
      <xdr:colOff>114300</xdr:colOff>
      <xdr:row>72</xdr:row>
      <xdr:rowOff>130187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3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71558</xdr:rowOff>
    </xdr:from>
    <xdr:to>
      <xdr:col>19</xdr:col>
      <xdr:colOff>177800</xdr:colOff>
      <xdr:row>75</xdr:row>
      <xdr:rowOff>73578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2758858"/>
          <a:ext cx="889000" cy="17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109589</xdr:rowOff>
    </xdr:from>
    <xdr:to>
      <xdr:col>20</xdr:col>
      <xdr:colOff>38100</xdr:colOff>
      <xdr:row>74</xdr:row>
      <xdr:rowOff>39739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62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56266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400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71558</xdr:rowOff>
    </xdr:from>
    <xdr:to>
      <xdr:col>15</xdr:col>
      <xdr:colOff>50800</xdr:colOff>
      <xdr:row>77</xdr:row>
      <xdr:rowOff>98400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2758858"/>
          <a:ext cx="889000" cy="54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72</xdr:row>
      <xdr:rowOff>136106</xdr:rowOff>
    </xdr:from>
    <xdr:to>
      <xdr:col>15</xdr:col>
      <xdr:colOff>101600</xdr:colOff>
      <xdr:row>73</xdr:row>
      <xdr:rowOff>66256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48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82783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25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98400</xdr:rowOff>
    </xdr:from>
    <xdr:to>
      <xdr:col>10</xdr:col>
      <xdr:colOff>114300</xdr:colOff>
      <xdr:row>77</xdr:row>
      <xdr:rowOff>102515</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300050"/>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35179</xdr:rowOff>
    </xdr:from>
    <xdr:to>
      <xdr:col>10</xdr:col>
      <xdr:colOff>165100</xdr:colOff>
      <xdr:row>74</xdr:row>
      <xdr:rowOff>136779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72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153306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49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77813</xdr:rowOff>
    </xdr:from>
    <xdr:to>
      <xdr:col>6</xdr:col>
      <xdr:colOff>38100</xdr:colOff>
      <xdr:row>76</xdr:row>
      <xdr:rowOff>7962</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29365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24490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71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37027</xdr:rowOff>
    </xdr:from>
    <xdr:to>
      <xdr:col>24</xdr:col>
      <xdr:colOff>114300</xdr:colOff>
      <xdr:row>72</xdr:row>
      <xdr:rowOff>138627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38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15454</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35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22778</xdr:rowOff>
    </xdr:from>
    <xdr:to>
      <xdr:col>20</xdr:col>
      <xdr:colOff>38100</xdr:colOff>
      <xdr:row>75</xdr:row>
      <xdr:rowOff>124378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88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115504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97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20758</xdr:rowOff>
    </xdr:from>
    <xdr:to>
      <xdr:col>15</xdr:col>
      <xdr:colOff>101600</xdr:colOff>
      <xdr:row>74</xdr:row>
      <xdr:rowOff>122358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70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113485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800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47600</xdr:rowOff>
    </xdr:from>
    <xdr:to>
      <xdr:col>10</xdr:col>
      <xdr:colOff>165100</xdr:colOff>
      <xdr:row>77</xdr:row>
      <xdr:rowOff>149200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2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140327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341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51715</xdr:rowOff>
    </xdr:from>
    <xdr:to>
      <xdr:col>6</xdr:col>
      <xdr:colOff>38100</xdr:colOff>
      <xdr:row>77</xdr:row>
      <xdr:rowOff>153315</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25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144442</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346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136111</xdr:rowOff>
    </xdr:from>
    <xdr:to>
      <xdr:col>24</xdr:col>
      <xdr:colOff>62865</xdr:colOff>
      <xdr:row>97</xdr:row>
      <xdr:rowOff>71143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738061"/>
          <a:ext cx="1270" cy="96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74970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70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71143</xdr:rowOff>
    </xdr:from>
    <xdr:to>
      <xdr:col>24</xdr:col>
      <xdr:colOff>152400</xdr:colOff>
      <xdr:row>97</xdr:row>
      <xdr:rowOff>71143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701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82788</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51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136111</xdr:rowOff>
    </xdr:from>
    <xdr:to>
      <xdr:col>24</xdr:col>
      <xdr:colOff>152400</xdr:colOff>
      <xdr:row>91</xdr:row>
      <xdr:rowOff>136111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738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50797</xdr:rowOff>
    </xdr:from>
    <xdr:to>
      <xdr:col>24</xdr:col>
      <xdr:colOff>63500</xdr:colOff>
      <xdr:row>94</xdr:row>
      <xdr:rowOff>154490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167097"/>
          <a:ext cx="838200" cy="10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2370</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5947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150943</xdr:rowOff>
    </xdr:from>
    <xdr:to>
      <xdr:col>24</xdr:col>
      <xdr:colOff>114300</xdr:colOff>
      <xdr:row>94</xdr:row>
      <xdr:rowOff>81093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09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19707</xdr:rowOff>
    </xdr:from>
    <xdr:to>
      <xdr:col>19</xdr:col>
      <xdr:colOff>177800</xdr:colOff>
      <xdr:row>94</xdr:row>
      <xdr:rowOff>50797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5964557"/>
          <a:ext cx="889000" cy="20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128333</xdr:rowOff>
    </xdr:from>
    <xdr:to>
      <xdr:col>20</xdr:col>
      <xdr:colOff>38100</xdr:colOff>
      <xdr:row>95</xdr:row>
      <xdr:rowOff>58483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24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49610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3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104862</xdr:rowOff>
    </xdr:from>
    <xdr:to>
      <xdr:col>15</xdr:col>
      <xdr:colOff>50800</xdr:colOff>
      <xdr:row>93</xdr:row>
      <xdr:rowOff>19707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5535362"/>
          <a:ext cx="889000" cy="42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66543</xdr:rowOff>
    </xdr:from>
    <xdr:to>
      <xdr:col>15</xdr:col>
      <xdr:colOff>101600</xdr:colOff>
      <xdr:row>94</xdr:row>
      <xdr:rowOff>168143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1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159270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27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104862</xdr:rowOff>
    </xdr:from>
    <xdr:to>
      <xdr:col>10</xdr:col>
      <xdr:colOff>114300</xdr:colOff>
      <xdr:row>92</xdr:row>
      <xdr:rowOff>72468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5535362"/>
          <a:ext cx="889000" cy="31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157342</xdr:rowOff>
    </xdr:from>
    <xdr:to>
      <xdr:col>10</xdr:col>
      <xdr:colOff>165100</xdr:colOff>
      <xdr:row>95</xdr:row>
      <xdr:rowOff>87492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27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78619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36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87757</xdr:rowOff>
    </xdr:from>
    <xdr:to>
      <xdr:col>6</xdr:col>
      <xdr:colOff>38100</xdr:colOff>
      <xdr:row>96</xdr:row>
      <xdr:rowOff>17907</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37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9034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6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103690</xdr:rowOff>
    </xdr:from>
    <xdr:to>
      <xdr:col>24</xdr:col>
      <xdr:colOff>114300</xdr:colOff>
      <xdr:row>95</xdr:row>
      <xdr:rowOff>33840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21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82117</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19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171447</xdr:rowOff>
    </xdr:from>
    <xdr:to>
      <xdr:col>20</xdr:col>
      <xdr:colOff>38100</xdr:colOff>
      <xdr:row>94</xdr:row>
      <xdr:rowOff>101597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11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118124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89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140357</xdr:rowOff>
    </xdr:from>
    <xdr:to>
      <xdr:col>15</xdr:col>
      <xdr:colOff>101600</xdr:colOff>
      <xdr:row>93</xdr:row>
      <xdr:rowOff>70507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591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87034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68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54062</xdr:rowOff>
    </xdr:from>
    <xdr:to>
      <xdr:col>10</xdr:col>
      <xdr:colOff>165100</xdr:colOff>
      <xdr:row>90</xdr:row>
      <xdr:rowOff>155662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548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739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25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21668</xdr:rowOff>
    </xdr:from>
    <xdr:to>
      <xdr:col>6</xdr:col>
      <xdr:colOff>38100</xdr:colOff>
      <xdr:row>92</xdr:row>
      <xdr:rowOff>123268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579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139795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557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19413</xdr:rowOff>
    </xdr:from>
    <xdr:to>
      <xdr:col>54</xdr:col>
      <xdr:colOff>189865</xdr:colOff>
      <xdr:row>38</xdr:row>
      <xdr:rowOff>61323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34363"/>
          <a:ext cx="127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65150</xdr:rowOff>
    </xdr:from>
    <xdr:ext cx="378565"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580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61323</xdr:rowOff>
    </xdr:from>
    <xdr:to>
      <xdr:col>55</xdr:col>
      <xdr:colOff>88900</xdr:colOff>
      <xdr:row>38</xdr:row>
      <xdr:rowOff>61323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57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137540</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19413</xdr:rowOff>
    </xdr:from>
    <xdr:to>
      <xdr:col>55</xdr:col>
      <xdr:colOff>88900</xdr:colOff>
      <xdr:row>31</xdr:row>
      <xdr:rowOff>19413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46627</xdr:rowOff>
    </xdr:from>
    <xdr:to>
      <xdr:col>55</xdr:col>
      <xdr:colOff>0</xdr:colOff>
      <xdr:row>37</xdr:row>
      <xdr:rowOff>47716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390277"/>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110688</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57685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87811</xdr:rowOff>
    </xdr:from>
    <xdr:to>
      <xdr:col>55</xdr:col>
      <xdr:colOff>50800</xdr:colOff>
      <xdr:row>35</xdr:row>
      <xdr:rowOff>17961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591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46627</xdr:rowOff>
    </xdr:from>
    <xdr:to>
      <xdr:col>50</xdr:col>
      <xdr:colOff>114300</xdr:colOff>
      <xdr:row>37</xdr:row>
      <xdr:rowOff>50981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390277"/>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74204</xdr:rowOff>
    </xdr:from>
    <xdr:to>
      <xdr:col>50</xdr:col>
      <xdr:colOff>165100</xdr:colOff>
      <xdr:row>36</xdr:row>
      <xdr:rowOff>4354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07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20881</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5850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50981</xdr:rowOff>
    </xdr:from>
    <xdr:to>
      <xdr:col>45</xdr:col>
      <xdr:colOff>177800</xdr:colOff>
      <xdr:row>37</xdr:row>
      <xdr:rowOff>78196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394631"/>
          <a:ext cx="88900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25219</xdr:rowOff>
    </xdr:from>
    <xdr:to>
      <xdr:col>46</xdr:col>
      <xdr:colOff>38100</xdr:colOff>
      <xdr:row>35</xdr:row>
      <xdr:rowOff>126819</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143346</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580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170180</xdr:rowOff>
    </xdr:from>
    <xdr:to>
      <xdr:col>41</xdr:col>
      <xdr:colOff>50800</xdr:colOff>
      <xdr:row>37</xdr:row>
      <xdr:rowOff>78196</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342380"/>
          <a:ext cx="889000" cy="7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137886</xdr:rowOff>
    </xdr:from>
    <xdr:to>
      <xdr:col>41</xdr:col>
      <xdr:colOff>101600</xdr:colOff>
      <xdr:row>37</xdr:row>
      <xdr:rowOff>68036</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84563</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085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141151</xdr:rowOff>
    </xdr:from>
    <xdr:to>
      <xdr:col>36</xdr:col>
      <xdr:colOff>165100</xdr:colOff>
      <xdr:row>37</xdr:row>
      <xdr:rowOff>71301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31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62428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406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168366</xdr:rowOff>
    </xdr:from>
    <xdr:to>
      <xdr:col>55</xdr:col>
      <xdr:colOff>50800</xdr:colOff>
      <xdr:row>37</xdr:row>
      <xdr:rowOff>98516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34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146793</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318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167277</xdr:rowOff>
    </xdr:from>
    <xdr:to>
      <xdr:col>50</xdr:col>
      <xdr:colOff>165100</xdr:colOff>
      <xdr:row>37</xdr:row>
      <xdr:rowOff>97427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33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88554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432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181</xdr:rowOff>
    </xdr:from>
    <xdr:to>
      <xdr:col>46</xdr:col>
      <xdr:colOff>38100</xdr:colOff>
      <xdr:row>37</xdr:row>
      <xdr:rowOff>101781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34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92908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436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27396</xdr:rowOff>
    </xdr:from>
    <xdr:to>
      <xdr:col>41</xdr:col>
      <xdr:colOff>101600</xdr:colOff>
      <xdr:row>37</xdr:row>
      <xdr:rowOff>128996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37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120123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463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119380</xdr:rowOff>
    </xdr:from>
    <xdr:to>
      <xdr:col>36</xdr:col>
      <xdr:colOff>165100</xdr:colOff>
      <xdr:row>37</xdr:row>
      <xdr:rowOff>49530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66057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06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117069</xdr:rowOff>
    </xdr:from>
    <xdr:to>
      <xdr:col>54</xdr:col>
      <xdr:colOff>189865</xdr:colOff>
      <xdr:row>57</xdr:row>
      <xdr:rowOff>135395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861019"/>
          <a:ext cx="1270" cy="104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139222</xdr:rowOff>
    </xdr:from>
    <xdr:ext cx="534377"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991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135395</xdr:rowOff>
    </xdr:from>
    <xdr:to>
      <xdr:col>55</xdr:col>
      <xdr:colOff>88900</xdr:colOff>
      <xdr:row>57</xdr:row>
      <xdr:rowOff>135395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99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63746</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63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117069</xdr:rowOff>
    </xdr:from>
    <xdr:to>
      <xdr:col>55</xdr:col>
      <xdr:colOff>88900</xdr:colOff>
      <xdr:row>51</xdr:row>
      <xdr:rowOff>117069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861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117069</xdr:rowOff>
    </xdr:from>
    <xdr:to>
      <xdr:col>55</xdr:col>
      <xdr:colOff>0</xdr:colOff>
      <xdr:row>55</xdr:row>
      <xdr:rowOff>74530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8861019"/>
          <a:ext cx="838200" cy="64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164310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94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14433</xdr:rowOff>
    </xdr:from>
    <xdr:to>
      <xdr:col>55</xdr:col>
      <xdr:colOff>50800</xdr:colOff>
      <xdr:row>56</xdr:row>
      <xdr:rowOff>116033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1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74530</xdr:rowOff>
    </xdr:from>
    <xdr:to>
      <xdr:col>50</xdr:col>
      <xdr:colOff>114300</xdr:colOff>
      <xdr:row>56</xdr:row>
      <xdr:rowOff>133661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504280"/>
          <a:ext cx="889000" cy="23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20777</xdr:rowOff>
    </xdr:from>
    <xdr:to>
      <xdr:col>50</xdr:col>
      <xdr:colOff>165100</xdr:colOff>
      <xdr:row>56</xdr:row>
      <xdr:rowOff>122377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62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113504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71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66757</xdr:rowOff>
    </xdr:from>
    <xdr:to>
      <xdr:col>45</xdr:col>
      <xdr:colOff>177800</xdr:colOff>
      <xdr:row>56</xdr:row>
      <xdr:rowOff>133661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667957"/>
          <a:ext cx="889000" cy="6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87261</xdr:rowOff>
    </xdr:from>
    <xdr:to>
      <xdr:col>46</xdr:col>
      <xdr:colOff>38100</xdr:colOff>
      <xdr:row>57</xdr:row>
      <xdr:rowOff>17411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8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8538</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8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142539</xdr:rowOff>
    </xdr:from>
    <xdr:to>
      <xdr:col>41</xdr:col>
      <xdr:colOff>50800</xdr:colOff>
      <xdr:row>56</xdr:row>
      <xdr:rowOff>66757</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400839"/>
          <a:ext cx="889000" cy="26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86557</xdr:rowOff>
    </xdr:from>
    <xdr:to>
      <xdr:col>41</xdr:col>
      <xdr:colOff>101600</xdr:colOff>
      <xdr:row>57</xdr:row>
      <xdr:rowOff>16707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8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7834</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8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104997</xdr:rowOff>
    </xdr:from>
    <xdr:to>
      <xdr:col>36</xdr:col>
      <xdr:colOff>165100</xdr:colOff>
      <xdr:row>57</xdr:row>
      <xdr:rowOff>35147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0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26274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9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66269</xdr:rowOff>
    </xdr:from>
    <xdr:to>
      <xdr:col>55</xdr:col>
      <xdr:colOff>50800</xdr:colOff>
      <xdr:row>51</xdr:row>
      <xdr:rowOff>167869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881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19296</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876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23730</xdr:rowOff>
    </xdr:from>
    <xdr:to>
      <xdr:col>50</xdr:col>
      <xdr:colOff>165100</xdr:colOff>
      <xdr:row>55</xdr:row>
      <xdr:rowOff>125330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4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141857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2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82861</xdr:rowOff>
    </xdr:from>
    <xdr:to>
      <xdr:col>46</xdr:col>
      <xdr:colOff>38100</xdr:colOff>
      <xdr:row>57</xdr:row>
      <xdr:rowOff>13011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68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29538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45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15957</xdr:rowOff>
    </xdr:from>
    <xdr:to>
      <xdr:col>41</xdr:col>
      <xdr:colOff>101600</xdr:colOff>
      <xdr:row>56</xdr:row>
      <xdr:rowOff>117557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61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134084</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39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91739</xdr:rowOff>
    </xdr:from>
    <xdr:to>
      <xdr:col>36</xdr:col>
      <xdr:colOff>165100</xdr:colOff>
      <xdr:row>55</xdr:row>
      <xdr:rowOff>21889</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35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38416</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12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73677</xdr:rowOff>
    </xdr:from>
    <xdr:ext cx="46717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136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96114</xdr:rowOff>
    </xdr:from>
    <xdr:to>
      <xdr:col>54</xdr:col>
      <xdr:colOff>189865</xdr:colOff>
      <xdr:row>78</xdr:row>
      <xdr:rowOff>121793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269064"/>
          <a:ext cx="1270" cy="1225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125620</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49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121793</xdr:rowOff>
    </xdr:from>
    <xdr:to>
      <xdr:col>55</xdr:col>
      <xdr:colOff>88900</xdr:colOff>
      <xdr:row>78</xdr:row>
      <xdr:rowOff>121793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49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42791</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04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22,322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96114</xdr:rowOff>
    </xdr:from>
    <xdr:to>
      <xdr:col>55</xdr:col>
      <xdr:colOff>88900</xdr:colOff>
      <xdr:row>71</xdr:row>
      <xdr:rowOff>96114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26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167208</xdr:rowOff>
    </xdr:from>
    <xdr:to>
      <xdr:col>55</xdr:col>
      <xdr:colOff>0</xdr:colOff>
      <xdr:row>75</xdr:row>
      <xdr:rowOff>4750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2854508"/>
          <a:ext cx="8382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9568</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2868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31141</xdr:rowOff>
    </xdr:from>
    <xdr:to>
      <xdr:col>55</xdr:col>
      <xdr:colOff>50800</xdr:colOff>
      <xdr:row>75</xdr:row>
      <xdr:rowOff>132741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288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167208</xdr:rowOff>
    </xdr:from>
    <xdr:to>
      <xdr:col>50</xdr:col>
      <xdr:colOff>114300</xdr:colOff>
      <xdr:row>77</xdr:row>
      <xdr:rowOff>7189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2854508"/>
          <a:ext cx="889000" cy="35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41122</xdr:rowOff>
    </xdr:from>
    <xdr:to>
      <xdr:col>50</xdr:col>
      <xdr:colOff>165100</xdr:colOff>
      <xdr:row>73</xdr:row>
      <xdr:rowOff>142722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255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159249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33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61747</xdr:rowOff>
    </xdr:from>
    <xdr:to>
      <xdr:col>45</xdr:col>
      <xdr:colOff>177800</xdr:colOff>
      <xdr:row>77</xdr:row>
      <xdr:rowOff>7189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2920497"/>
          <a:ext cx="889000" cy="28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166015</xdr:rowOff>
    </xdr:from>
    <xdr:to>
      <xdr:col>46</xdr:col>
      <xdr:colOff>38100</xdr:colOff>
      <xdr:row>73</xdr:row>
      <xdr:rowOff>96165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251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112692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28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61747</xdr:rowOff>
    </xdr:from>
    <xdr:to>
      <xdr:col>41</xdr:col>
      <xdr:colOff>50800</xdr:colOff>
      <xdr:row>76</xdr:row>
      <xdr:rowOff>66548</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2920497"/>
          <a:ext cx="889000" cy="17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61849</xdr:rowOff>
    </xdr:from>
    <xdr:to>
      <xdr:col>41</xdr:col>
      <xdr:colOff>101600</xdr:colOff>
      <xdr:row>73</xdr:row>
      <xdr:rowOff>163449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257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8526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35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144145</xdr:rowOff>
    </xdr:from>
    <xdr:to>
      <xdr:col>36</xdr:col>
      <xdr:colOff>165100</xdr:colOff>
      <xdr:row>77</xdr:row>
      <xdr:rowOff>74295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17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65422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26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125400</xdr:rowOff>
    </xdr:from>
    <xdr:to>
      <xdr:col>55</xdr:col>
      <xdr:colOff>50800</xdr:colOff>
      <xdr:row>75</xdr:row>
      <xdr:rowOff>55550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281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148277</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266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116408</xdr:rowOff>
    </xdr:from>
    <xdr:to>
      <xdr:col>50</xdr:col>
      <xdr:colOff>165100</xdr:colOff>
      <xdr:row>75</xdr:row>
      <xdr:rowOff>46558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280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37685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289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127839</xdr:rowOff>
    </xdr:from>
    <xdr:to>
      <xdr:col>46</xdr:col>
      <xdr:colOff>38100</xdr:colOff>
      <xdr:row>77</xdr:row>
      <xdr:rowOff>57989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15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49116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25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10947</xdr:rowOff>
    </xdr:from>
    <xdr:to>
      <xdr:col>41</xdr:col>
      <xdr:colOff>101600</xdr:colOff>
      <xdr:row>75</xdr:row>
      <xdr:rowOff>112547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286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103674</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29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15748</xdr:rowOff>
    </xdr:from>
    <xdr:to>
      <xdr:col>36</xdr:col>
      <xdr:colOff>165100</xdr:colOff>
      <xdr:row>76</xdr:row>
      <xdr:rowOff>117348</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04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133875</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282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115012</xdr:rowOff>
    </xdr:from>
    <xdr:to>
      <xdr:col>54</xdr:col>
      <xdr:colOff>189865</xdr:colOff>
      <xdr:row>98</xdr:row>
      <xdr:rowOff>163246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888412"/>
          <a:ext cx="1270" cy="107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167073</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96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163246</xdr:rowOff>
    </xdr:from>
    <xdr:to>
      <xdr:col>55</xdr:col>
      <xdr:colOff>88900</xdr:colOff>
      <xdr:row>98</xdr:row>
      <xdr:rowOff>163246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965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61689</xdr:rowOff>
    </xdr:from>
    <xdr:ext cx="534377"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66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115012</xdr:rowOff>
    </xdr:from>
    <xdr:to>
      <xdr:col>55</xdr:col>
      <xdr:colOff>88900</xdr:colOff>
      <xdr:row>92</xdr:row>
      <xdr:rowOff>115012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88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115012</xdr:rowOff>
    </xdr:from>
    <xdr:to>
      <xdr:col>55</xdr:col>
      <xdr:colOff>0</xdr:colOff>
      <xdr:row>93</xdr:row>
      <xdr:rowOff>144912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5888412"/>
          <a:ext cx="838200" cy="20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20190</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79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41763</xdr:rowOff>
    </xdr:from>
    <xdr:to>
      <xdr:col>55</xdr:col>
      <xdr:colOff>50800</xdr:colOff>
      <xdr:row>96</xdr:row>
      <xdr:rowOff>143363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144912</xdr:rowOff>
    </xdr:from>
    <xdr:to>
      <xdr:col>50</xdr:col>
      <xdr:colOff>114300</xdr:colOff>
      <xdr:row>94</xdr:row>
      <xdr:rowOff>163291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089762"/>
          <a:ext cx="889000" cy="18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56896</xdr:rowOff>
    </xdr:from>
    <xdr:to>
      <xdr:col>50</xdr:col>
      <xdr:colOff>165100</xdr:colOff>
      <xdr:row>96</xdr:row>
      <xdr:rowOff>158496</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1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149623</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0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159223</xdr:rowOff>
    </xdr:from>
    <xdr:to>
      <xdr:col>45</xdr:col>
      <xdr:colOff>177800</xdr:colOff>
      <xdr:row>94</xdr:row>
      <xdr:rowOff>163291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104073"/>
          <a:ext cx="889000" cy="17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28412</xdr:rowOff>
    </xdr:from>
    <xdr:to>
      <xdr:col>46</xdr:col>
      <xdr:colOff>38100</xdr:colOff>
      <xdr:row>96</xdr:row>
      <xdr:rowOff>130012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48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121139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58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159223</xdr:rowOff>
    </xdr:from>
    <xdr:to>
      <xdr:col>41</xdr:col>
      <xdr:colOff>50800</xdr:colOff>
      <xdr:row>95</xdr:row>
      <xdr:rowOff>85613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104073"/>
          <a:ext cx="889000" cy="26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148473</xdr:rowOff>
    </xdr:from>
    <xdr:to>
      <xdr:col>41</xdr:col>
      <xdr:colOff>101600</xdr:colOff>
      <xdr:row>95</xdr:row>
      <xdr:rowOff>78623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26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69750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5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36505</xdr:rowOff>
    </xdr:from>
    <xdr:to>
      <xdr:col>36</xdr:col>
      <xdr:colOff>165100</xdr:colOff>
      <xdr:row>95</xdr:row>
      <xdr:rowOff>138105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2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129232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1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64212</xdr:rowOff>
    </xdr:from>
    <xdr:to>
      <xdr:col>55</xdr:col>
      <xdr:colOff>50800</xdr:colOff>
      <xdr:row>92</xdr:row>
      <xdr:rowOff>165812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83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17239</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79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94112</xdr:rowOff>
    </xdr:from>
    <xdr:to>
      <xdr:col>50</xdr:col>
      <xdr:colOff>165100</xdr:colOff>
      <xdr:row>94</xdr:row>
      <xdr:rowOff>24262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03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40789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581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112491</xdr:rowOff>
    </xdr:from>
    <xdr:to>
      <xdr:col>46</xdr:col>
      <xdr:colOff>38100</xdr:colOff>
      <xdr:row>95</xdr:row>
      <xdr:rowOff>42641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22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59168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00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108423</xdr:rowOff>
    </xdr:from>
    <xdr:to>
      <xdr:col>41</xdr:col>
      <xdr:colOff>101600</xdr:colOff>
      <xdr:row>94</xdr:row>
      <xdr:rowOff>38573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0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55100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582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34813</xdr:rowOff>
    </xdr:from>
    <xdr:to>
      <xdr:col>36</xdr:col>
      <xdr:colOff>165100</xdr:colOff>
      <xdr:row>95</xdr:row>
      <xdr:rowOff>136413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32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152940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09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62205</xdr:rowOff>
    </xdr:from>
    <xdr:to>
      <xdr:col>85</xdr:col>
      <xdr:colOff>126364</xdr:colOff>
      <xdr:row>39</xdr:row>
      <xdr:rowOff>51156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77155"/>
          <a:ext cx="1269" cy="136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54983</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74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51156</xdr:rowOff>
    </xdr:from>
    <xdr:to>
      <xdr:col>86</xdr:col>
      <xdr:colOff>25400</xdr:colOff>
      <xdr:row>39</xdr:row>
      <xdr:rowOff>51156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73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8882</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5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62205</xdr:rowOff>
    </xdr:from>
    <xdr:to>
      <xdr:col>86</xdr:col>
      <xdr:colOff>25400</xdr:colOff>
      <xdr:row>31</xdr:row>
      <xdr:rowOff>62205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77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62205</xdr:rowOff>
    </xdr:from>
    <xdr:to>
      <xdr:col>85</xdr:col>
      <xdr:colOff>127000</xdr:colOff>
      <xdr:row>36</xdr:row>
      <xdr:rowOff>63348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377155"/>
          <a:ext cx="838200" cy="85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156786</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57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6909</xdr:rowOff>
    </xdr:from>
    <xdr:to>
      <xdr:col>85</xdr:col>
      <xdr:colOff>177800</xdr:colOff>
      <xdr:row>36</xdr:row>
      <xdr:rowOff>108509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79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162103</xdr:rowOff>
    </xdr:from>
    <xdr:to>
      <xdr:col>81</xdr:col>
      <xdr:colOff>50800</xdr:colOff>
      <xdr:row>36</xdr:row>
      <xdr:rowOff>63348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5819953"/>
          <a:ext cx="889000" cy="41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90500</xdr:rowOff>
    </xdr:from>
    <xdr:to>
      <xdr:col>81</xdr:col>
      <xdr:colOff>101600</xdr:colOff>
      <xdr:row>38</xdr:row>
      <xdr:rowOff>20650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4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11777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52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162103</xdr:rowOff>
    </xdr:from>
    <xdr:to>
      <xdr:col>76</xdr:col>
      <xdr:colOff>114300</xdr:colOff>
      <xdr:row>35</xdr:row>
      <xdr:rowOff>126822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5819953"/>
          <a:ext cx="889000" cy="30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36094</xdr:rowOff>
    </xdr:from>
    <xdr:to>
      <xdr:col>76</xdr:col>
      <xdr:colOff>165100</xdr:colOff>
      <xdr:row>37</xdr:row>
      <xdr:rowOff>137694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128820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4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126822</xdr:rowOff>
    </xdr:from>
    <xdr:to>
      <xdr:col>71</xdr:col>
      <xdr:colOff>177800</xdr:colOff>
      <xdr:row>36</xdr:row>
      <xdr:rowOff>21666</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12757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27178</xdr:rowOff>
    </xdr:from>
    <xdr:to>
      <xdr:col>72</xdr:col>
      <xdr:colOff>38100</xdr:colOff>
      <xdr:row>35</xdr:row>
      <xdr:rowOff>128778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02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145305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8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90424</xdr:rowOff>
    </xdr:from>
    <xdr:to>
      <xdr:col>67</xdr:col>
      <xdr:colOff>101600</xdr:colOff>
      <xdr:row>37</xdr:row>
      <xdr:rowOff>20574</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11701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35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11405</xdr:rowOff>
    </xdr:from>
    <xdr:to>
      <xdr:col>85</xdr:col>
      <xdr:colOff>177800</xdr:colOff>
      <xdr:row>31</xdr:row>
      <xdr:rowOff>113005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32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135882</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27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12548</xdr:rowOff>
    </xdr:from>
    <xdr:to>
      <xdr:col>81</xdr:col>
      <xdr:colOff>101600</xdr:colOff>
      <xdr:row>36</xdr:row>
      <xdr:rowOff>114148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18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130675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95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111303</xdr:rowOff>
    </xdr:from>
    <xdr:to>
      <xdr:col>76</xdr:col>
      <xdr:colOff>165100</xdr:colOff>
      <xdr:row>34</xdr:row>
      <xdr:rowOff>41453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576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57980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54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76022</xdr:rowOff>
    </xdr:from>
    <xdr:to>
      <xdr:col>72</xdr:col>
      <xdr:colOff>38100</xdr:colOff>
      <xdr:row>36</xdr:row>
      <xdr:rowOff>6172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07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168749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16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142316</xdr:rowOff>
    </xdr:from>
    <xdr:to>
      <xdr:col>67</xdr:col>
      <xdr:colOff>101600</xdr:colOff>
      <xdr:row>36</xdr:row>
      <xdr:rowOff>72466</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14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88993</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91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150151</xdr:rowOff>
    </xdr:from>
    <xdr:to>
      <xdr:col>85</xdr:col>
      <xdr:colOff>126364</xdr:colOff>
      <xdr:row>58</xdr:row>
      <xdr:rowOff>48097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551201"/>
          <a:ext cx="1269" cy="144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51924</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999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48097</xdr:rowOff>
    </xdr:from>
    <xdr:to>
      <xdr:col>86</xdr:col>
      <xdr:colOff>25400</xdr:colOff>
      <xdr:row>58</xdr:row>
      <xdr:rowOff>48097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9992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96828</xdr:rowOff>
    </xdr:from>
    <xdr:ext cx="534377"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32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90,930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150151</xdr:rowOff>
    </xdr:from>
    <xdr:to>
      <xdr:col>86</xdr:col>
      <xdr:colOff>25400</xdr:colOff>
      <xdr:row>49</xdr:row>
      <xdr:rowOff>150151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55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49</xdr:row>
      <xdr:rowOff>150151</xdr:rowOff>
    </xdr:from>
    <xdr:to>
      <xdr:col>85</xdr:col>
      <xdr:colOff>127000</xdr:colOff>
      <xdr:row>55</xdr:row>
      <xdr:rowOff>157988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8551201"/>
          <a:ext cx="838200" cy="103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12528</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1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34101</xdr:rowOff>
    </xdr:from>
    <xdr:to>
      <xdr:col>85</xdr:col>
      <xdr:colOff>177800</xdr:colOff>
      <xdr:row>56</xdr:row>
      <xdr:rowOff>135701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63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157988</xdr:rowOff>
    </xdr:from>
    <xdr:to>
      <xdr:col>81</xdr:col>
      <xdr:colOff>50800</xdr:colOff>
      <xdr:row>56</xdr:row>
      <xdr:rowOff>164912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587738"/>
          <a:ext cx="889000" cy="17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18459</xdr:rowOff>
    </xdr:from>
    <xdr:to>
      <xdr:col>81</xdr:col>
      <xdr:colOff>101600</xdr:colOff>
      <xdr:row>57</xdr:row>
      <xdr:rowOff>120059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111186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88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139765</xdr:rowOff>
    </xdr:from>
    <xdr:to>
      <xdr:col>76</xdr:col>
      <xdr:colOff>114300</xdr:colOff>
      <xdr:row>56</xdr:row>
      <xdr:rowOff>164912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055165"/>
          <a:ext cx="889000" cy="71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163979</xdr:rowOff>
    </xdr:from>
    <xdr:to>
      <xdr:col>76</xdr:col>
      <xdr:colOff>165100</xdr:colOff>
      <xdr:row>57</xdr:row>
      <xdr:rowOff>94129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76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85256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5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32683</xdr:rowOff>
    </xdr:from>
    <xdr:to>
      <xdr:col>71</xdr:col>
      <xdr:colOff>177800</xdr:colOff>
      <xdr:row>52</xdr:row>
      <xdr:rowOff>139765</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8948083"/>
          <a:ext cx="889000" cy="10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90631</xdr:rowOff>
    </xdr:from>
    <xdr:to>
      <xdr:col>72</xdr:col>
      <xdr:colOff>38100</xdr:colOff>
      <xdr:row>55</xdr:row>
      <xdr:rowOff>20781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34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11908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44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91121</xdr:rowOff>
    </xdr:from>
    <xdr:to>
      <xdr:col>67</xdr:col>
      <xdr:colOff>101600</xdr:colOff>
      <xdr:row>55</xdr:row>
      <xdr:rowOff>21271</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34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12398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44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99351</xdr:rowOff>
    </xdr:from>
    <xdr:to>
      <xdr:col>85</xdr:col>
      <xdr:colOff>177800</xdr:colOff>
      <xdr:row>50</xdr:row>
      <xdr:rowOff>29501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850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52378</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845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107188</xdr:rowOff>
    </xdr:from>
    <xdr:to>
      <xdr:col>81</xdr:col>
      <xdr:colOff>101600</xdr:colOff>
      <xdr:row>56</xdr:row>
      <xdr:rowOff>37338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53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53865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31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114112</xdr:rowOff>
    </xdr:from>
    <xdr:to>
      <xdr:col>76</xdr:col>
      <xdr:colOff>165100</xdr:colOff>
      <xdr:row>57</xdr:row>
      <xdr:rowOff>44262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71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60789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49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88965</xdr:rowOff>
    </xdr:from>
    <xdr:to>
      <xdr:col>72</xdr:col>
      <xdr:colOff>38100</xdr:colOff>
      <xdr:row>53</xdr:row>
      <xdr:rowOff>19115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00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35642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877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153333</xdr:rowOff>
    </xdr:from>
    <xdr:to>
      <xdr:col>67</xdr:col>
      <xdr:colOff>101600</xdr:colOff>
      <xdr:row>52</xdr:row>
      <xdr:rowOff>83483</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889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100010</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867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83693</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85193"/>
          <a:ext cx="1269" cy="1503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30370</xdr:rowOff>
    </xdr:from>
    <xdr:ext cx="469744"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6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83693</xdr:rowOff>
    </xdr:from>
    <xdr:to>
      <xdr:col>86</xdr:col>
      <xdr:colOff>25400</xdr:colOff>
      <xdr:row>70</xdr:row>
      <xdr:rowOff>83693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8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160655</xdr:rowOff>
    </xdr:from>
    <xdr:to>
      <xdr:col>85</xdr:col>
      <xdr:colOff>127000</xdr:colOff>
      <xdr:row>78</xdr:row>
      <xdr:rowOff>39497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019405"/>
          <a:ext cx="8382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132669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2991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154242</xdr:rowOff>
    </xdr:from>
    <xdr:to>
      <xdr:col>85</xdr:col>
      <xdr:colOff>177800</xdr:colOff>
      <xdr:row>76</xdr:row>
      <xdr:rowOff>84392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0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39497</xdr:rowOff>
    </xdr:from>
    <xdr:to>
      <xdr:col>81</xdr:col>
      <xdr:colOff>50800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412597"/>
          <a:ext cx="889000" cy="17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33846</xdr:rowOff>
    </xdr:from>
    <xdr:to>
      <xdr:col>81</xdr:col>
      <xdr:colOff>101600</xdr:colOff>
      <xdr:row>76</xdr:row>
      <xdr:rowOff>135446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06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151972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283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69850</xdr:rowOff>
    </xdr:from>
    <xdr:to>
      <xdr:col>76</xdr:col>
      <xdr:colOff>165100</xdr:colOff>
      <xdr:row>78</xdr:row>
      <xdr:rowOff>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16527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71</xdr:row>
      <xdr:rowOff>154813</xdr:rowOff>
    </xdr:from>
    <xdr:to>
      <xdr:col>72</xdr:col>
      <xdr:colOff>38100</xdr:colOff>
      <xdr:row>72</xdr:row>
      <xdr:rowOff>84963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2327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70</xdr:row>
      <xdr:rowOff>101490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210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165100</xdr:rowOff>
    </xdr:from>
    <xdr:to>
      <xdr:col>67</xdr:col>
      <xdr:colOff>101600</xdr:colOff>
      <xdr:row>75</xdr:row>
      <xdr:rowOff>95250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28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111777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262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109855</xdr:rowOff>
    </xdr:from>
    <xdr:to>
      <xdr:col>85</xdr:col>
      <xdr:colOff>177800</xdr:colOff>
      <xdr:row>76</xdr:row>
      <xdr:rowOff>40005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296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132732</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282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160147</xdr:rowOff>
    </xdr:from>
    <xdr:to>
      <xdr:col>81</xdr:col>
      <xdr:colOff>101600</xdr:colOff>
      <xdr:row>78</xdr:row>
      <xdr:rowOff>90297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36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81424</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454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62357</xdr:rowOff>
    </xdr:from>
    <xdr:to>
      <xdr:col>85</xdr:col>
      <xdr:colOff>126364</xdr:colOff>
      <xdr:row>98</xdr:row>
      <xdr:rowOff>128690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664307"/>
          <a:ext cx="1269" cy="1266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132517</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93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128690</xdr:rowOff>
    </xdr:from>
    <xdr:to>
      <xdr:col>86</xdr:col>
      <xdr:colOff>25400</xdr:colOff>
      <xdr:row>98</xdr:row>
      <xdr:rowOff>128690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93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9034</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43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62357</xdr:rowOff>
    </xdr:from>
    <xdr:to>
      <xdr:col>86</xdr:col>
      <xdr:colOff>25400</xdr:colOff>
      <xdr:row>91</xdr:row>
      <xdr:rowOff>62357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66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125070</xdr:rowOff>
    </xdr:from>
    <xdr:to>
      <xdr:col>85</xdr:col>
      <xdr:colOff>127000</xdr:colOff>
      <xdr:row>98</xdr:row>
      <xdr:rowOff>59880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755720"/>
          <a:ext cx="838200" cy="10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89527</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5691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66650</xdr:rowOff>
    </xdr:from>
    <xdr:to>
      <xdr:col>85</xdr:col>
      <xdr:colOff>177800</xdr:colOff>
      <xdr:row>92</xdr:row>
      <xdr:rowOff>168250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584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62204</xdr:rowOff>
    </xdr:from>
    <xdr:to>
      <xdr:col>81</xdr:col>
      <xdr:colOff>50800</xdr:colOff>
      <xdr:row>97</xdr:row>
      <xdr:rowOff>125070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6692854"/>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966</xdr:rowOff>
    </xdr:from>
    <xdr:to>
      <xdr:col>81</xdr:col>
      <xdr:colOff>101600</xdr:colOff>
      <xdr:row>94</xdr:row>
      <xdr:rowOff>102566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11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119093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589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62204</xdr:rowOff>
    </xdr:from>
    <xdr:to>
      <xdr:col>76</xdr:col>
      <xdr:colOff>114300</xdr:colOff>
      <xdr:row>97</xdr:row>
      <xdr:rowOff>130060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692854"/>
          <a:ext cx="889000" cy="6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49391</xdr:rowOff>
    </xdr:from>
    <xdr:to>
      <xdr:col>76</xdr:col>
      <xdr:colOff>165100</xdr:colOff>
      <xdr:row>94</xdr:row>
      <xdr:rowOff>150991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1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167518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594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76454</xdr:rowOff>
    </xdr:from>
    <xdr:to>
      <xdr:col>71</xdr:col>
      <xdr:colOff>177800</xdr:colOff>
      <xdr:row>97</xdr:row>
      <xdr:rowOff>130060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707104"/>
          <a:ext cx="889000" cy="5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155536</xdr:rowOff>
    </xdr:from>
    <xdr:to>
      <xdr:col>72</xdr:col>
      <xdr:colOff>38100</xdr:colOff>
      <xdr:row>96</xdr:row>
      <xdr:rowOff>85686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102213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23749</xdr:rowOff>
    </xdr:from>
    <xdr:to>
      <xdr:col>67</xdr:col>
      <xdr:colOff>101600</xdr:colOff>
      <xdr:row>96</xdr:row>
      <xdr:rowOff>125349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4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141876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25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9080</xdr:rowOff>
    </xdr:from>
    <xdr:to>
      <xdr:col>85</xdr:col>
      <xdr:colOff>177800</xdr:colOff>
      <xdr:row>98</xdr:row>
      <xdr:rowOff>110680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8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95457</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72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74270</xdr:rowOff>
    </xdr:from>
    <xdr:to>
      <xdr:col>81</xdr:col>
      <xdr:colOff>101600</xdr:colOff>
      <xdr:row>98</xdr:row>
      <xdr:rowOff>4420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7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166997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79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11404</xdr:rowOff>
    </xdr:from>
    <xdr:to>
      <xdr:col>76</xdr:col>
      <xdr:colOff>165100</xdr:colOff>
      <xdr:row>97</xdr:row>
      <xdr:rowOff>113004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64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104131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73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79260</xdr:rowOff>
    </xdr:from>
    <xdr:to>
      <xdr:col>72</xdr:col>
      <xdr:colOff>38100</xdr:colOff>
      <xdr:row>98</xdr:row>
      <xdr:rowOff>9410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70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537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80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25654</xdr:rowOff>
    </xdr:from>
    <xdr:to>
      <xdr:col>67</xdr:col>
      <xdr:colOff>101600</xdr:colOff>
      <xdr:row>97</xdr:row>
      <xdr:rowOff>127254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65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118381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74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116840</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431790"/>
          <a:ext cx="1269"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63517</xdr:rowOff>
    </xdr:from>
    <xdr:ext cx="378565"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207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116840</xdr:rowOff>
    </xdr:from>
    <xdr:to>
      <xdr:col>116</xdr:col>
      <xdr:colOff>152400</xdr:colOff>
      <xdr:row>31</xdr:row>
      <xdr:rowOff>116840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43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138447</xdr:rowOff>
    </xdr:from>
    <xdr:ext cx="313932"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31064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115570</xdr:rowOff>
    </xdr:from>
    <xdr:to>
      <xdr:col>116</xdr:col>
      <xdr:colOff>114300</xdr:colOff>
      <xdr:row>38</xdr:row>
      <xdr:rowOff>45720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46990</xdr:rowOff>
    </xdr:from>
    <xdr:to>
      <xdr:col>112</xdr:col>
      <xdr:colOff>38100</xdr:colOff>
      <xdr:row>38</xdr:row>
      <xdr:rowOff>148590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165117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37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20337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363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24130</xdr:rowOff>
    </xdr:from>
    <xdr:to>
      <xdr:col>102</xdr:col>
      <xdr:colOff>165100</xdr:colOff>
      <xdr:row>38</xdr:row>
      <xdr:rowOff>125730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142257</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88333" y="6314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39370</xdr:rowOff>
    </xdr:from>
    <xdr:to>
      <xdr:col>98</xdr:col>
      <xdr:colOff>38100</xdr:colOff>
      <xdr:row>38</xdr:row>
      <xdr:rowOff>140970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157497</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3296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議会費は、住民一人当たり</a:t>
          </a:r>
          <a:r>
            <a:rPr kumimoji="1" lang="en-US" altLang="ja-JP" sz="1300">
              <a:latin typeface="ＭＳ Ｐゴシック" panose="020B0600070205080204" pitchFamily="50" charset="-128"/>
              <a:ea typeface="ＭＳ Ｐゴシック" panose="020B0600070205080204" pitchFamily="50" charset="-128"/>
            </a:rPr>
            <a:t>4,495</a:t>
          </a:r>
          <a:r>
            <a:rPr kumimoji="1" lang="ja-JP" altLang="en-US" sz="1300">
              <a:latin typeface="ＭＳ Ｐゴシック" panose="020B0600070205080204" pitchFamily="50" charset="-128"/>
              <a:ea typeface="ＭＳ Ｐゴシック" panose="020B0600070205080204" pitchFamily="50" charset="-128"/>
            </a:rPr>
            <a:t>円となっており、前年度から大きく増加し、また、類似団体よりも大きくなっている。これは、議場の放送設備の改修等を行ったことによるものである。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180,723</a:t>
          </a:r>
          <a:r>
            <a:rPr kumimoji="1" lang="ja-JP" altLang="en-US" sz="1300">
              <a:latin typeface="ＭＳ Ｐゴシック" panose="020B0600070205080204" pitchFamily="50" charset="-128"/>
              <a:ea typeface="ＭＳ Ｐゴシック" panose="020B0600070205080204" pitchFamily="50" charset="-128"/>
            </a:rPr>
            <a:t>円となっている。これは、こども基金への積立等により、前年度から増加となっている。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農林水産業費は、住民一人当たり</a:t>
          </a:r>
          <a:r>
            <a:rPr kumimoji="1" lang="en-US" altLang="ja-JP" sz="1300">
              <a:latin typeface="ＭＳ Ｐゴシック" panose="020B0600070205080204" pitchFamily="50" charset="-128"/>
              <a:ea typeface="ＭＳ Ｐゴシック" panose="020B0600070205080204" pitchFamily="50" charset="-128"/>
            </a:rPr>
            <a:t>68,188</a:t>
          </a:r>
          <a:r>
            <a:rPr kumimoji="1" lang="ja-JP" altLang="en-US" sz="1300">
              <a:latin typeface="ＭＳ Ｐゴシック" panose="020B0600070205080204" pitchFamily="50" charset="-128"/>
              <a:ea typeface="ＭＳ Ｐゴシック" panose="020B0600070205080204" pitchFamily="50" charset="-128"/>
            </a:rPr>
            <a:t>円となっており、前年度から大きく増加し、また、類似団体よりも大きくなっている。これは、農業振興にかかる補助金の増加によるものである。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消防費は、住民一人当たり</a:t>
          </a:r>
          <a:r>
            <a:rPr kumimoji="1" lang="en-US" altLang="ja-JP" sz="1300">
              <a:latin typeface="ＭＳ Ｐゴシック" panose="020B0600070205080204" pitchFamily="50" charset="-128"/>
              <a:ea typeface="ＭＳ Ｐゴシック" panose="020B0600070205080204" pitchFamily="50" charset="-128"/>
            </a:rPr>
            <a:t>32,767</a:t>
          </a:r>
          <a:r>
            <a:rPr kumimoji="1" lang="ja-JP" altLang="en-US" sz="1300">
              <a:latin typeface="ＭＳ Ｐゴシック" panose="020B0600070205080204" pitchFamily="50" charset="-128"/>
              <a:ea typeface="ＭＳ Ｐゴシック" panose="020B0600070205080204" pitchFamily="50" charset="-128"/>
            </a:rPr>
            <a:t>円となっており、防災行政無線の整備により、前年度より大きく増加となっている。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90,930</a:t>
          </a:r>
          <a:r>
            <a:rPr kumimoji="1" lang="ja-JP" altLang="en-US" sz="1300">
              <a:latin typeface="ＭＳ Ｐゴシック" panose="020B0600070205080204" pitchFamily="50" charset="-128"/>
              <a:ea typeface="ＭＳ Ｐゴシック" panose="020B0600070205080204" pitchFamily="50" charset="-128"/>
            </a:rPr>
            <a:t>円となっており、小中学校の長寿命化等による改修により、前年度より大きく増加となっている。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災害復旧費は、住民一人当たり</a:t>
          </a:r>
          <a:r>
            <a:rPr kumimoji="1" lang="en-US" altLang="ja-JP" sz="1300">
              <a:latin typeface="ＭＳ Ｐゴシック" panose="020B0600070205080204" pitchFamily="50" charset="-128"/>
              <a:ea typeface="ＭＳ Ｐゴシック" panose="020B0600070205080204" pitchFamily="50" charset="-128"/>
            </a:rPr>
            <a:t>2,990</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月の大雨災害にかかる道路や河川の復旧費により、前年度より増加となっている。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愛知県田原市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標準財政規模は、標準税収入額の増加により、前年と比べて増加した。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財政調整基金残高は、</a:t>
          </a:r>
          <a:r>
            <a:rPr kumimoji="1" lang="ja-JP" altLang="ja-JP" sz="1100">
              <a:solidFill>
                <a:schemeClr val="dk1"/>
              </a:solidFill>
              <a:effectLst/>
              <a:latin typeface="+mn-lt"/>
              <a:ea typeface="+mn-ea"/>
              <a:cs typeface="+mn-cs"/>
            </a:rPr>
            <a:t>普通交付税の不交付団体となったことにより、必要な財源確保のために約</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億円を取崩したため大幅に減少した。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実質収支は、翌年度に繰越すべき財源の減少により、額及び標準財政規模比ともに増加している。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実質単年度収支は、財政調整基金の取崩しにより、前年度より大きく減少し、引き続き赤字となっている。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愛知県田原市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標準財政規模は、標準税収入額の増加により、前年と比べて増加した。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一般会計の黒字額は、税収の増加による財源の増加により、額及び標準財政規模比ともに増加している。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特別会計は、国民健康保険特別会計の黒字額が減少したことにより、標準財政規模比も減少となった。これは、農業所得の減少により税収不足となったことによる。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今後も、後期高齢者医療を含めた保険事業は増加が見込まれるため、予防事業等の支出抑制策を強化するなど、一般会計からの繰出金の適正な運用に努める。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公営企業会計は、水道事業会計で黒字額が減少し、下水道事業会計で微増となった。これに伴い標準財政規模比も水道事業会計で減少、下水道事業会計で微増となっている。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2" width="2.0898437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37298820</v>
      </c>
      <c r="BO4" s="407"/>
      <c r="BP4" s="407"/>
      <c r="BQ4" s="407"/>
      <c r="BR4" s="407"/>
      <c r="BS4" s="407"/>
      <c r="BT4" s="407"/>
      <c r="BU4" s="408"/>
      <c r="BV4" s="406">
        <v>32014400</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4.8</v>
      </c>
      <c r="CU4" s="413"/>
      <c r="CV4" s="413"/>
      <c r="CW4" s="413"/>
      <c r="CX4" s="413"/>
      <c r="CY4" s="413"/>
      <c r="CZ4" s="413"/>
      <c r="DA4" s="414"/>
      <c r="DB4" s="412">
        <v>3.2</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36162633</v>
      </c>
      <c r="BO5" s="444"/>
      <c r="BP5" s="444"/>
      <c r="BQ5" s="444"/>
      <c r="BR5" s="444"/>
      <c r="BS5" s="444"/>
      <c r="BT5" s="444"/>
      <c r="BU5" s="445"/>
      <c r="BV5" s="443">
        <v>30681438</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99</v>
      </c>
      <c r="CU5" s="441"/>
      <c r="CV5" s="441"/>
      <c r="CW5" s="441"/>
      <c r="CX5" s="441"/>
      <c r="CY5" s="441"/>
      <c r="CZ5" s="441"/>
      <c r="DA5" s="442"/>
      <c r="DB5" s="440">
        <v>77.400000000000006</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110</v>
      </c>
      <c r="AV6" s="476"/>
      <c r="AW6" s="476"/>
      <c r="AX6" s="476"/>
      <c r="AY6" s="477" t="s">
        <v>98</v>
      </c>
      <c r="AZ6" s="478"/>
      <c r="BA6" s="478"/>
      <c r="BB6" s="478"/>
      <c r="BC6" s="478"/>
      <c r="BD6" s="478"/>
      <c r="BE6" s="478"/>
      <c r="BF6" s="478"/>
      <c r="BG6" s="478"/>
      <c r="BH6" s="478"/>
      <c r="BI6" s="478"/>
      <c r="BJ6" s="478"/>
      <c r="BK6" s="478"/>
      <c r="BL6" s="478"/>
      <c r="BM6" s="479"/>
      <c r="BN6" s="443">
        <v>1136187</v>
      </c>
      <c r="BO6" s="444"/>
      <c r="BP6" s="444"/>
      <c r="BQ6" s="444"/>
      <c r="BR6" s="444"/>
      <c r="BS6" s="444"/>
      <c r="BT6" s="444"/>
      <c r="BU6" s="445"/>
      <c r="BV6" s="443">
        <v>1332962</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99</v>
      </c>
      <c r="CU6" s="481"/>
      <c r="CV6" s="481"/>
      <c r="CW6" s="481"/>
      <c r="CX6" s="481"/>
      <c r="CY6" s="481"/>
      <c r="CZ6" s="481"/>
      <c r="DA6" s="482"/>
      <c r="DB6" s="480">
        <v>80.400000000000006</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218840</v>
      </c>
      <c r="BO7" s="444"/>
      <c r="BP7" s="444"/>
      <c r="BQ7" s="444"/>
      <c r="BR7" s="444"/>
      <c r="BS7" s="444"/>
      <c r="BT7" s="444"/>
      <c r="BU7" s="445"/>
      <c r="BV7" s="443">
        <v>775222</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18971782</v>
      </c>
      <c r="CU7" s="444"/>
      <c r="CV7" s="444"/>
      <c r="CW7" s="444"/>
      <c r="CX7" s="444"/>
      <c r="CY7" s="444"/>
      <c r="CZ7" s="444"/>
      <c r="DA7" s="445"/>
      <c r="DB7" s="443">
        <v>17205448</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917347</v>
      </c>
      <c r="BO8" s="444"/>
      <c r="BP8" s="444"/>
      <c r="BQ8" s="444"/>
      <c r="BR8" s="444"/>
      <c r="BS8" s="444"/>
      <c r="BT8" s="444"/>
      <c r="BU8" s="445"/>
      <c r="BV8" s="443">
        <v>557740</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0.93</v>
      </c>
      <c r="CU8" s="484"/>
      <c r="CV8" s="484"/>
      <c r="CW8" s="484"/>
      <c r="CX8" s="484"/>
      <c r="CY8" s="484"/>
      <c r="CZ8" s="484"/>
      <c r="DA8" s="485"/>
      <c r="DB8" s="483">
        <v>0.91</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59360</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359607</v>
      </c>
      <c r="BO9" s="444"/>
      <c r="BP9" s="444"/>
      <c r="BQ9" s="444"/>
      <c r="BR9" s="444"/>
      <c r="BS9" s="444"/>
      <c r="BT9" s="444"/>
      <c r="BU9" s="445"/>
      <c r="BV9" s="443">
        <v>-323206</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8.1999999999999993</v>
      </c>
      <c r="CU9" s="441"/>
      <c r="CV9" s="441"/>
      <c r="CW9" s="441"/>
      <c r="CX9" s="441"/>
      <c r="CY9" s="441"/>
      <c r="CZ9" s="441"/>
      <c r="DA9" s="442"/>
      <c r="DB9" s="440">
        <v>9.1</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62364</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7097</v>
      </c>
      <c r="BO10" s="444"/>
      <c r="BP10" s="444"/>
      <c r="BQ10" s="444"/>
      <c r="BR10" s="444"/>
      <c r="BS10" s="444"/>
      <c r="BT10" s="444"/>
      <c r="BU10" s="445"/>
      <c r="BV10" s="443">
        <v>3701</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58855</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4000000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57058</v>
      </c>
      <c r="S13" s="528"/>
      <c r="T13" s="528"/>
      <c r="U13" s="528"/>
      <c r="V13" s="529"/>
      <c r="W13" s="459" t="s">
        <v>131</v>
      </c>
      <c r="X13" s="460"/>
      <c r="Y13" s="460"/>
      <c r="Z13" s="460"/>
      <c r="AA13" s="460"/>
      <c r="AB13" s="450"/>
      <c r="AC13" s="494">
        <v>9983</v>
      </c>
      <c r="AD13" s="495"/>
      <c r="AE13" s="495"/>
      <c r="AF13" s="495"/>
      <c r="AG13" s="537"/>
      <c r="AH13" s="494">
        <v>10932</v>
      </c>
      <c r="AI13" s="495"/>
      <c r="AJ13" s="495"/>
      <c r="AK13" s="495"/>
      <c r="AL13" s="496"/>
      <c r="AM13" s="472" t="s">
        <v>132</v>
      </c>
      <c r="AN13" s="473"/>
      <c r="AO13" s="473"/>
      <c r="AP13" s="473"/>
      <c r="AQ13" s="473"/>
      <c r="AR13" s="473"/>
      <c r="AS13" s="473"/>
      <c r="AT13" s="474"/>
      <c r="AU13" s="475" t="s">
        <v>90</v>
      </c>
      <c r="AV13" s="476"/>
      <c r="AW13" s="476"/>
      <c r="AX13" s="476"/>
      <c r="AY13" s="477" t="s">
        <v>133</v>
      </c>
      <c r="AZ13" s="478"/>
      <c r="BA13" s="478"/>
      <c r="BB13" s="478"/>
      <c r="BC13" s="478"/>
      <c r="BD13" s="478"/>
      <c r="BE13" s="478"/>
      <c r="BF13" s="478"/>
      <c r="BG13" s="478"/>
      <c r="BH13" s="478"/>
      <c r="BI13" s="478"/>
      <c r="BJ13" s="478"/>
      <c r="BK13" s="478"/>
      <c r="BL13" s="478"/>
      <c r="BM13" s="479"/>
      <c r="BN13" s="443">
        <v>-3633296</v>
      </c>
      <c r="BO13" s="444"/>
      <c r="BP13" s="444"/>
      <c r="BQ13" s="444"/>
      <c r="BR13" s="444"/>
      <c r="BS13" s="444"/>
      <c r="BT13" s="444"/>
      <c r="BU13" s="445"/>
      <c r="BV13" s="443">
        <v>-319505</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2.2999999999999998</v>
      </c>
      <c r="CU13" s="441"/>
      <c r="CV13" s="441"/>
      <c r="CW13" s="441"/>
      <c r="CX13" s="441"/>
      <c r="CY13" s="441"/>
      <c r="CZ13" s="441"/>
      <c r="DA13" s="442"/>
      <c r="DB13" s="440">
        <v>2.2999999999999998</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59596</v>
      </c>
      <c r="S14" s="528"/>
      <c r="T14" s="528"/>
      <c r="U14" s="528"/>
      <c r="V14" s="529"/>
      <c r="W14" s="433"/>
      <c r="X14" s="434"/>
      <c r="Y14" s="434"/>
      <c r="Z14" s="434"/>
      <c r="AA14" s="434"/>
      <c r="AB14" s="423"/>
      <c r="AC14" s="530">
        <v>29.9</v>
      </c>
      <c r="AD14" s="531"/>
      <c r="AE14" s="531"/>
      <c r="AF14" s="531"/>
      <c r="AG14" s="532"/>
      <c r="AH14" s="530">
        <v>30.8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57947</v>
      </c>
      <c r="S15" s="528"/>
      <c r="T15" s="528"/>
      <c r="U15" s="528"/>
      <c r="V15" s="529"/>
      <c r="W15" s="459" t="s">
        <v>137</v>
      </c>
      <c r="X15" s="460"/>
      <c r="Y15" s="460"/>
      <c r="Z15" s="460"/>
      <c r="AA15" s="460"/>
      <c r="AB15" s="450"/>
      <c r="AC15" s="494">
        <v>8714</v>
      </c>
      <c r="AD15" s="495"/>
      <c r="AE15" s="495"/>
      <c r="AF15" s="495"/>
      <c r="AG15" s="537"/>
      <c r="AH15" s="494">
        <v>9986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14716999</v>
      </c>
      <c r="BO15" s="407"/>
      <c r="BP15" s="407"/>
      <c r="BQ15" s="407"/>
      <c r="BR15" s="407"/>
      <c r="BS15" s="407"/>
      <c r="BT15" s="407"/>
      <c r="BU15" s="408"/>
      <c r="BV15" s="406">
        <v>11081599</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26.1</v>
      </c>
      <c r="AD16" s="531"/>
      <c r="AE16" s="531"/>
      <c r="AF16" s="531"/>
      <c r="AG16" s="532"/>
      <c r="AH16" s="530">
        <v>28.1</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14062838</v>
      </c>
      <c r="BO16" s="444"/>
      <c r="BP16" s="444"/>
      <c r="BQ16" s="444"/>
      <c r="BR16" s="444"/>
      <c r="BS16" s="444"/>
      <c r="BT16" s="444"/>
      <c r="BU16" s="445"/>
      <c r="BV16" s="443">
        <v>13340800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14703</v>
      </c>
      <c r="AD17" s="495"/>
      <c r="AE17" s="495"/>
      <c r="AF17" s="495"/>
      <c r="AG17" s="537"/>
      <c r="AH17" s="494">
        <v>14620</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18971782</v>
      </c>
      <c r="BO17" s="444"/>
      <c r="BP17" s="444"/>
      <c r="BQ17" s="444"/>
      <c r="BR17" s="444"/>
      <c r="BS17" s="444"/>
      <c r="BT17" s="444"/>
      <c r="BU17" s="445"/>
      <c r="BV17" s="443">
        <v>14143614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191.11</v>
      </c>
      <c r="M18" s="567"/>
      <c r="N18" s="567"/>
      <c r="O18" s="567"/>
      <c r="P18" s="567"/>
      <c r="Q18" s="567"/>
      <c r="R18" s="568"/>
      <c r="S18" s="568"/>
      <c r="T18" s="568"/>
      <c r="U18" s="568"/>
      <c r="V18" s="569"/>
      <c r="W18" s="461"/>
      <c r="X18" s="462"/>
      <c r="Y18" s="462"/>
      <c r="Z18" s="462"/>
      <c r="AA18" s="462"/>
      <c r="AB18" s="453"/>
      <c r="AC18" s="570">
        <v>44</v>
      </c>
      <c r="AD18" s="571"/>
      <c r="AE18" s="571"/>
      <c r="AF18" s="571"/>
      <c r="AG18" s="572"/>
      <c r="AH18" s="570">
        <v>41.1</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16969078</v>
      </c>
      <c r="BO18" s="444"/>
      <c r="BP18" s="444"/>
      <c r="BQ18" s="444"/>
      <c r="BR18" s="444"/>
      <c r="BS18" s="444"/>
      <c r="BT18" s="444"/>
      <c r="BU18" s="445"/>
      <c r="BV18" s="443">
        <v>16699046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311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24557420</v>
      </c>
      <c r="BO19" s="444"/>
      <c r="BP19" s="444"/>
      <c r="BQ19" s="444"/>
      <c r="BR19" s="444"/>
      <c r="BS19" s="444"/>
      <c r="BT19" s="444"/>
      <c r="BU19" s="445"/>
      <c r="BV19" s="443">
        <v>24037142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21300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22121581</v>
      </c>
      <c r="BO22" s="407"/>
      <c r="BP22" s="407"/>
      <c r="BQ22" s="407"/>
      <c r="BR22" s="407"/>
      <c r="BS22" s="407"/>
      <c r="BT22" s="407"/>
      <c r="BU22" s="408"/>
      <c r="BV22" s="406">
        <v>20251651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10412772</v>
      </c>
      <c r="BO23" s="444"/>
      <c r="BP23" s="444"/>
      <c r="BQ23" s="444"/>
      <c r="BR23" s="444"/>
      <c r="BS23" s="444"/>
      <c r="BT23" s="444"/>
      <c r="BU23" s="445"/>
      <c r="BV23" s="443">
        <v>8904359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9300</v>
      </c>
      <c r="R24" s="495"/>
      <c r="S24" s="495"/>
      <c r="T24" s="495"/>
      <c r="U24" s="495"/>
      <c r="V24" s="537"/>
      <c r="W24" s="589"/>
      <c r="X24" s="590"/>
      <c r="Y24" s="591"/>
      <c r="Z24" s="493" t="s">
        <v>162</v>
      </c>
      <c r="AA24" s="473"/>
      <c r="AB24" s="473"/>
      <c r="AC24" s="473"/>
      <c r="AD24" s="473"/>
      <c r="AE24" s="473"/>
      <c r="AF24" s="473"/>
      <c r="AG24" s="474"/>
      <c r="AH24" s="494">
        <v>617</v>
      </c>
      <c r="AI24" s="495"/>
      <c r="AJ24" s="495"/>
      <c r="AK24" s="495"/>
      <c r="AL24" s="537"/>
      <c r="AM24" s="494">
        <v>1863340</v>
      </c>
      <c r="AN24" s="495"/>
      <c r="AO24" s="495"/>
      <c r="AP24" s="495"/>
      <c r="AQ24" s="495"/>
      <c r="AR24" s="537"/>
      <c r="AS24" s="494">
        <v>3020</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15833055</v>
      </c>
      <c r="BO24" s="444"/>
      <c r="BP24" s="444"/>
      <c r="BQ24" s="444"/>
      <c r="BR24" s="444"/>
      <c r="BS24" s="444"/>
      <c r="BT24" s="444"/>
      <c r="BU24" s="445"/>
      <c r="BV24" s="443">
        <v>13306260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2</v>
      </c>
      <c r="M25" s="495"/>
      <c r="N25" s="495"/>
      <c r="O25" s="495"/>
      <c r="P25" s="537"/>
      <c r="Q25" s="494">
        <v>7800</v>
      </c>
      <c r="R25" s="495"/>
      <c r="S25" s="495"/>
      <c r="T25" s="495"/>
      <c r="U25" s="495"/>
      <c r="V25" s="537"/>
      <c r="W25" s="589"/>
      <c r="X25" s="590"/>
      <c r="Y25" s="591"/>
      <c r="Z25" s="493" t="s">
        <v>165</v>
      </c>
      <c r="AA25" s="473"/>
      <c r="AB25" s="473"/>
      <c r="AC25" s="473"/>
      <c r="AD25" s="473"/>
      <c r="AE25" s="473"/>
      <c r="AF25" s="473"/>
      <c r="AG25" s="474"/>
      <c r="AH25" s="494">
        <v>114</v>
      </c>
      <c r="AI25" s="495"/>
      <c r="AJ25" s="495"/>
      <c r="AK25" s="495"/>
      <c r="AL25" s="537"/>
      <c r="AM25" s="494">
        <v>332766</v>
      </c>
      <c r="AN25" s="495"/>
      <c r="AO25" s="495"/>
      <c r="AP25" s="495"/>
      <c r="AQ25" s="495"/>
      <c r="AR25" s="537"/>
      <c r="AS25" s="494">
        <v>2919</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15358328</v>
      </c>
      <c r="BO25" s="407"/>
      <c r="BP25" s="407"/>
      <c r="BQ25" s="407"/>
      <c r="BR25" s="407"/>
      <c r="BS25" s="407"/>
      <c r="BT25" s="407"/>
      <c r="BU25" s="408"/>
      <c r="BV25" s="406">
        <v>15230295</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6900</v>
      </c>
      <c r="R26" s="495"/>
      <c r="S26" s="495"/>
      <c r="T26" s="495"/>
      <c r="U26" s="495"/>
      <c r="V26" s="537"/>
      <c r="W26" s="589"/>
      <c r="X26" s="590"/>
      <c r="Y26" s="591"/>
      <c r="Z26" s="493" t="s">
        <v>168</v>
      </c>
      <c r="AA26" s="595"/>
      <c r="AB26" s="595"/>
      <c r="AC26" s="595"/>
      <c r="AD26" s="595"/>
      <c r="AE26" s="595"/>
      <c r="AF26" s="595"/>
      <c r="AG26" s="596"/>
      <c r="AH26" s="494">
        <v>13</v>
      </c>
      <c r="AI26" s="495"/>
      <c r="AJ26" s="495"/>
      <c r="AK26" s="495"/>
      <c r="AL26" s="537"/>
      <c r="AM26" s="494">
        <v>31915</v>
      </c>
      <c r="AN26" s="495"/>
      <c r="AO26" s="495"/>
      <c r="AP26" s="495"/>
      <c r="AQ26" s="495"/>
      <c r="AR26" s="537"/>
      <c r="AS26" s="494">
        <v>2455</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5000</v>
      </c>
      <c r="R27" s="495"/>
      <c r="S27" s="495"/>
      <c r="T27" s="495"/>
      <c r="U27" s="495"/>
      <c r="V27" s="537"/>
      <c r="W27" s="589"/>
      <c r="X27" s="590"/>
      <c r="Y27" s="591"/>
      <c r="Z27" s="493" t="s">
        <v>171</v>
      </c>
      <c r="AA27" s="473"/>
      <c r="AB27" s="473"/>
      <c r="AC27" s="473"/>
      <c r="AD27" s="473"/>
      <c r="AE27" s="473"/>
      <c r="AF27" s="473"/>
      <c r="AG27" s="474"/>
      <c r="AH27" s="494">
        <v>4</v>
      </c>
      <c r="AI27" s="495"/>
      <c r="AJ27" s="495"/>
      <c r="AK27" s="495"/>
      <c r="AL27" s="537"/>
      <c r="AM27" s="494">
        <v>15248</v>
      </c>
      <c r="AN27" s="495"/>
      <c r="AO27" s="495"/>
      <c r="AP27" s="495"/>
      <c r="AQ27" s="495"/>
      <c r="AR27" s="537"/>
      <c r="AS27" s="494">
        <v>3812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2808472</v>
      </c>
      <c r="BO27" s="563"/>
      <c r="BP27" s="563"/>
      <c r="BQ27" s="563"/>
      <c r="BR27" s="563"/>
      <c r="BS27" s="563"/>
      <c r="BT27" s="563"/>
      <c r="BU27" s="564"/>
      <c r="BV27" s="562">
        <v>2804144</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4300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3553334</v>
      </c>
      <c r="BO28" s="407"/>
      <c r="BP28" s="407"/>
      <c r="BQ28" s="407"/>
      <c r="BR28" s="407"/>
      <c r="BS28" s="407"/>
      <c r="BT28" s="407"/>
      <c r="BU28" s="408"/>
      <c r="BV28" s="406">
        <v>7490237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16</v>
      </c>
      <c r="M29" s="495"/>
      <c r="N29" s="495"/>
      <c r="O29" s="495"/>
      <c r="P29" s="537"/>
      <c r="Q29" s="494">
        <v>3900</v>
      </c>
      <c r="R29" s="495"/>
      <c r="S29" s="495"/>
      <c r="T29" s="495"/>
      <c r="U29" s="495"/>
      <c r="V29" s="537"/>
      <c r="W29" s="592"/>
      <c r="X29" s="593"/>
      <c r="Y29" s="594"/>
      <c r="Z29" s="493" t="s">
        <v>177</v>
      </c>
      <c r="AA29" s="473"/>
      <c r="AB29" s="473"/>
      <c r="AC29" s="473"/>
      <c r="AD29" s="473"/>
      <c r="AE29" s="473"/>
      <c r="AF29" s="473"/>
      <c r="AG29" s="474"/>
      <c r="AH29" s="494">
        <v>621</v>
      </c>
      <c r="AI29" s="495"/>
      <c r="AJ29" s="495"/>
      <c r="AK29" s="495"/>
      <c r="AL29" s="537"/>
      <c r="AM29" s="494">
        <v>1878588</v>
      </c>
      <c r="AN29" s="495"/>
      <c r="AO29" s="495"/>
      <c r="AP29" s="495"/>
      <c r="AQ29" s="495"/>
      <c r="AR29" s="537"/>
      <c r="AS29" s="494">
        <v>3025</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t="s">
        <v>122</v>
      </c>
      <c r="BO29" s="444"/>
      <c r="BP29" s="444"/>
      <c r="BQ29" s="444"/>
      <c r="BR29" s="444"/>
      <c r="BS29" s="444"/>
      <c r="BT29" s="444"/>
      <c r="BU29" s="445"/>
      <c r="BV29" s="443" t="s">
        <v>122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99.6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11947998</v>
      </c>
      <c r="BO30" s="563"/>
      <c r="BP30" s="563"/>
      <c r="BQ30" s="563"/>
      <c r="BR30" s="563"/>
      <c r="BS30" s="563"/>
      <c r="BT30" s="563"/>
      <c r="BU30" s="564"/>
      <c r="BV30" s="562">
        <v>8773799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4</v>
      </c>
      <c r="AN34" s="633"/>
      <c r="AO34" s="634" t="str">
        <f>IF('各会計、関係団体の財政状況及び健全化判断比率'!B30="","",'各会計、関係団体の財政状況及び健全化判断比率'!B30)</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6</v>
      </c>
      <c r="BX34" s="633"/>
      <c r="BY34" s="634" t="str">
        <f>IF('各会計、関係団体の財政状況及び健全化判断比率'!B68="","",'各会計、関係団体の財政状況及び健全化判断比率'!B68)</f>
        <v>愛知県市町村職員退職手当組合</v>
      </c>
      <c r="BZ34" s="634"/>
      <c r="CA34" s="634"/>
      <c r="CB34" s="634"/>
      <c r="CC34" s="634"/>
      <c r="CD34" s="634"/>
      <c r="CE34" s="634"/>
      <c r="CF34" s="634"/>
      <c r="CG34" s="634"/>
      <c r="CH34" s="634"/>
      <c r="CI34" s="634"/>
      <c r="CJ34" s="634"/>
      <c r="CK34" s="634"/>
      <c r="CL34" s="634"/>
      <c r="CM34" s="634"/>
      <c r="CN34" s="181"/>
      <c r="CO34" s="633">
        <f>IF(CQ34="","",MAX(C34:D43,U34:V43,AM34:AN43,BE34:BF43,BW34:BX43)+1)</f>
        <v>11</v>
      </c>
      <c r="CP34" s="633"/>
      <c r="CQ34" s="634" t="str">
        <f>IF('各会計、関係団体の財政状況及び健全化判断比率'!BS7="","",'各会計、関係団体の財政状況及び健全化判断比率'!BS7)</f>
        <v>崋山会</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5</v>
      </c>
      <c r="AN35" s="633"/>
      <c r="AO35" s="634" t="str">
        <f>IF('各会計、関係団体の財政状況及び健全化判断比率'!B31="","",'各会計、関係団体の財政状況及び健全化判断比率'!B31)</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7</v>
      </c>
      <c r="BX35" s="633"/>
      <c r="BY35" s="634" t="str">
        <f>IF('各会計、関係団体の財政状況及び健全化判断比率'!B69="","",'各会計、関係団体の財政状況及び健全化判断比率'!B69)</f>
        <v>愛知県後期高齢者医療広域連合（一般会計）</v>
      </c>
      <c r="BZ35" s="634"/>
      <c r="CA35" s="634"/>
      <c r="CB35" s="634"/>
      <c r="CC35" s="634"/>
      <c r="CD35" s="634"/>
      <c r="CE35" s="634"/>
      <c r="CF35" s="634"/>
      <c r="CG35" s="634"/>
      <c r="CH35" s="634"/>
      <c r="CI35" s="634"/>
      <c r="CJ35" s="634"/>
      <c r="CK35" s="634"/>
      <c r="CL35" s="634"/>
      <c r="CM35" s="634"/>
      <c r="CN35" s="181"/>
      <c r="CO35" s="633">
        <f t="shared" ref="CO35:CO43" si="3">IF(CQ35="","",CO34+1)</f>
        <v>12</v>
      </c>
      <c r="CP35" s="633"/>
      <c r="CQ35" s="634" t="str">
        <f>IF('各会計、関係団体の財政状況及び健全化判断比率'!BS8="","",'各会計、関係団体の財政状況及び健全化判断比率'!BS8)</f>
        <v>あつまるタウン田原</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8</v>
      </c>
      <c r="BX36" s="633"/>
      <c r="BY36" s="634" t="str">
        <f>IF('各会計、関係団体の財政状況及び健全化判断比率'!B70="","",'各会計、関係団体の財政状況及び健全化判断比率'!B70)</f>
        <v>愛知県後期高齢者医療広域連合（後期高齢者医療特別会計）</v>
      </c>
      <c r="BZ36" s="634"/>
      <c r="CA36" s="634"/>
      <c r="CB36" s="634"/>
      <c r="CC36" s="634"/>
      <c r="CD36" s="634"/>
      <c r="CE36" s="634"/>
      <c r="CF36" s="634"/>
      <c r="CG36" s="634"/>
      <c r="CH36" s="634"/>
      <c r="CI36" s="634"/>
      <c r="CJ36" s="634"/>
      <c r="CK36" s="634"/>
      <c r="CL36" s="634"/>
      <c r="CM36" s="634"/>
      <c r="CN36" s="181"/>
      <c r="CO36" s="633">
        <f t="shared" si="3"/>
        <v>13</v>
      </c>
      <c r="CP36" s="633"/>
      <c r="CQ36" s="634" t="str">
        <f>IF('各会計、関係団体の財政状況及び健全化判断比率'!BS9="","",'各会計、関係団体の財政状況及び健全化判断比率'!BS9)</f>
        <v>田原市土地開発公社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9</v>
      </c>
      <c r="BX37" s="633"/>
      <c r="BY37" s="634" t="str">
        <f>IF('各会計、関係団体の財政状況及び健全化判断比率'!B71="","",'各会計、関係団体の財政状況及び健全化判断比率'!B71)</f>
        <v>東三河広域連合（一般会計）</v>
      </c>
      <c r="BZ37" s="634"/>
      <c r="CA37" s="634"/>
      <c r="CB37" s="634"/>
      <c r="CC37" s="634"/>
      <c r="CD37" s="634"/>
      <c r="CE37" s="634"/>
      <c r="CF37" s="634"/>
      <c r="CG37" s="634"/>
      <c r="CH37" s="634"/>
      <c r="CI37" s="634"/>
      <c r="CJ37" s="634"/>
      <c r="CK37" s="634"/>
      <c r="CL37" s="634"/>
      <c r="CM37" s="634"/>
      <c r="CN37" s="181"/>
      <c r="CO37" s="633">
        <f t="shared" si="3"/>
        <v>14</v>
      </c>
      <c r="CP37" s="633"/>
      <c r="CQ37" s="634" t="str">
        <f>IF('各会計、関係団体の財政状況及び健全化判断比率'!BS10="","",'各会計、関係団体の財政状況及び健全化判断比率'!BS10)</f>
        <v>グリーンエナジーたはら</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10</v>
      </c>
      <c r="BX38" s="633"/>
      <c r="BY38" s="634" t="str">
        <f>IF('各会計、関係団体の財政状況及び健全化判断比率'!B72="","",'各会計、関係団体の財政状況及び健全化判断比率'!B72)</f>
        <v>東三河広域連合（介護保険特別会計）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G8UUgxrkDkQiMyTt1/6jOkNPobJJRPwY2uHO/UwE1ml9bXgNNdT7vO5yXF3JI3sQE+1CWjpbY74kTgHkJey+ug==" saltValue="F25WTJOM6yDsewkRAbrd6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87" t="s">
        <v>533</v>
      </c>
      <c r="D34" s="1187"/>
      <c r="E34" s="1188"/>
      <c r="F34" s="32">
        <v>7.32</v>
      </c>
      <c r="G34" s="33">
        <v>8.34</v>
      </c>
      <c r="H34" s="33">
        <v>8.66</v>
      </c>
      <c r="I34" s="33">
        <v>9.74</v>
      </c>
      <c r="J34" s="34">
        <v>8.19</v>
      </c>
      <c r="K34" s="22"/>
      <c r="L34" s="22"/>
      <c r="M34" s="22"/>
      <c r="N34" s="22"/>
      <c r="O34" s="22"/>
      <c r="P34" s="22"/>
    </row>
    <row r="35" spans="1:16" ht="39" customHeight="1" x14ac:dyDescent="0.2">
      <c r="A35" s="22"/>
      <c r="B35" s="35"/>
      <c r="C35" s="1181" t="s">
        <v>534</v>
      </c>
      <c r="D35" s="1182"/>
      <c r="E35" s="1183"/>
      <c r="F35" s="36">
        <v>4.47</v>
      </c>
      <c r="G35" s="37">
        <v>4.6100000000000003</v>
      </c>
      <c r="H35" s="37">
        <v>4.82</v>
      </c>
      <c r="I35" s="37">
        <v>3.24</v>
      </c>
      <c r="J35" s="38">
        <v>4.83</v>
      </c>
      <c r="K35" s="22"/>
      <c r="L35" s="22"/>
      <c r="M35" s="22"/>
      <c r="N35" s="22"/>
      <c r="O35" s="22"/>
      <c r="P35" s="22"/>
    </row>
    <row r="36" spans="1:16" ht="39" customHeight="1" x14ac:dyDescent="0.2">
      <c r="A36" s="22"/>
      <c r="B36" s="35"/>
      <c r="C36" s="1181" t="s">
        <v>535</v>
      </c>
      <c r="D36" s="1182"/>
      <c r="E36" s="1183"/>
      <c r="F36" s="36" t="s">
        <v>484</v>
      </c>
      <c r="G36" s="37">
        <v>0.03</v>
      </c>
      <c r="H36" s="37">
        <v>0.24</v>
      </c>
      <c r="I36" s="37">
        <v>0.6</v>
      </c>
      <c r="J36" s="38">
        <v>0.62</v>
      </c>
      <c r="K36" s="22"/>
      <c r="L36" s="22"/>
      <c r="M36" s="22"/>
      <c r="N36" s="22"/>
      <c r="O36" s="22"/>
      <c r="P36" s="22"/>
    </row>
    <row r="37" spans="1:16" ht="39" customHeight="1" x14ac:dyDescent="0.2">
      <c r="A37" s="22"/>
      <c r="B37" s="35"/>
      <c r="C37" s="1181" t="s">
        <v>536</v>
      </c>
      <c r="D37" s="1182"/>
      <c r="E37" s="1183"/>
      <c r="F37" s="36">
        <v>0.39</v>
      </c>
      <c r="G37" s="37">
        <v>0.62</v>
      </c>
      <c r="H37" s="37">
        <v>0.54</v>
      </c>
      <c r="I37" s="37">
        <v>1.07</v>
      </c>
      <c r="J37" s="38">
        <v>0.56999999999999995</v>
      </c>
      <c r="K37" s="22"/>
      <c r="L37" s="22"/>
      <c r="M37" s="22"/>
      <c r="N37" s="22"/>
      <c r="O37" s="22"/>
      <c r="P37" s="22"/>
    </row>
    <row r="38" spans="1:16" ht="39" customHeight="1" x14ac:dyDescent="0.2">
      <c r="A38" s="22"/>
      <c r="B38" s="35"/>
      <c r="C38" s="1181" t="s">
        <v>537</v>
      </c>
      <c r="D38" s="1182"/>
      <c r="E38" s="1183"/>
      <c r="F38" s="36">
        <v>0.01</v>
      </c>
      <c r="G38" s="37">
        <v>0.01</v>
      </c>
      <c r="H38" s="37">
        <v>0.01</v>
      </c>
      <c r="I38" s="37">
        <v>0.01</v>
      </c>
      <c r="J38" s="38">
        <v>0</v>
      </c>
      <c r="K38" s="22"/>
      <c r="L38" s="22"/>
      <c r="M38" s="22"/>
      <c r="N38" s="22"/>
      <c r="O38" s="22"/>
      <c r="P38" s="22"/>
    </row>
    <row r="39" spans="1:16" ht="39" customHeight="1" x14ac:dyDescent="0.2">
      <c r="A39" s="22"/>
      <c r="B39" s="35"/>
      <c r="C39" s="1181"/>
      <c r="D39" s="1182"/>
      <c r="E39" s="1183"/>
      <c r="F39" s="36"/>
      <c r="G39" s="37"/>
      <c r="H39" s="37"/>
      <c r="I39" s="37"/>
      <c r="J39" s="38"/>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538</v>
      </c>
      <c r="D42" s="1182"/>
      <c r="E42" s="1183"/>
      <c r="F42" s="36" t="s">
        <v>484</v>
      </c>
      <c r="G42" s="37" t="s">
        <v>484</v>
      </c>
      <c r="H42" s="37" t="s">
        <v>484</v>
      </c>
      <c r="I42" s="37" t="s">
        <v>484</v>
      </c>
      <c r="J42" s="38" t="s">
        <v>484</v>
      </c>
      <c r="K42" s="22"/>
      <c r="L42" s="22"/>
      <c r="M42" s="22"/>
      <c r="N42" s="22"/>
      <c r="O42" s="22"/>
      <c r="P42" s="22"/>
    </row>
    <row r="43" spans="1:16" ht="39" customHeight="1" thickBot="1" x14ac:dyDescent="0.25">
      <c r="A43" s="22"/>
      <c r="B43" s="40"/>
      <c r="C43" s="1184" t="s">
        <v>539</v>
      </c>
      <c r="D43" s="1185"/>
      <c r="E43" s="1186"/>
      <c r="F43" s="41">
        <v>1.04</v>
      </c>
      <c r="G43" s="42">
        <v>0</v>
      </c>
      <c r="H43" s="42" t="s">
        <v>484</v>
      </c>
      <c r="I43" s="42" t="s">
        <v>484</v>
      </c>
      <c r="J43" s="43" t="s">
        <v>484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RppRKn0QKITteFkQPIp2JjrezqaTnsb85RDFSc6rkewrODNayIzydzyiKCxX6V2A7+vX7Fl0OBRyMIGhcvLsaQ==" saltValue="VuK82a+bpJApvmB42MZY7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2361</v>
      </c>
      <c r="L45" s="60">
        <v>2238</v>
      </c>
      <c r="M45" s="60">
        <v>2315</v>
      </c>
      <c r="N45" s="60">
        <v>2198</v>
      </c>
      <c r="O45" s="61">
        <v>2007</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484</v>
      </c>
      <c r="L46" s="64" t="s">
        <v>484</v>
      </c>
      <c r="M46" s="64" t="s">
        <v>484</v>
      </c>
      <c r="N46" s="64" t="s">
        <v>484</v>
      </c>
      <c r="O46" s="65" t="s">
        <v>484</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484</v>
      </c>
      <c r="L47" s="64" t="s">
        <v>484</v>
      </c>
      <c r="M47" s="64" t="s">
        <v>484</v>
      </c>
      <c r="N47" s="64" t="s">
        <v>484</v>
      </c>
      <c r="O47" s="65" t="s">
        <v>484</v>
      </c>
      <c r="P47" s="48"/>
      <c r="Q47" s="48"/>
      <c r="R47" s="48"/>
      <c r="S47" s="48"/>
      <c r="T47" s="48"/>
      <c r="U47" s="48"/>
    </row>
    <row r="48" spans="1:21" ht="30.75" customHeight="1" x14ac:dyDescent="0.2">
      <c r="A48" s="48"/>
      <c r="B48" s="1191"/>
      <c r="C48" s="1192"/>
      <c r="D48" s="62"/>
      <c r="E48" s="1197" t="s">
        <v>13</v>
      </c>
      <c r="F48" s="1197"/>
      <c r="G48" s="1197"/>
      <c r="H48" s="1197"/>
      <c r="I48" s="1197"/>
      <c r="J48" s="1198"/>
      <c r="K48" s="63">
        <v>575</v>
      </c>
      <c r="L48" s="64">
        <v>525</v>
      </c>
      <c r="M48" s="64">
        <v>536</v>
      </c>
      <c r="N48" s="64">
        <v>544</v>
      </c>
      <c r="O48" s="65">
        <v>530</v>
      </c>
      <c r="P48" s="48"/>
      <c r="Q48" s="48"/>
      <c r="R48" s="48"/>
      <c r="S48" s="48"/>
      <c r="T48" s="48"/>
      <c r="U48" s="48"/>
    </row>
    <row r="49" spans="1:21" ht="30.75" customHeight="1" x14ac:dyDescent="0.2">
      <c r="A49" s="48"/>
      <c r="B49" s="1191"/>
      <c r="C49" s="1192"/>
      <c r="D49" s="62"/>
      <c r="E49" s="1197" t="s">
        <v>14</v>
      </c>
      <c r="F49" s="1197"/>
      <c r="G49" s="1197"/>
      <c r="H49" s="1197"/>
      <c r="I49" s="1197"/>
      <c r="J49" s="1198"/>
      <c r="K49" s="63" t="s">
        <v>484</v>
      </c>
      <c r="L49" s="64" t="s">
        <v>484</v>
      </c>
      <c r="M49" s="64" t="s">
        <v>484</v>
      </c>
      <c r="N49" s="64" t="s">
        <v>484</v>
      </c>
      <c r="O49" s="65" t="s">
        <v>484</v>
      </c>
      <c r="P49" s="48"/>
      <c r="Q49" s="48"/>
      <c r="R49" s="48"/>
      <c r="S49" s="48"/>
      <c r="T49" s="48"/>
      <c r="U49" s="48"/>
    </row>
    <row r="50" spans="1:21" ht="30.75" customHeight="1" x14ac:dyDescent="0.2">
      <c r="A50" s="48"/>
      <c r="B50" s="1191"/>
      <c r="C50" s="1192"/>
      <c r="D50" s="62"/>
      <c r="E50" s="1197" t="s">
        <v>15</v>
      </c>
      <c r="F50" s="1197"/>
      <c r="G50" s="1197"/>
      <c r="H50" s="1197"/>
      <c r="I50" s="1197"/>
      <c r="J50" s="1198"/>
      <c r="K50" s="63">
        <v>1152</v>
      </c>
      <c r="L50" s="64">
        <v>286</v>
      </c>
      <c r="M50" s="64">
        <v>286</v>
      </c>
      <c r="N50" s="64">
        <v>286</v>
      </c>
      <c r="O50" s="65">
        <v>286</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484</v>
      </c>
      <c r="L51" s="64" t="s">
        <v>484</v>
      </c>
      <c r="M51" s="64" t="s">
        <v>484</v>
      </c>
      <c r="N51" s="64" t="s">
        <v>484</v>
      </c>
      <c r="O51" s="65" t="s">
        <v>484</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2745</v>
      </c>
      <c r="L52" s="64">
        <v>2767</v>
      </c>
      <c r="M52" s="64">
        <v>2715</v>
      </c>
      <c r="N52" s="64">
        <v>2617</v>
      </c>
      <c r="O52" s="65">
        <v>2532</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1343</v>
      </c>
      <c r="L53" s="69">
        <v>282</v>
      </c>
      <c r="M53" s="69">
        <v>422</v>
      </c>
      <c r="N53" s="69">
        <v>411</v>
      </c>
      <c r="O53" s="70">
        <v>291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205" t="s">
        <v>24</v>
      </c>
      <c r="C58" s="1206"/>
      <c r="D58" s="1211" t="s">
        <v>25</v>
      </c>
      <c r="E58" s="1212"/>
      <c r="F58" s="1212"/>
      <c r="G58" s="1212"/>
      <c r="H58" s="1212"/>
      <c r="I58" s="1212"/>
      <c r="J58" s="1213"/>
      <c r="K58" s="83" t="s">
        <v>550</v>
      </c>
      <c r="L58" s="84" t="s">
        <v>550</v>
      </c>
      <c r="M58" s="84" t="s">
        <v>550</v>
      </c>
      <c r="N58" s="84" t="s">
        <v>550</v>
      </c>
      <c r="O58" s="85" t="s">
        <v>550</v>
      </c>
    </row>
    <row r="59" spans="1:21" ht="31.5" customHeight="1" x14ac:dyDescent="0.2">
      <c r="B59" s="1207"/>
      <c r="C59" s="1208"/>
      <c r="D59" s="1214" t="s">
        <v>26</v>
      </c>
      <c r="E59" s="1215"/>
      <c r="F59" s="1215"/>
      <c r="G59" s="1215"/>
      <c r="H59" s="1215"/>
      <c r="I59" s="1215"/>
      <c r="J59" s="1216"/>
      <c r="K59" s="86" t="s">
        <v>550</v>
      </c>
      <c r="L59" s="87" t="s">
        <v>550</v>
      </c>
      <c r="M59" s="87" t="s">
        <v>550</v>
      </c>
      <c r="N59" s="87" t="s">
        <v>550</v>
      </c>
      <c r="O59" s="88" t="s">
        <v>550</v>
      </c>
    </row>
    <row r="60" spans="1:21" ht="31.5" customHeight="1" thickBot="1" x14ac:dyDescent="0.25">
      <c r="B60" s="1209"/>
      <c r="C60" s="1210"/>
      <c r="D60" s="1217" t="s">
        <v>27</v>
      </c>
      <c r="E60" s="1218"/>
      <c r="F60" s="1218"/>
      <c r="G60" s="1218"/>
      <c r="H60" s="1218"/>
      <c r="I60" s="1218"/>
      <c r="J60" s="1219"/>
      <c r="K60" s="89" t="s">
        <v>550</v>
      </c>
      <c r="L60" s="90" t="s">
        <v>550</v>
      </c>
      <c r="M60" s="90" t="s">
        <v>550</v>
      </c>
      <c r="N60" s="90" t="s">
        <v>550</v>
      </c>
      <c r="O60" s="91" t="s">
        <v>550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skUSM19dGMduhRn0/nKz5RJnl/+FF+mKCnaE6pZOkKo+U2FVsJjW4Ly9BadQUW+G8Iyn0i145CsBcBKebzU9Q==" saltValue="WAz3VMh13Q2uWtBxcHHD/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220" t="s">
        <v>30</v>
      </c>
      <c r="C41" s="1221"/>
      <c r="D41" s="105"/>
      <c r="E41" s="1226" t="s">
        <v>31</v>
      </c>
      <c r="F41" s="1226"/>
      <c r="G41" s="1226"/>
      <c r="H41" s="1227"/>
      <c r="I41" s="355">
        <v>17551</v>
      </c>
      <c r="J41" s="356">
        <v>20412</v>
      </c>
      <c r="K41" s="356">
        <v>20871</v>
      </c>
      <c r="L41" s="356">
        <v>20252</v>
      </c>
      <c r="M41" s="357">
        <v>22122</v>
      </c>
    </row>
    <row r="42" spans="2:13" ht="27.75" customHeight="1" x14ac:dyDescent="0.2">
      <c r="B42" s="1222"/>
      <c r="C42" s="1223"/>
      <c r="D42" s="106"/>
      <c r="E42" s="1228" t="s">
        <v>32</v>
      </c>
      <c r="F42" s="1228"/>
      <c r="G42" s="1228"/>
      <c r="H42" s="1229"/>
      <c r="I42" s="358">
        <v>3164</v>
      </c>
      <c r="J42" s="359">
        <v>2873</v>
      </c>
      <c r="K42" s="359">
        <v>2582</v>
      </c>
      <c r="L42" s="359">
        <v>2291</v>
      </c>
      <c r="M42" s="360">
        <v>1910</v>
      </c>
    </row>
    <row r="43" spans="2:13" ht="27.75" customHeight="1" x14ac:dyDescent="0.2">
      <c r="B43" s="1222"/>
      <c r="C43" s="1223"/>
      <c r="D43" s="106"/>
      <c r="E43" s="1228" t="s">
        <v>33</v>
      </c>
      <c r="F43" s="1228"/>
      <c r="G43" s="1228"/>
      <c r="H43" s="1229"/>
      <c r="I43" s="358">
        <v>8995</v>
      </c>
      <c r="J43" s="359">
        <v>8532</v>
      </c>
      <c r="K43" s="359">
        <v>7765</v>
      </c>
      <c r="L43" s="359">
        <v>7316</v>
      </c>
      <c r="M43" s="360">
        <v>7069</v>
      </c>
    </row>
    <row r="44" spans="2:13" ht="27.75" customHeight="1" x14ac:dyDescent="0.2">
      <c r="B44" s="1222"/>
      <c r="C44" s="1223"/>
      <c r="D44" s="106"/>
      <c r="E44" s="1228" t="s">
        <v>34</v>
      </c>
      <c r="F44" s="1228"/>
      <c r="G44" s="1228"/>
      <c r="H44" s="1229"/>
      <c r="I44" s="358" t="s">
        <v>484</v>
      </c>
      <c r="J44" s="359" t="s">
        <v>484</v>
      </c>
      <c r="K44" s="359" t="s">
        <v>484</v>
      </c>
      <c r="L44" s="359" t="s">
        <v>484</v>
      </c>
      <c r="M44" s="360" t="s">
        <v>484</v>
      </c>
    </row>
    <row r="45" spans="2:13" ht="27.75" customHeight="1" x14ac:dyDescent="0.2">
      <c r="B45" s="1222"/>
      <c r="C45" s="1223"/>
      <c r="D45" s="106"/>
      <c r="E45" s="1228" t="s">
        <v>35</v>
      </c>
      <c r="F45" s="1228"/>
      <c r="G45" s="1228"/>
      <c r="H45" s="1229"/>
      <c r="I45" s="358">
        <v>6435</v>
      </c>
      <c r="J45" s="359">
        <v>6324</v>
      </c>
      <c r="K45" s="359">
        <v>6384</v>
      </c>
      <c r="L45" s="359">
        <v>6250</v>
      </c>
      <c r="M45" s="360">
        <v>6218</v>
      </c>
    </row>
    <row r="46" spans="2:13" ht="27.75" customHeight="1" x14ac:dyDescent="0.2">
      <c r="B46" s="1222"/>
      <c r="C46" s="1223"/>
      <c r="D46" s="107"/>
      <c r="E46" s="1228" t="s">
        <v>36</v>
      </c>
      <c r="F46" s="1228"/>
      <c r="G46" s="1228"/>
      <c r="H46" s="1229"/>
      <c r="I46" s="358">
        <v>3</v>
      </c>
      <c r="J46" s="359">
        <v>2</v>
      </c>
      <c r="K46" s="359">
        <v>2</v>
      </c>
      <c r="L46" s="359">
        <v>1</v>
      </c>
      <c r="M46" s="360">
        <v>1</v>
      </c>
    </row>
    <row r="47" spans="2:13" ht="27.75" customHeight="1" x14ac:dyDescent="0.2">
      <c r="B47" s="1222"/>
      <c r="C47" s="1223"/>
      <c r="D47" s="108"/>
      <c r="E47" s="1230" t="s">
        <v>37</v>
      </c>
      <c r="F47" s="1231"/>
      <c r="G47" s="1231"/>
      <c r="H47" s="1232"/>
      <c r="I47" s="358" t="s">
        <v>484</v>
      </c>
      <c r="J47" s="359" t="s">
        <v>484</v>
      </c>
      <c r="K47" s="359" t="s">
        <v>484</v>
      </c>
      <c r="L47" s="359" t="s">
        <v>484</v>
      </c>
      <c r="M47" s="360" t="s">
        <v>484</v>
      </c>
    </row>
    <row r="48" spans="2:13" ht="27.75" customHeight="1" x14ac:dyDescent="0.2">
      <c r="B48" s="1222"/>
      <c r="C48" s="1223"/>
      <c r="D48" s="106"/>
      <c r="E48" s="1228" t="s">
        <v>38</v>
      </c>
      <c r="F48" s="1228"/>
      <c r="G48" s="1228"/>
      <c r="H48" s="1229"/>
      <c r="I48" s="358" t="s">
        <v>484</v>
      </c>
      <c r="J48" s="359" t="s">
        <v>484</v>
      </c>
      <c r="K48" s="359" t="s">
        <v>484</v>
      </c>
      <c r="L48" s="359" t="s">
        <v>484</v>
      </c>
      <c r="M48" s="360" t="s">
        <v>484</v>
      </c>
    </row>
    <row r="49" spans="2:13" ht="27.75" customHeight="1" x14ac:dyDescent="0.2">
      <c r="B49" s="1224"/>
      <c r="C49" s="1225"/>
      <c r="D49" s="106"/>
      <c r="E49" s="1228" t="s">
        <v>39</v>
      </c>
      <c r="F49" s="1228"/>
      <c r="G49" s="1228"/>
      <c r="H49" s="1229"/>
      <c r="I49" s="358" t="s">
        <v>484</v>
      </c>
      <c r="J49" s="359" t="s">
        <v>484</v>
      </c>
      <c r="K49" s="359" t="s">
        <v>484</v>
      </c>
      <c r="L49" s="359" t="s">
        <v>484</v>
      </c>
      <c r="M49" s="360" t="s">
        <v>484</v>
      </c>
    </row>
    <row r="50" spans="2:13" ht="27.75" customHeight="1" x14ac:dyDescent="0.2">
      <c r="B50" s="1233" t="s">
        <v>40</v>
      </c>
      <c r="C50" s="1234"/>
      <c r="D50" s="109"/>
      <c r="E50" s="1228" t="s">
        <v>41</v>
      </c>
      <c r="F50" s="1228"/>
      <c r="G50" s="1228"/>
      <c r="H50" s="1229"/>
      <c r="I50" s="358">
        <v>15604</v>
      </c>
      <c r="J50" s="359">
        <v>12848</v>
      </c>
      <c r="K50" s="359">
        <v>12070</v>
      </c>
      <c r="L50" s="359">
        <v>17213</v>
      </c>
      <c r="M50" s="360">
        <v>12457</v>
      </c>
    </row>
    <row r="51" spans="2:13" ht="27.75" customHeight="1" x14ac:dyDescent="0.2">
      <c r="B51" s="1222"/>
      <c r="C51" s="1223"/>
      <c r="D51" s="106"/>
      <c r="E51" s="1228" t="s">
        <v>42</v>
      </c>
      <c r="F51" s="1228"/>
      <c r="G51" s="1228"/>
      <c r="H51" s="1229"/>
      <c r="I51" s="358">
        <v>3521</v>
      </c>
      <c r="J51" s="359">
        <v>3691</v>
      </c>
      <c r="K51" s="359">
        <v>3686</v>
      </c>
      <c r="L51" s="359">
        <v>3861</v>
      </c>
      <c r="M51" s="360">
        <v>3665</v>
      </c>
    </row>
    <row r="52" spans="2:13" ht="27.75" customHeight="1" x14ac:dyDescent="0.2">
      <c r="B52" s="1224"/>
      <c r="C52" s="1225"/>
      <c r="D52" s="106"/>
      <c r="E52" s="1228" t="s">
        <v>43</v>
      </c>
      <c r="F52" s="1228"/>
      <c r="G52" s="1228"/>
      <c r="H52" s="1229"/>
      <c r="I52" s="358">
        <v>21893</v>
      </c>
      <c r="J52" s="359">
        <v>23317</v>
      </c>
      <c r="K52" s="359">
        <v>23598</v>
      </c>
      <c r="L52" s="359">
        <v>23065</v>
      </c>
      <c r="M52" s="360">
        <v>23570</v>
      </c>
    </row>
    <row r="53" spans="2:13" ht="27.75" customHeight="1" thickBot="1" x14ac:dyDescent="0.25">
      <c r="B53" s="1235" t="s">
        <v>19</v>
      </c>
      <c r="C53" s="1236"/>
      <c r="D53" s="110"/>
      <c r="E53" s="1237" t="s">
        <v>44</v>
      </c>
      <c r="F53" s="1237"/>
      <c r="G53" s="1237"/>
      <c r="H53" s="1238"/>
      <c r="I53" s="361">
        <v>-4869</v>
      </c>
      <c r="J53" s="362">
        <v>-1713</v>
      </c>
      <c r="K53" s="362">
        <v>-1749</v>
      </c>
      <c r="L53" s="362">
        <v>-8028</v>
      </c>
      <c r="M53" s="363">
        <v>-2374</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zKCKJUiy8F11nU+KOc02pMxNiyVS0LTEFaWhF8dTSrJoi63aTBsfAEOhkT6scPoQAdC2Yp+i4U/jCJNgUKqF4w==" saltValue="OYBl6dzEr8Nn8AMDPuQH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08984375" style="1" customWidth="1"/>
    <col min="2" max="2" width="16.36328125" style="1" customWidth="1"/>
    <col min="3" max="5" width="26.08984375" style="1" customWidth="1"/>
    <col min="6" max="8" width="24.089843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525</v>
      </c>
      <c r="G54" s="119" t="s">
        <v>526</v>
      </c>
      <c r="H54" s="120" t="s">
        <v>527</v>
      </c>
    </row>
    <row r="55" spans="2:8" ht="52.5" customHeight="1" x14ac:dyDescent="0.2">
      <c r="B55" s="121"/>
      <c r="C55" s="1247" t="s">
        <v>46</v>
      </c>
      <c r="D55" s="1247"/>
      <c r="E55" s="1248"/>
      <c r="F55" s="122">
        <v>7387</v>
      </c>
      <c r="G55" s="122">
        <v>7490</v>
      </c>
      <c r="H55" s="123">
        <v>3553</v>
      </c>
    </row>
    <row r="56" spans="2:8" ht="52.5" customHeight="1" x14ac:dyDescent="0.2">
      <c r="B56" s="124"/>
      <c r="C56" s="1249" t="s">
        <v>47</v>
      </c>
      <c r="D56" s="1249"/>
      <c r="E56" s="1250"/>
      <c r="F56" s="125" t="s">
        <v>484</v>
      </c>
      <c r="G56" s="125" t="s">
        <v>484</v>
      </c>
      <c r="H56" s="126" t="s">
        <v>484</v>
      </c>
    </row>
    <row r="57" spans="2:8" ht="53.25" customHeight="1" x14ac:dyDescent="0.2">
      <c r="B57" s="124"/>
      <c r="C57" s="1251" t="s">
        <v>48</v>
      </c>
      <c r="D57" s="1251"/>
      <c r="E57" s="1252"/>
      <c r="F57" s="127">
        <v>6776</v>
      </c>
      <c r="G57" s="127">
        <v>8774</v>
      </c>
      <c r="H57" s="128">
        <v>11948</v>
      </c>
    </row>
    <row r="58" spans="2:8" ht="45.75" customHeight="1" x14ac:dyDescent="0.2">
      <c r="B58" s="129"/>
      <c r="C58" s="1239" t="s">
        <v>545</v>
      </c>
      <c r="D58" s="1240"/>
      <c r="E58" s="1241"/>
      <c r="F58" s="130">
        <v>2489</v>
      </c>
      <c r="G58" s="130">
        <v>4592</v>
      </c>
      <c r="H58" s="131">
        <v>4200</v>
      </c>
    </row>
    <row r="59" spans="2:8" ht="45.75" customHeight="1" x14ac:dyDescent="0.2">
      <c r="B59" s="129"/>
      <c r="C59" s="1239" t="s">
        <v>546</v>
      </c>
      <c r="D59" s="1240"/>
      <c r="E59" s="1241"/>
      <c r="F59" s="130">
        <v>985</v>
      </c>
      <c r="G59" s="130">
        <v>979</v>
      </c>
      <c r="H59" s="131">
        <v>2218</v>
      </c>
    </row>
    <row r="60" spans="2:8" ht="45.75" customHeight="1" x14ac:dyDescent="0.2">
      <c r="B60" s="129"/>
      <c r="C60" s="1239" t="s">
        <v>547</v>
      </c>
      <c r="D60" s="1240"/>
      <c r="E60" s="1241"/>
      <c r="F60" s="130">
        <v>0</v>
      </c>
      <c r="G60" s="130">
        <v>0</v>
      </c>
      <c r="H60" s="131">
        <v>2000</v>
      </c>
    </row>
    <row r="61" spans="2:8" ht="45.75" customHeight="1" x14ac:dyDescent="0.2">
      <c r="B61" s="129"/>
      <c r="C61" s="1239" t="s">
        <v>548</v>
      </c>
      <c r="D61" s="1240"/>
      <c r="E61" s="1241"/>
      <c r="F61" s="130">
        <v>997</v>
      </c>
      <c r="G61" s="130">
        <v>993</v>
      </c>
      <c r="H61" s="131">
        <v>989</v>
      </c>
    </row>
    <row r="62" spans="2:8" ht="45.75" customHeight="1" thickBot="1" x14ac:dyDescent="0.25">
      <c r="B62" s="132"/>
      <c r="C62" s="1242" t="s">
        <v>549</v>
      </c>
      <c r="D62" s="1243"/>
      <c r="E62" s="1244"/>
      <c r="F62" s="133">
        <v>931</v>
      </c>
      <c r="G62" s="133">
        <v>876</v>
      </c>
      <c r="H62" s="134">
        <v>757</v>
      </c>
    </row>
    <row r="63" spans="2:8" ht="52.5" customHeight="1" thickBot="1" x14ac:dyDescent="0.25">
      <c r="B63" s="135"/>
      <c r="C63" s="1245" t="s">
        <v>49</v>
      </c>
      <c r="D63" s="1245"/>
      <c r="E63" s="1246"/>
      <c r="F63" s="136">
        <v>14162</v>
      </c>
      <c r="G63" s="136">
        <v>16264</v>
      </c>
      <c r="H63" s="137">
        <v>15501</v>
      </c>
    </row>
    <row r="64" spans="2:8" ht="13" x14ac:dyDescent="0.2"/>
  </sheetData>
  <sheetProtection algorithmName="SHA-512" hashValue="r/ORY3ruuPdqXO+HNFEJtU2EMYgddPIbMe/72B8zqgJNcO90DLjJaArF7UPTwTTmQyhZRhcaXMEE0UI6/dBFrA==" saltValue="c9UVZ+tCVPokxnTNPXFR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564</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75"/>
      <c r="AP44" s="1275"/>
      <c r="AQ44" s="1275"/>
      <c r="AR44" s="1275"/>
      <c r="AS44" s="1275"/>
      <c r="AT44" s="1275"/>
      <c r="AU44" s="1275"/>
      <c r="AV44" s="1275"/>
      <c r="AW44" s="1275"/>
      <c r="AX44" s="1275"/>
      <c r="AY44" s="1275"/>
      <c r="AZ44" s="1275"/>
      <c r="BA44" s="1275"/>
      <c r="BB44" s="1275"/>
      <c r="BC44" s="1275"/>
      <c r="BD44" s="1275"/>
      <c r="BE44" s="1275"/>
      <c r="BF44" s="1275"/>
      <c r="BG44" s="1275"/>
      <c r="BH44" s="1275"/>
      <c r="BI44" s="1275"/>
      <c r="BJ44" s="1275"/>
      <c r="BK44" s="1275"/>
      <c r="BL44" s="1275"/>
      <c r="BM44" s="1275"/>
      <c r="BN44" s="1275"/>
      <c r="BO44" s="1275"/>
      <c r="BP44" s="1275"/>
      <c r="BQ44" s="1275"/>
      <c r="BR44" s="1275"/>
      <c r="BS44" s="1275"/>
      <c r="BT44" s="1275"/>
      <c r="BU44" s="1275"/>
      <c r="BV44" s="1275"/>
      <c r="BW44" s="1275"/>
      <c r="BX44" s="1275"/>
      <c r="BY44" s="1275"/>
      <c r="BZ44" s="1275"/>
      <c r="CA44" s="1275"/>
      <c r="CB44" s="1275"/>
      <c r="CC44" s="1275"/>
      <c r="CD44" s="1275"/>
      <c r="CE44" s="1275"/>
      <c r="CF44" s="1275"/>
      <c r="CG44" s="1275"/>
      <c r="CH44" s="1275"/>
      <c r="CI44" s="1275"/>
      <c r="CJ44" s="1275"/>
      <c r="CK44" s="1275"/>
      <c r="CL44" s="1275"/>
      <c r="CM44" s="1275"/>
      <c r="CN44" s="1275"/>
      <c r="CO44" s="1275"/>
      <c r="CP44" s="1275"/>
      <c r="CQ44" s="1275"/>
      <c r="CR44" s="1275"/>
      <c r="CS44" s="1275"/>
      <c r="CT44" s="1275"/>
      <c r="CU44" s="1275"/>
      <c r="CV44" s="1275"/>
      <c r="CW44" s="1275"/>
      <c r="CX44" s="1275"/>
      <c r="CY44" s="1275"/>
      <c r="CZ44" s="1275"/>
      <c r="DA44" s="1275"/>
      <c r="DB44" s="1275"/>
      <c r="DC44" s="1266"/>
    </row>
    <row r="45" spans="2:109" ht="13" x14ac:dyDescent="0.2">
      <c r="B45" s="372"/>
      <c r="AN45" s="1264"/>
      <c r="AO45" s="1275"/>
      <c r="AP45" s="1275"/>
      <c r="AQ45" s="1275"/>
      <c r="AR45" s="1275"/>
      <c r="AS45" s="1275"/>
      <c r="AT45" s="1275"/>
      <c r="AU45" s="1275"/>
      <c r="AV45" s="1275"/>
      <c r="AW45" s="1275"/>
      <c r="AX45" s="1275"/>
      <c r="AY45" s="1275"/>
      <c r="AZ45" s="1275"/>
      <c r="BA45" s="1275"/>
      <c r="BB45" s="1275"/>
      <c r="BC45" s="1275"/>
      <c r="BD45" s="1275"/>
      <c r="BE45" s="1275"/>
      <c r="BF45" s="1275"/>
      <c r="BG45" s="1275"/>
      <c r="BH45" s="1275"/>
      <c r="BI45" s="1275"/>
      <c r="BJ45" s="1275"/>
      <c r="BK45" s="1275"/>
      <c r="BL45" s="1275"/>
      <c r="BM45" s="1275"/>
      <c r="BN45" s="1275"/>
      <c r="BO45" s="1275"/>
      <c r="BP45" s="1275"/>
      <c r="BQ45" s="1275"/>
      <c r="BR45" s="1275"/>
      <c r="BS45" s="1275"/>
      <c r="BT45" s="1275"/>
      <c r="BU45" s="1275"/>
      <c r="BV45" s="1275"/>
      <c r="BW45" s="1275"/>
      <c r="BX45" s="1275"/>
      <c r="BY45" s="1275"/>
      <c r="BZ45" s="1275"/>
      <c r="CA45" s="1275"/>
      <c r="CB45" s="1275"/>
      <c r="CC45" s="1275"/>
      <c r="CD45" s="1275"/>
      <c r="CE45" s="1275"/>
      <c r="CF45" s="1275"/>
      <c r="CG45" s="1275"/>
      <c r="CH45" s="1275"/>
      <c r="CI45" s="1275"/>
      <c r="CJ45" s="1275"/>
      <c r="CK45" s="1275"/>
      <c r="CL45" s="1275"/>
      <c r="CM45" s="1275"/>
      <c r="CN45" s="1275"/>
      <c r="CO45" s="1275"/>
      <c r="CP45" s="1275"/>
      <c r="CQ45" s="1275"/>
      <c r="CR45" s="1275"/>
      <c r="CS45" s="1275"/>
      <c r="CT45" s="1275"/>
      <c r="CU45" s="1275"/>
      <c r="CV45" s="1275"/>
      <c r="CW45" s="1275"/>
      <c r="CX45" s="1275"/>
      <c r="CY45" s="1275"/>
      <c r="CZ45" s="1275"/>
      <c r="DA45" s="1275"/>
      <c r="DB45" s="1275"/>
      <c r="DC45" s="1266"/>
    </row>
    <row r="46" spans="2:109" ht="13" x14ac:dyDescent="0.2">
      <c r="B46" s="372"/>
      <c r="AN46" s="1264"/>
      <c r="AO46" s="1275"/>
      <c r="AP46" s="1275"/>
      <c r="AQ46" s="1275"/>
      <c r="AR46" s="1275"/>
      <c r="AS46" s="1275"/>
      <c r="AT46" s="1275"/>
      <c r="AU46" s="1275"/>
      <c r="AV46" s="1275"/>
      <c r="AW46" s="1275"/>
      <c r="AX46" s="1275"/>
      <c r="AY46" s="1275"/>
      <c r="AZ46" s="1275"/>
      <c r="BA46" s="1275"/>
      <c r="BB46" s="1275"/>
      <c r="BC46" s="1275"/>
      <c r="BD46" s="1275"/>
      <c r="BE46" s="1275"/>
      <c r="BF46" s="1275"/>
      <c r="BG46" s="1275"/>
      <c r="BH46" s="1275"/>
      <c r="BI46" s="1275"/>
      <c r="BJ46" s="1275"/>
      <c r="BK46" s="1275"/>
      <c r="BL46" s="1275"/>
      <c r="BM46" s="1275"/>
      <c r="BN46" s="1275"/>
      <c r="BO46" s="1275"/>
      <c r="BP46" s="1275"/>
      <c r="BQ46" s="1275"/>
      <c r="BR46" s="1275"/>
      <c r="BS46" s="1275"/>
      <c r="BT46" s="1275"/>
      <c r="BU46" s="1275"/>
      <c r="BV46" s="1275"/>
      <c r="BW46" s="1275"/>
      <c r="BX46" s="1275"/>
      <c r="BY46" s="1275"/>
      <c r="BZ46" s="1275"/>
      <c r="CA46" s="1275"/>
      <c r="CB46" s="1275"/>
      <c r="CC46" s="1275"/>
      <c r="CD46" s="1275"/>
      <c r="CE46" s="1275"/>
      <c r="CF46" s="1275"/>
      <c r="CG46" s="1275"/>
      <c r="CH46" s="1275"/>
      <c r="CI46" s="1275"/>
      <c r="CJ46" s="1275"/>
      <c r="CK46" s="1275"/>
      <c r="CL46" s="1275"/>
      <c r="CM46" s="1275"/>
      <c r="CN46" s="1275"/>
      <c r="CO46" s="1275"/>
      <c r="CP46" s="1275"/>
      <c r="CQ46" s="1275"/>
      <c r="CR46" s="1275"/>
      <c r="CS46" s="1275"/>
      <c r="CT46" s="1275"/>
      <c r="CU46" s="1275"/>
      <c r="CV46" s="1275"/>
      <c r="CW46" s="1275"/>
      <c r="CX46" s="1275"/>
      <c r="CY46" s="1275"/>
      <c r="CZ46" s="1275"/>
      <c r="DA46" s="1275"/>
      <c r="DB46" s="127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565</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523</v>
      </c>
      <c r="BQ50" s="1259"/>
      <c r="BR50" s="1259"/>
      <c r="BS50" s="1259"/>
      <c r="BT50" s="1259"/>
      <c r="BU50" s="1259"/>
      <c r="BV50" s="1259"/>
      <c r="BW50" s="1259"/>
      <c r="BX50" s="1259" t="s">
        <v>524</v>
      </c>
      <c r="BY50" s="1259"/>
      <c r="BZ50" s="1259"/>
      <c r="CA50" s="1259"/>
      <c r="CB50" s="1259"/>
      <c r="CC50" s="1259"/>
      <c r="CD50" s="1259"/>
      <c r="CE50" s="1259"/>
      <c r="CF50" s="1259" t="s">
        <v>525</v>
      </c>
      <c r="CG50" s="1259"/>
      <c r="CH50" s="1259"/>
      <c r="CI50" s="1259"/>
      <c r="CJ50" s="1259"/>
      <c r="CK50" s="1259"/>
      <c r="CL50" s="1259"/>
      <c r="CM50" s="1259"/>
      <c r="CN50" s="1259" t="s">
        <v>526</v>
      </c>
      <c r="CO50" s="1259"/>
      <c r="CP50" s="1259"/>
      <c r="CQ50" s="1259"/>
      <c r="CR50" s="1259"/>
      <c r="CS50" s="1259"/>
      <c r="CT50" s="1259"/>
      <c r="CU50" s="1259"/>
      <c r="CV50" s="1259" t="s">
        <v>527</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566</v>
      </c>
      <c r="AO51" s="1258"/>
      <c r="AP51" s="1258"/>
      <c r="AQ51" s="1258"/>
      <c r="AR51" s="1258"/>
      <c r="AS51" s="1258"/>
      <c r="AT51" s="1258"/>
      <c r="AU51" s="1258"/>
      <c r="AV51" s="1258"/>
      <c r="AW51" s="1258"/>
      <c r="AX51" s="1258"/>
      <c r="AY51" s="1258"/>
      <c r="AZ51" s="1258"/>
      <c r="BA51" s="1258"/>
      <c r="BB51" s="1258" t="s">
        <v>567</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568</v>
      </c>
      <c r="BC53" s="1258"/>
      <c r="BD53" s="1258"/>
      <c r="BE53" s="1258"/>
      <c r="BF53" s="1258"/>
      <c r="BG53" s="1258"/>
      <c r="BH53" s="1258"/>
      <c r="BI53" s="1258"/>
      <c r="BJ53" s="1258"/>
      <c r="BK53" s="1258"/>
      <c r="BL53" s="1258"/>
      <c r="BM53" s="1258"/>
      <c r="BN53" s="1258"/>
      <c r="BO53" s="1258"/>
      <c r="BP53" s="1255">
        <v>65.2</v>
      </c>
      <c r="BQ53" s="1255"/>
      <c r="BR53" s="1255"/>
      <c r="BS53" s="1255"/>
      <c r="BT53" s="1255"/>
      <c r="BU53" s="1255"/>
      <c r="BV53" s="1255"/>
      <c r="BW53" s="1255"/>
      <c r="BX53" s="1255">
        <v>66.2</v>
      </c>
      <c r="BY53" s="1255"/>
      <c r="BZ53" s="1255"/>
      <c r="CA53" s="1255"/>
      <c r="CB53" s="1255"/>
      <c r="CC53" s="1255"/>
      <c r="CD53" s="1255"/>
      <c r="CE53" s="1255"/>
      <c r="CF53" s="1255">
        <v>67.900000000000006</v>
      </c>
      <c r="CG53" s="1255"/>
      <c r="CH53" s="1255"/>
      <c r="CI53" s="1255"/>
      <c r="CJ53" s="1255"/>
      <c r="CK53" s="1255"/>
      <c r="CL53" s="1255"/>
      <c r="CM53" s="1255"/>
      <c r="CN53" s="1255">
        <v>67.900000000000006</v>
      </c>
      <c r="CO53" s="1255"/>
      <c r="CP53" s="1255"/>
      <c r="CQ53" s="1255"/>
      <c r="CR53" s="1255"/>
      <c r="CS53" s="1255"/>
      <c r="CT53" s="1255"/>
      <c r="CU53" s="1255"/>
      <c r="CV53" s="1255">
        <v>70.8</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569</v>
      </c>
      <c r="AO55" s="1259"/>
      <c r="AP55" s="1259"/>
      <c r="AQ55" s="1259"/>
      <c r="AR55" s="1259"/>
      <c r="AS55" s="1259"/>
      <c r="AT55" s="1259"/>
      <c r="AU55" s="1259"/>
      <c r="AV55" s="1259"/>
      <c r="AW55" s="1259"/>
      <c r="AX55" s="1259"/>
      <c r="AY55" s="1259"/>
      <c r="AZ55" s="1259"/>
      <c r="BA55" s="1259"/>
      <c r="BB55" s="1258" t="s">
        <v>567</v>
      </c>
      <c r="BC55" s="1258"/>
      <c r="BD55" s="1258"/>
      <c r="BE55" s="1258"/>
      <c r="BF55" s="1258"/>
      <c r="BG55" s="1258"/>
      <c r="BH55" s="1258"/>
      <c r="BI55" s="1258"/>
      <c r="BJ55" s="1258"/>
      <c r="BK55" s="1258"/>
      <c r="BL55" s="1258"/>
      <c r="BM55" s="1258"/>
      <c r="BN55" s="1258"/>
      <c r="BO55" s="1258"/>
      <c r="BP55" s="1255">
        <v>40.4</v>
      </c>
      <c r="BQ55" s="1255"/>
      <c r="BR55" s="1255"/>
      <c r="BS55" s="1255"/>
      <c r="BT55" s="1255"/>
      <c r="BU55" s="1255"/>
      <c r="BV55" s="1255"/>
      <c r="BW55" s="1255"/>
      <c r="BX55" s="1255">
        <v>39.5</v>
      </c>
      <c r="BY55" s="1255"/>
      <c r="BZ55" s="1255"/>
      <c r="CA55" s="1255"/>
      <c r="CB55" s="1255"/>
      <c r="CC55" s="1255"/>
      <c r="CD55" s="1255"/>
      <c r="CE55" s="1255"/>
      <c r="CF55" s="1255">
        <v>39</v>
      </c>
      <c r="CG55" s="1255"/>
      <c r="CH55" s="1255"/>
      <c r="CI55" s="1255"/>
      <c r="CJ55" s="1255"/>
      <c r="CK55" s="1255"/>
      <c r="CL55" s="1255"/>
      <c r="CM55" s="1255"/>
      <c r="CN55" s="1255">
        <v>28.7</v>
      </c>
      <c r="CO55" s="1255"/>
      <c r="CP55" s="1255"/>
      <c r="CQ55" s="1255"/>
      <c r="CR55" s="1255"/>
      <c r="CS55" s="1255"/>
      <c r="CT55" s="1255"/>
      <c r="CU55" s="1255"/>
      <c r="CV55" s="1255">
        <v>45.2</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568</v>
      </c>
      <c r="BC57" s="1258"/>
      <c r="BD57" s="1258"/>
      <c r="BE57" s="1258"/>
      <c r="BF57" s="1258"/>
      <c r="BG57" s="1258"/>
      <c r="BH57" s="1258"/>
      <c r="BI57" s="1258"/>
      <c r="BJ57" s="1258"/>
      <c r="BK57" s="1258"/>
      <c r="BL57" s="1258"/>
      <c r="BM57" s="1258"/>
      <c r="BN57" s="1258"/>
      <c r="BO57" s="1258"/>
      <c r="BP57" s="1255">
        <v>58.4</v>
      </c>
      <c r="BQ57" s="1255"/>
      <c r="BR57" s="1255"/>
      <c r="BS57" s="1255"/>
      <c r="BT57" s="1255"/>
      <c r="BU57" s="1255"/>
      <c r="BV57" s="1255"/>
      <c r="BW57" s="1255"/>
      <c r="BX57" s="1255">
        <v>59.1</v>
      </c>
      <c r="BY57" s="1255"/>
      <c r="BZ57" s="1255"/>
      <c r="CA57" s="1255"/>
      <c r="CB57" s="1255"/>
      <c r="CC57" s="1255"/>
      <c r="CD57" s="1255"/>
      <c r="CE57" s="1255"/>
      <c r="CF57" s="1255">
        <v>62.3</v>
      </c>
      <c r="CG57" s="1255"/>
      <c r="CH57" s="1255"/>
      <c r="CI57" s="1255"/>
      <c r="CJ57" s="1255"/>
      <c r="CK57" s="1255"/>
      <c r="CL57" s="1255"/>
      <c r="CM57" s="1255"/>
      <c r="CN57" s="1255">
        <v>63.7</v>
      </c>
      <c r="CO57" s="1255"/>
      <c r="CP57" s="1255"/>
      <c r="CQ57" s="1255"/>
      <c r="CR57" s="1255"/>
      <c r="CS57" s="1255"/>
      <c r="CT57" s="1255"/>
      <c r="CU57" s="1255"/>
      <c r="CV57" s="1255">
        <v>63.6</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570</v>
      </c>
    </row>
    <row r="64" spans="1:109" ht="13" x14ac:dyDescent="0.2">
      <c r="B64" s="372"/>
      <c r="G64" s="379"/>
      <c r="I64" s="392"/>
      <c r="J64" s="392"/>
      <c r="K64" s="392"/>
      <c r="L64" s="392"/>
      <c r="M64" s="392"/>
      <c r="N64" s="393"/>
      <c r="AM64" s="379"/>
      <c r="AN64" s="379" t="s">
        <v>563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2">
      <c r="B65" s="372"/>
      <c r="AN65" s="1261" t="s">
        <v>571</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565</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523</v>
      </c>
      <c r="BQ72" s="1259"/>
      <c r="BR72" s="1259"/>
      <c r="BS72" s="1259"/>
      <c r="BT72" s="1259"/>
      <c r="BU72" s="1259"/>
      <c r="BV72" s="1259"/>
      <c r="BW72" s="1259"/>
      <c r="BX72" s="1259" t="s">
        <v>524</v>
      </c>
      <c r="BY72" s="1259"/>
      <c r="BZ72" s="1259"/>
      <c r="CA72" s="1259"/>
      <c r="CB72" s="1259"/>
      <c r="CC72" s="1259"/>
      <c r="CD72" s="1259"/>
      <c r="CE72" s="1259"/>
      <c r="CF72" s="1259" t="s">
        <v>525</v>
      </c>
      <c r="CG72" s="1259"/>
      <c r="CH72" s="1259"/>
      <c r="CI72" s="1259"/>
      <c r="CJ72" s="1259"/>
      <c r="CK72" s="1259"/>
      <c r="CL72" s="1259"/>
      <c r="CM72" s="1259"/>
      <c r="CN72" s="1259" t="s">
        <v>526</v>
      </c>
      <c r="CO72" s="1259"/>
      <c r="CP72" s="1259"/>
      <c r="CQ72" s="1259"/>
      <c r="CR72" s="1259"/>
      <c r="CS72" s="1259"/>
      <c r="CT72" s="1259"/>
      <c r="CU72" s="1259"/>
      <c r="CV72" s="1259" t="s">
        <v>527</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566</v>
      </c>
      <c r="AO73" s="1258"/>
      <c r="AP73" s="1258"/>
      <c r="AQ73" s="1258"/>
      <c r="AR73" s="1258"/>
      <c r="AS73" s="1258"/>
      <c r="AT73" s="1258"/>
      <c r="AU73" s="1258"/>
      <c r="AV73" s="1258"/>
      <c r="AW73" s="1258"/>
      <c r="AX73" s="1258"/>
      <c r="AY73" s="1258"/>
      <c r="AZ73" s="1258"/>
      <c r="BA73" s="1258"/>
      <c r="BB73" s="1258" t="s">
        <v>567</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572</v>
      </c>
      <c r="BC75" s="1258"/>
      <c r="BD75" s="1258"/>
      <c r="BE75" s="1258"/>
      <c r="BF75" s="1258"/>
      <c r="BG75" s="1258"/>
      <c r="BH75" s="1258"/>
      <c r="BI75" s="1258"/>
      <c r="BJ75" s="1258"/>
      <c r="BK75" s="1258"/>
      <c r="BL75" s="1258"/>
      <c r="BM75" s="1258"/>
      <c r="BN75" s="1258"/>
      <c r="BO75" s="1258"/>
      <c r="BP75" s="1255">
        <v>5.5</v>
      </c>
      <c r="BQ75" s="1255"/>
      <c r="BR75" s="1255"/>
      <c r="BS75" s="1255"/>
      <c r="BT75" s="1255"/>
      <c r="BU75" s="1255"/>
      <c r="BV75" s="1255"/>
      <c r="BW75" s="1255"/>
      <c r="BX75" s="1255">
        <v>4.9000000000000004</v>
      </c>
      <c r="BY75" s="1255"/>
      <c r="BZ75" s="1255"/>
      <c r="CA75" s="1255"/>
      <c r="CB75" s="1255"/>
      <c r="CC75" s="1255"/>
      <c r="CD75" s="1255"/>
      <c r="CE75" s="1255"/>
      <c r="CF75" s="1255">
        <v>4</v>
      </c>
      <c r="CG75" s="1255"/>
      <c r="CH75" s="1255"/>
      <c r="CI75" s="1255"/>
      <c r="CJ75" s="1255"/>
      <c r="CK75" s="1255"/>
      <c r="CL75" s="1255"/>
      <c r="CM75" s="1255"/>
      <c r="CN75" s="1255">
        <v>2.2999999999999998</v>
      </c>
      <c r="CO75" s="1255"/>
      <c r="CP75" s="1255"/>
      <c r="CQ75" s="1255"/>
      <c r="CR75" s="1255"/>
      <c r="CS75" s="1255"/>
      <c r="CT75" s="1255"/>
      <c r="CU75" s="1255"/>
      <c r="CV75" s="1255">
        <v>2.2999999999999998</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569</v>
      </c>
      <c r="AO77" s="1259"/>
      <c r="AP77" s="1259"/>
      <c r="AQ77" s="1259"/>
      <c r="AR77" s="1259"/>
      <c r="AS77" s="1259"/>
      <c r="AT77" s="1259"/>
      <c r="AU77" s="1259"/>
      <c r="AV77" s="1259"/>
      <c r="AW77" s="1259"/>
      <c r="AX77" s="1259"/>
      <c r="AY77" s="1259"/>
      <c r="AZ77" s="1259"/>
      <c r="BA77" s="1259"/>
      <c r="BB77" s="1258" t="s">
        <v>567</v>
      </c>
      <c r="BC77" s="1258"/>
      <c r="BD77" s="1258"/>
      <c r="BE77" s="1258"/>
      <c r="BF77" s="1258"/>
      <c r="BG77" s="1258"/>
      <c r="BH77" s="1258"/>
      <c r="BI77" s="1258"/>
      <c r="BJ77" s="1258"/>
      <c r="BK77" s="1258"/>
      <c r="BL77" s="1258"/>
      <c r="BM77" s="1258"/>
      <c r="BN77" s="1258"/>
      <c r="BO77" s="1258"/>
      <c r="BP77" s="1255">
        <v>40.4</v>
      </c>
      <c r="BQ77" s="1255"/>
      <c r="BR77" s="1255"/>
      <c r="BS77" s="1255"/>
      <c r="BT77" s="1255"/>
      <c r="BU77" s="1255"/>
      <c r="BV77" s="1255"/>
      <c r="BW77" s="1255"/>
      <c r="BX77" s="1255">
        <v>39.5</v>
      </c>
      <c r="BY77" s="1255"/>
      <c r="BZ77" s="1255"/>
      <c r="CA77" s="1255"/>
      <c r="CB77" s="1255"/>
      <c r="CC77" s="1255"/>
      <c r="CD77" s="1255"/>
      <c r="CE77" s="1255"/>
      <c r="CF77" s="1255">
        <v>39</v>
      </c>
      <c r="CG77" s="1255"/>
      <c r="CH77" s="1255"/>
      <c r="CI77" s="1255"/>
      <c r="CJ77" s="1255"/>
      <c r="CK77" s="1255"/>
      <c r="CL77" s="1255"/>
      <c r="CM77" s="1255"/>
      <c r="CN77" s="1255">
        <v>28.7</v>
      </c>
      <c r="CO77" s="1255"/>
      <c r="CP77" s="1255"/>
      <c r="CQ77" s="1255"/>
      <c r="CR77" s="1255"/>
      <c r="CS77" s="1255"/>
      <c r="CT77" s="1255"/>
      <c r="CU77" s="1255"/>
      <c r="CV77" s="1255">
        <v>45.2</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572</v>
      </c>
      <c r="BC79" s="1258"/>
      <c r="BD79" s="1258"/>
      <c r="BE79" s="1258"/>
      <c r="BF79" s="1258"/>
      <c r="BG79" s="1258"/>
      <c r="BH79" s="1258"/>
      <c r="BI79" s="1258"/>
      <c r="BJ79" s="1258"/>
      <c r="BK79" s="1258"/>
      <c r="BL79" s="1258"/>
      <c r="BM79" s="1258"/>
      <c r="BN79" s="1258"/>
      <c r="BO79" s="1258"/>
      <c r="BP79" s="1255">
        <v>7</v>
      </c>
      <c r="BQ79" s="1255"/>
      <c r="BR79" s="1255"/>
      <c r="BS79" s="1255"/>
      <c r="BT79" s="1255"/>
      <c r="BU79" s="1255"/>
      <c r="BV79" s="1255"/>
      <c r="BW79" s="1255"/>
      <c r="BX79" s="1255">
        <v>6.9</v>
      </c>
      <c r="BY79" s="1255"/>
      <c r="BZ79" s="1255"/>
      <c r="CA79" s="1255"/>
      <c r="CB79" s="1255"/>
      <c r="CC79" s="1255"/>
      <c r="CD79" s="1255"/>
      <c r="CE79" s="1255"/>
      <c r="CF79" s="1255">
        <v>6.9</v>
      </c>
      <c r="CG79" s="1255"/>
      <c r="CH79" s="1255"/>
      <c r="CI79" s="1255"/>
      <c r="CJ79" s="1255"/>
      <c r="CK79" s="1255"/>
      <c r="CL79" s="1255"/>
      <c r="CM79" s="1255"/>
      <c r="CN79" s="1255">
        <v>6.8</v>
      </c>
      <c r="CO79" s="1255"/>
      <c r="CP79" s="1255"/>
      <c r="CQ79" s="1255"/>
      <c r="CR79" s="1255"/>
      <c r="CS79" s="1255"/>
      <c r="CT79" s="1255"/>
      <c r="CU79" s="1255"/>
      <c r="CV79" s="1255">
        <v>8.4</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cMhHrOwf7eoBeqc8i+y3hbqaKJqjcR5GOuBT3/6lbYZjgeYMgXvvXqKZvbgbIFk8W7wYMNzUpZqmq5fLh6RIug==" saltValue="f77y4byd73rSUjI4+kXRW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473</v>
      </c>
    </row>
  </sheetData>
  <sheetProtection algorithmName="SHA-512" hashValue="6QzPUzHLLNOztJXfV5nv25gmjatBYnzL/OEzHEZdenTQ8hDwPliZWaZTo9DBUIZxeTynH76FHU8tQW2WKzNTZA==" saltValue="2izNlOwEEJwG8j1kCm3cM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473</v>
      </c>
    </row>
  </sheetData>
  <sheetProtection algorithmName="SHA-512" hashValue="r4kflRL1z0mpB+43CVRFCjyDPRfEbwNlUlCOx6oRBTgiUAHLa1NPR+upWrsRigf8pirNYfQMBdsJMgyR1oy+1g==" saltValue="MuhdCHEDSloU0kVdndgiu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522</v>
      </c>
      <c r="G2" s="151"/>
      <c r="H2" s="152"/>
    </row>
    <row r="3" spans="1:8" x14ac:dyDescent="0.2">
      <c r="A3" s="148" t="s">
        <v>515</v>
      </c>
      <c r="B3" s="153"/>
      <c r="C3" s="154"/>
      <c r="D3" s="155">
        <v>105372</v>
      </c>
      <c r="E3" s="156"/>
      <c r="F3" s="157">
        <v>71604</v>
      </c>
      <c r="G3" s="158"/>
      <c r="H3" s="159"/>
    </row>
    <row r="4" spans="1:8" x14ac:dyDescent="0.2">
      <c r="A4" s="160"/>
      <c r="B4" s="161"/>
      <c r="C4" s="162"/>
      <c r="D4" s="163">
        <v>75196</v>
      </c>
      <c r="E4" s="164"/>
      <c r="F4" s="165">
        <v>45121</v>
      </c>
      <c r="G4" s="166"/>
      <c r="H4" s="167"/>
    </row>
    <row r="5" spans="1:8" x14ac:dyDescent="0.2">
      <c r="A5" s="148" t="s">
        <v>517</v>
      </c>
      <c r="B5" s="153"/>
      <c r="C5" s="154"/>
      <c r="D5" s="155">
        <v>98616</v>
      </c>
      <c r="E5" s="156"/>
      <c r="F5" s="157">
        <v>67009</v>
      </c>
      <c r="G5" s="158"/>
      <c r="H5" s="159"/>
    </row>
    <row r="6" spans="1:8" x14ac:dyDescent="0.2">
      <c r="A6" s="160"/>
      <c r="B6" s="161"/>
      <c r="C6" s="162"/>
      <c r="D6" s="163">
        <v>68558</v>
      </c>
      <c r="E6" s="164"/>
      <c r="F6" s="165">
        <v>43028</v>
      </c>
      <c r="G6" s="166"/>
      <c r="H6" s="167"/>
    </row>
    <row r="7" spans="1:8" x14ac:dyDescent="0.2">
      <c r="A7" s="148" t="s">
        <v>518</v>
      </c>
      <c r="B7" s="153"/>
      <c r="C7" s="154"/>
      <c r="D7" s="155">
        <v>61169</v>
      </c>
      <c r="E7" s="156"/>
      <c r="F7" s="157">
        <v>40807</v>
      </c>
      <c r="G7" s="158"/>
      <c r="H7" s="159"/>
    </row>
    <row r="8" spans="1:8" x14ac:dyDescent="0.2">
      <c r="A8" s="160"/>
      <c r="B8" s="161"/>
      <c r="C8" s="162"/>
      <c r="D8" s="163">
        <v>27092</v>
      </c>
      <c r="E8" s="164"/>
      <c r="F8" s="165">
        <v>19520</v>
      </c>
      <c r="G8" s="166"/>
      <c r="H8" s="167"/>
    </row>
    <row r="9" spans="1:8" x14ac:dyDescent="0.2">
      <c r="A9" s="148" t="s">
        <v>519</v>
      </c>
      <c r="B9" s="153"/>
      <c r="C9" s="154"/>
      <c r="D9" s="155">
        <v>59502</v>
      </c>
      <c r="E9" s="156"/>
      <c r="F9" s="157">
        <v>37343</v>
      </c>
      <c r="G9" s="158"/>
      <c r="H9" s="159"/>
    </row>
    <row r="10" spans="1:8" x14ac:dyDescent="0.2">
      <c r="A10" s="160"/>
      <c r="B10" s="161"/>
      <c r="C10" s="162"/>
      <c r="D10" s="163">
        <v>31600</v>
      </c>
      <c r="E10" s="164"/>
      <c r="F10" s="165">
        <v>17633</v>
      </c>
      <c r="G10" s="166"/>
      <c r="H10" s="167"/>
    </row>
    <row r="11" spans="1:8" x14ac:dyDescent="0.2">
      <c r="A11" s="148" t="s">
        <v>520</v>
      </c>
      <c r="B11" s="153"/>
      <c r="C11" s="154"/>
      <c r="D11" s="155">
        <v>126460</v>
      </c>
      <c r="E11" s="156"/>
      <c r="F11" s="157">
        <v>47407</v>
      </c>
      <c r="G11" s="158"/>
      <c r="H11" s="159"/>
    </row>
    <row r="12" spans="1:8" x14ac:dyDescent="0.2">
      <c r="A12" s="160"/>
      <c r="B12" s="161"/>
      <c r="C12" s="168"/>
      <c r="D12" s="163">
        <v>66210</v>
      </c>
      <c r="E12" s="164"/>
      <c r="F12" s="165">
        <v>27543</v>
      </c>
      <c r="G12" s="166"/>
      <c r="H12" s="167"/>
    </row>
    <row r="13" spans="1:8" x14ac:dyDescent="0.2">
      <c r="A13" s="148"/>
      <c r="B13" s="153"/>
      <c r="C13" s="169"/>
      <c r="D13" s="170">
        <v>90224</v>
      </c>
      <c r="E13" s="171"/>
      <c r="F13" s="172">
        <v>52834</v>
      </c>
      <c r="G13" s="173"/>
      <c r="H13" s="159"/>
    </row>
    <row r="14" spans="1:8" x14ac:dyDescent="0.2">
      <c r="A14" s="160"/>
      <c r="B14" s="161"/>
      <c r="C14" s="162"/>
      <c r="D14" s="163">
        <v>53731</v>
      </c>
      <c r="E14" s="164"/>
      <c r="F14" s="165">
        <v>30569</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4.4800000000000004</v>
      </c>
      <c r="C19" s="174">
        <f>ROUND(VALUE(SUBSTITUTE(実質収支比率等に係る経年分析!G$48,"▲","-")),2)</f>
        <v>4.6100000000000003</v>
      </c>
      <c r="D19" s="174">
        <f>ROUND(VALUE(SUBSTITUTE(実質収支比率等に係る経年分析!H$48,"▲","-")),2)</f>
        <v>4.82</v>
      </c>
      <c r="E19" s="174">
        <f>ROUND(VALUE(SUBSTITUTE(実質収支比率等に係る経年分析!I$48,"▲","-")),2)</f>
        <v>3.24</v>
      </c>
      <c r="F19" s="174">
        <f>ROUND(VALUE(SUBSTITUTE(実質収支比率等に係る経年分析!J$48,"▲","-")),2)</f>
        <v>4.84</v>
      </c>
    </row>
    <row r="20" spans="1:11" x14ac:dyDescent="0.2">
      <c r="A20" s="174" t="s">
        <v>53</v>
      </c>
      <c r="B20" s="174">
        <f>ROUND(VALUE(SUBSTITUTE(実質収支比率等に係る経年分析!F$47,"▲","-")),2)</f>
        <v>39.619999999999997</v>
      </c>
      <c r="C20" s="174">
        <f>ROUND(VALUE(SUBSTITUTE(実質収支比率等に係る経年分析!G$47,"▲","-")),2)</f>
        <v>41.97</v>
      </c>
      <c r="D20" s="174">
        <f>ROUND(VALUE(SUBSTITUTE(実質収支比率等に係る経年分析!H$47,"▲","-")),2)</f>
        <v>40.44</v>
      </c>
      <c r="E20" s="174">
        <f>ROUND(VALUE(SUBSTITUTE(実質収支比率等に係る経年分析!I$47,"▲","-")),2)</f>
        <v>43.53</v>
      </c>
      <c r="F20" s="174">
        <f>ROUND(VALUE(SUBSTITUTE(実質収支比率等に係る経年分析!J$47,"▲","-")),2)</f>
        <v>18.73</v>
      </c>
    </row>
    <row r="21" spans="1:11" x14ac:dyDescent="0.2">
      <c r="A21" s="174" t="s">
        <v>54</v>
      </c>
      <c r="B21" s="174">
        <f>IF(ISNUMBER(VALUE(SUBSTITUTE(実質収支比率等に係る経年分析!F$49,"▲","-"))),ROUND(VALUE(SUBSTITUTE(実質収支比率等に係る経年分析!F$49,"▲","-")),2),NA())</f>
        <v>-2.4</v>
      </c>
      <c r="C21" s="174">
        <f>IF(ISNUMBER(VALUE(SUBSTITUTE(実質収支比率等に係る経年分析!G$49,"▲","-"))),ROUND(VALUE(SUBSTITUTE(実質収支比率等に係る経年分析!G$49,"▲","-")),2),NA())</f>
        <v>-1.24</v>
      </c>
      <c r="D21" s="174">
        <f>IF(ISNUMBER(VALUE(SUBSTITUTE(実質収支比率等に係る経年分析!H$49,"▲","-"))),ROUND(VALUE(SUBSTITUTE(実質収支比率等に係る経年分析!H$49,"▲","-")),2),NA())</f>
        <v>-1.36</v>
      </c>
      <c r="E21" s="174">
        <f>IF(ISNUMBER(VALUE(SUBSTITUTE(実質収支比率等に係る経年分析!I$49,"▲","-"))),ROUND(VALUE(SUBSTITUTE(実質収支比率等に係る経年分析!I$49,"▲","-")),2),NA())</f>
        <v>-1.86</v>
      </c>
      <c r="F21" s="174">
        <f>IF(ISNUMBER(VALUE(SUBSTITUTE(実質収支比率等に係る経年分析!J$49,"▲","-"))),ROUND(VALUE(SUBSTITUTE(実質収支比率等に係る経年分析!J$49,"▲","-")),2),NA())</f>
        <v>-19.149999999999999</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1.04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0.56999999999999995</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0.24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0.62</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4.47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4.6100000000000003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4.82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3.24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4.83</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7.32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8.34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8.66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9.74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8.19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2745</v>
      </c>
      <c r="E42" s="176"/>
      <c r="F42" s="176"/>
      <c r="G42" s="176">
        <f>'実質公債費比率（分子）の構造'!L$52</f>
        <v>2767</v>
      </c>
      <c r="H42" s="176"/>
      <c r="I42" s="176"/>
      <c r="J42" s="176">
        <f>'実質公債費比率（分子）の構造'!M$52</f>
        <v>2715</v>
      </c>
      <c r="K42" s="176"/>
      <c r="L42" s="176"/>
      <c r="M42" s="176">
        <f>'実質公債費比率（分子）の構造'!N$52</f>
        <v>2617</v>
      </c>
      <c r="N42" s="176"/>
      <c r="O42" s="176"/>
      <c r="P42" s="176">
        <f>'実質公債費比率（分子）の構造'!O$52</f>
        <v>2532</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1152</v>
      </c>
      <c r="C44" s="176"/>
      <c r="D44" s="176"/>
      <c r="E44" s="176">
        <f>'実質公債費比率（分子）の構造'!L$50</f>
        <v>286</v>
      </c>
      <c r="F44" s="176"/>
      <c r="G44" s="176"/>
      <c r="H44" s="176">
        <f>'実質公債費比率（分子）の構造'!M$50</f>
        <v>286</v>
      </c>
      <c r="I44" s="176"/>
      <c r="J44" s="176"/>
      <c r="K44" s="176">
        <f>'実質公債費比率（分子）の構造'!N$50</f>
        <v>286</v>
      </c>
      <c r="L44" s="176"/>
      <c r="M44" s="176"/>
      <c r="N44" s="176">
        <f>'実質公債費比率（分子）の構造'!O$50</f>
        <v>286</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575</v>
      </c>
      <c r="C46" s="176"/>
      <c r="D46" s="176"/>
      <c r="E46" s="176">
        <f>'実質公債費比率（分子）の構造'!L$48</f>
        <v>525</v>
      </c>
      <c r="F46" s="176"/>
      <c r="G46" s="176"/>
      <c r="H46" s="176">
        <f>'実質公債費比率（分子）の構造'!M$48</f>
        <v>536</v>
      </c>
      <c r="I46" s="176"/>
      <c r="J46" s="176"/>
      <c r="K46" s="176">
        <f>'実質公債費比率（分子）の構造'!N$48</f>
        <v>544</v>
      </c>
      <c r="L46" s="176"/>
      <c r="M46" s="176"/>
      <c r="N46" s="176">
        <f>'実質公債費比率（分子）の構造'!O$48</f>
        <v>530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2361</v>
      </c>
      <c r="C49" s="176"/>
      <c r="D49" s="176"/>
      <c r="E49" s="176">
        <f>'実質公債費比率（分子）の構造'!L$45</f>
        <v>2238</v>
      </c>
      <c r="F49" s="176"/>
      <c r="G49" s="176"/>
      <c r="H49" s="176">
        <f>'実質公債費比率（分子）の構造'!M$45</f>
        <v>2315</v>
      </c>
      <c r="I49" s="176"/>
      <c r="J49" s="176"/>
      <c r="K49" s="176">
        <f>'実質公債費比率（分子）の構造'!N$45</f>
        <v>2198</v>
      </c>
      <c r="L49" s="176"/>
      <c r="M49" s="176"/>
      <c r="N49" s="176">
        <f>'実質公債費比率（分子）の構造'!O$45</f>
        <v>2007</v>
      </c>
      <c r="O49" s="176"/>
      <c r="P49" s="176"/>
    </row>
    <row r="50" spans="1:16" x14ac:dyDescent="0.2">
      <c r="A50" s="176" t="s">
        <v>67</v>
      </c>
      <c r="B50" s="176" t="e">
        <f>NA()</f>
        <v>#N/A</v>
      </c>
      <c r="C50" s="176">
        <f>IF(ISNUMBER('実質公債費比率（分子）の構造'!K$53),'実質公債費比率（分子）の構造'!K$53,NA())</f>
        <v>1343</v>
      </c>
      <c r="D50" s="176" t="e">
        <f>NA()</f>
        <v>#N/A</v>
      </c>
      <c r="E50" s="176" t="e">
        <f>NA()</f>
        <v>#N/A</v>
      </c>
      <c r="F50" s="176">
        <f>IF(ISNUMBER('実質公債費比率（分子）の構造'!L$53),'実質公債費比率（分子）の構造'!L$53,NA())</f>
        <v>282</v>
      </c>
      <c r="G50" s="176" t="e">
        <f>NA()</f>
        <v>#N/A</v>
      </c>
      <c r="H50" s="176" t="e">
        <f>NA()</f>
        <v>#N/A</v>
      </c>
      <c r="I50" s="176">
        <f>IF(ISNUMBER('実質公債費比率（分子）の構造'!M$53),'実質公債費比率（分子）の構造'!M$53,NA())</f>
        <v>422</v>
      </c>
      <c r="J50" s="176" t="e">
        <f>NA()</f>
        <v>#N/A</v>
      </c>
      <c r="K50" s="176" t="e">
        <f>NA()</f>
        <v>#N/A</v>
      </c>
      <c r="L50" s="176">
        <f>IF(ISNUMBER('実質公債費比率（分子）の構造'!N$53),'実質公債費比率（分子）の構造'!N$53,NA())</f>
        <v>411</v>
      </c>
      <c r="M50" s="176" t="e">
        <f>NA()</f>
        <v>#N/A</v>
      </c>
      <c r="N50" s="176" t="e">
        <f>NA()</f>
        <v>#N/A</v>
      </c>
      <c r="O50" s="176">
        <f>IF(ISNUMBER('実質公債費比率（分子）の構造'!O$53),'実質公債費比率（分子）の構造'!O$53,NA())</f>
        <v>291</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21893</v>
      </c>
      <c r="E56" s="175"/>
      <c r="F56" s="175"/>
      <c r="G56" s="175">
        <f>'将来負担比率（分子）の構造'!J$52</f>
        <v>23317</v>
      </c>
      <c r="H56" s="175"/>
      <c r="I56" s="175"/>
      <c r="J56" s="175">
        <f>'将来負担比率（分子）の構造'!K$52</f>
        <v>23598</v>
      </c>
      <c r="K56" s="175"/>
      <c r="L56" s="175"/>
      <c r="M56" s="175">
        <f>'将来負担比率（分子）の構造'!L$52</f>
        <v>23065</v>
      </c>
      <c r="N56" s="175"/>
      <c r="O56" s="175"/>
      <c r="P56" s="175">
        <f>'将来負担比率（分子）の構造'!M$52</f>
        <v>23570</v>
      </c>
    </row>
    <row r="57" spans="1:16" x14ac:dyDescent="0.2">
      <c r="A57" s="175" t="s">
        <v>42</v>
      </c>
      <c r="B57" s="175"/>
      <c r="C57" s="175"/>
      <c r="D57" s="175">
        <f>'将来負担比率（分子）の構造'!I$51</f>
        <v>3521</v>
      </c>
      <c r="E57" s="175"/>
      <c r="F57" s="175"/>
      <c r="G57" s="175">
        <f>'将来負担比率（分子）の構造'!J$51</f>
        <v>3691</v>
      </c>
      <c r="H57" s="175"/>
      <c r="I57" s="175"/>
      <c r="J57" s="175">
        <f>'将来負担比率（分子）の構造'!K$51</f>
        <v>3686</v>
      </c>
      <c r="K57" s="175"/>
      <c r="L57" s="175"/>
      <c r="M57" s="175">
        <f>'将来負担比率（分子）の構造'!L$51</f>
        <v>3861</v>
      </c>
      <c r="N57" s="175"/>
      <c r="O57" s="175"/>
      <c r="P57" s="175">
        <f>'将来負担比率（分子）の構造'!M$51</f>
        <v>3665</v>
      </c>
    </row>
    <row r="58" spans="1:16" x14ac:dyDescent="0.2">
      <c r="A58" s="175" t="s">
        <v>41</v>
      </c>
      <c r="B58" s="175"/>
      <c r="C58" s="175"/>
      <c r="D58" s="175">
        <f>'将来負担比率（分子）の構造'!I$50</f>
        <v>15604</v>
      </c>
      <c r="E58" s="175"/>
      <c r="F58" s="175"/>
      <c r="G58" s="175">
        <f>'将来負担比率（分子）の構造'!J$50</f>
        <v>12848</v>
      </c>
      <c r="H58" s="175"/>
      <c r="I58" s="175"/>
      <c r="J58" s="175">
        <f>'将来負担比率（分子）の構造'!K$50</f>
        <v>12070</v>
      </c>
      <c r="K58" s="175"/>
      <c r="L58" s="175"/>
      <c r="M58" s="175">
        <f>'将来負担比率（分子）の構造'!L$50</f>
        <v>17213</v>
      </c>
      <c r="N58" s="175"/>
      <c r="O58" s="175"/>
      <c r="P58" s="175">
        <f>'将来負担比率（分子）の構造'!M$50</f>
        <v>12457</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3</v>
      </c>
      <c r="C61" s="175"/>
      <c r="D61" s="175"/>
      <c r="E61" s="175">
        <f>'将来負担比率（分子）の構造'!J$46</f>
        <v>2</v>
      </c>
      <c r="F61" s="175"/>
      <c r="G61" s="175"/>
      <c r="H61" s="175">
        <f>'将来負担比率（分子）の構造'!K$46</f>
        <v>2</v>
      </c>
      <c r="I61" s="175"/>
      <c r="J61" s="175"/>
      <c r="K61" s="175">
        <f>'将来負担比率（分子）の構造'!L$46</f>
        <v>1</v>
      </c>
      <c r="L61" s="175"/>
      <c r="M61" s="175"/>
      <c r="N61" s="175">
        <f>'将来負担比率（分子）の構造'!M$46</f>
        <v>1</v>
      </c>
      <c r="O61" s="175"/>
      <c r="P61" s="175"/>
    </row>
    <row r="62" spans="1:16" x14ac:dyDescent="0.2">
      <c r="A62" s="175" t="s">
        <v>35</v>
      </c>
      <c r="B62" s="175">
        <f>'将来負担比率（分子）の構造'!I$45</f>
        <v>6435</v>
      </c>
      <c r="C62" s="175"/>
      <c r="D62" s="175"/>
      <c r="E62" s="175">
        <f>'将来負担比率（分子）の構造'!J$45</f>
        <v>6324</v>
      </c>
      <c r="F62" s="175"/>
      <c r="G62" s="175"/>
      <c r="H62" s="175">
        <f>'将来負担比率（分子）の構造'!K$45</f>
        <v>6384</v>
      </c>
      <c r="I62" s="175"/>
      <c r="J62" s="175"/>
      <c r="K62" s="175">
        <f>'将来負担比率（分子）の構造'!L$45</f>
        <v>6250</v>
      </c>
      <c r="L62" s="175"/>
      <c r="M62" s="175"/>
      <c r="N62" s="175">
        <f>'将来負担比率（分子）の構造'!M$45</f>
        <v>6218</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8995</v>
      </c>
      <c r="C64" s="175"/>
      <c r="D64" s="175"/>
      <c r="E64" s="175">
        <f>'将来負担比率（分子）の構造'!J$43</f>
        <v>8532</v>
      </c>
      <c r="F64" s="175"/>
      <c r="G64" s="175"/>
      <c r="H64" s="175">
        <f>'将来負担比率（分子）の構造'!K$43</f>
        <v>7765</v>
      </c>
      <c r="I64" s="175"/>
      <c r="J64" s="175"/>
      <c r="K64" s="175">
        <f>'将来負担比率（分子）の構造'!L$43</f>
        <v>7316</v>
      </c>
      <c r="L64" s="175"/>
      <c r="M64" s="175"/>
      <c r="N64" s="175">
        <f>'将来負担比率（分子）の構造'!M$43</f>
        <v>7069</v>
      </c>
      <c r="O64" s="175"/>
      <c r="P64" s="175"/>
    </row>
    <row r="65" spans="1:16" x14ac:dyDescent="0.2">
      <c r="A65" s="175" t="s">
        <v>32</v>
      </c>
      <c r="B65" s="175">
        <f>'将来負担比率（分子）の構造'!I$42</f>
        <v>3164</v>
      </c>
      <c r="C65" s="175"/>
      <c r="D65" s="175"/>
      <c r="E65" s="175">
        <f>'将来負担比率（分子）の構造'!J$42</f>
        <v>2873</v>
      </c>
      <c r="F65" s="175"/>
      <c r="G65" s="175"/>
      <c r="H65" s="175">
        <f>'将来負担比率（分子）の構造'!K$42</f>
        <v>2582</v>
      </c>
      <c r="I65" s="175"/>
      <c r="J65" s="175"/>
      <c r="K65" s="175">
        <f>'将来負担比率（分子）の構造'!L$42</f>
        <v>2291</v>
      </c>
      <c r="L65" s="175"/>
      <c r="M65" s="175"/>
      <c r="N65" s="175">
        <f>'将来負担比率（分子）の構造'!M$42</f>
        <v>1910</v>
      </c>
      <c r="O65" s="175"/>
      <c r="P65" s="175"/>
    </row>
    <row r="66" spans="1:16" x14ac:dyDescent="0.2">
      <c r="A66" s="175" t="s">
        <v>31</v>
      </c>
      <c r="B66" s="175">
        <f>'将来負担比率（分子）の構造'!I$41</f>
        <v>17551</v>
      </c>
      <c r="C66" s="175"/>
      <c r="D66" s="175"/>
      <c r="E66" s="175">
        <f>'将来負担比率（分子）の構造'!J$41</f>
        <v>20412</v>
      </c>
      <c r="F66" s="175"/>
      <c r="G66" s="175"/>
      <c r="H66" s="175">
        <f>'将来負担比率（分子）の構造'!K$41</f>
        <v>20871</v>
      </c>
      <c r="I66" s="175"/>
      <c r="J66" s="175"/>
      <c r="K66" s="175">
        <f>'将来負担比率（分子）の構造'!L$41</f>
        <v>20252</v>
      </c>
      <c r="L66" s="175"/>
      <c r="M66" s="175"/>
      <c r="N66" s="175">
        <f>'将来負担比率（分子）の構造'!M$41</f>
        <v>22122</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7387</v>
      </c>
      <c r="C72" s="179">
        <f>基金残高に係る経年分析!G55</f>
        <v>7490</v>
      </c>
      <c r="D72" s="179">
        <f>基金残高に係る経年分析!H55</f>
        <v>3553</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6776</v>
      </c>
      <c r="C74" s="179">
        <f>基金残高に係る経年分析!G57</f>
        <v>8774</v>
      </c>
      <c r="D74" s="179">
        <f>基金残高に係る経年分析!H57</f>
        <v>11948</v>
      </c>
    </row>
  </sheetData>
  <sheetProtection algorithmName="SHA-512" hashValue="XDPOm5/UnzSR7ANepewgD3BQD6QwyKYAXcTv9iNpY/xJ0Bx7/8znN9LIe/LohG5eJatvhnZ9NHXPGTtwfGdHNg==" saltValue="jsTdPn20v6tHjo3tgQF5+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15064988</v>
      </c>
      <c r="S5" s="649"/>
      <c r="T5" s="649"/>
      <c r="U5" s="649"/>
      <c r="V5" s="649"/>
      <c r="W5" s="649"/>
      <c r="X5" s="649"/>
      <c r="Y5" s="650"/>
      <c r="Z5" s="651">
        <v>40.4</v>
      </c>
      <c r="AA5" s="651"/>
      <c r="AB5" s="651"/>
      <c r="AC5" s="651"/>
      <c r="AD5" s="652">
        <v>14544843</v>
      </c>
      <c r="AE5" s="652"/>
      <c r="AF5" s="652"/>
      <c r="AG5" s="652"/>
      <c r="AH5" s="652"/>
      <c r="AI5" s="652"/>
      <c r="AJ5" s="652"/>
      <c r="AK5" s="652"/>
      <c r="AL5" s="653">
        <v>84.9</v>
      </c>
      <c r="AM5" s="654"/>
      <c r="AN5" s="654"/>
      <c r="AO5" s="655"/>
      <c r="AP5" s="645" t="s">
        <v>216</v>
      </c>
      <c r="AQ5" s="646"/>
      <c r="AR5" s="646"/>
      <c r="AS5" s="646"/>
      <c r="AT5" s="646"/>
      <c r="AU5" s="646"/>
      <c r="AV5" s="646"/>
      <c r="AW5" s="646"/>
      <c r="AX5" s="646"/>
      <c r="AY5" s="646"/>
      <c r="AZ5" s="646"/>
      <c r="BA5" s="646"/>
      <c r="BB5" s="646"/>
      <c r="BC5" s="646"/>
      <c r="BD5" s="646"/>
      <c r="BE5" s="646"/>
      <c r="BF5" s="647"/>
      <c r="BG5" s="659">
        <v>14529807</v>
      </c>
      <c r="BH5" s="660"/>
      <c r="BI5" s="660"/>
      <c r="BJ5" s="660"/>
      <c r="BK5" s="660"/>
      <c r="BL5" s="660"/>
      <c r="BM5" s="660"/>
      <c r="BN5" s="661"/>
      <c r="BO5" s="662">
        <v>96.4</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458600</v>
      </c>
      <c r="S6" s="660"/>
      <c r="T6" s="660"/>
      <c r="U6" s="660"/>
      <c r="V6" s="660"/>
      <c r="W6" s="660"/>
      <c r="X6" s="660"/>
      <c r="Y6" s="661"/>
      <c r="Z6" s="662">
        <v>1.2</v>
      </c>
      <c r="AA6" s="662"/>
      <c r="AB6" s="662"/>
      <c r="AC6" s="662"/>
      <c r="AD6" s="663">
        <v>458600</v>
      </c>
      <c r="AE6" s="663"/>
      <c r="AF6" s="663"/>
      <c r="AG6" s="663"/>
      <c r="AH6" s="663"/>
      <c r="AI6" s="663"/>
      <c r="AJ6" s="663"/>
      <c r="AK6" s="663"/>
      <c r="AL6" s="664">
        <v>2.7</v>
      </c>
      <c r="AM6" s="665"/>
      <c r="AN6" s="665"/>
      <c r="AO6" s="666"/>
      <c r="AP6" s="656" t="s">
        <v>221</v>
      </c>
      <c r="AQ6" s="657"/>
      <c r="AR6" s="657"/>
      <c r="AS6" s="657"/>
      <c r="AT6" s="657"/>
      <c r="AU6" s="657"/>
      <c r="AV6" s="657"/>
      <c r="AW6" s="657"/>
      <c r="AX6" s="657"/>
      <c r="AY6" s="657"/>
      <c r="AZ6" s="657"/>
      <c r="BA6" s="657"/>
      <c r="BB6" s="657"/>
      <c r="BC6" s="657"/>
      <c r="BD6" s="657"/>
      <c r="BE6" s="657"/>
      <c r="BF6" s="658"/>
      <c r="BG6" s="659">
        <v>14529807</v>
      </c>
      <c r="BH6" s="660"/>
      <c r="BI6" s="660"/>
      <c r="BJ6" s="660"/>
      <c r="BK6" s="660"/>
      <c r="BL6" s="660"/>
      <c r="BM6" s="660"/>
      <c r="BN6" s="661"/>
      <c r="BO6" s="662">
        <v>96.4</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264524</v>
      </c>
      <c r="CS6" s="660"/>
      <c r="CT6" s="660"/>
      <c r="CU6" s="660"/>
      <c r="CV6" s="660"/>
      <c r="CW6" s="660"/>
      <c r="CX6" s="660"/>
      <c r="CY6" s="661"/>
      <c r="CZ6" s="653">
        <v>0.7</v>
      </c>
      <c r="DA6" s="654"/>
      <c r="DB6" s="654"/>
      <c r="DC6" s="670"/>
      <c r="DD6" s="668">
        <v>50579</v>
      </c>
      <c r="DE6" s="660"/>
      <c r="DF6" s="660"/>
      <c r="DG6" s="660"/>
      <c r="DH6" s="660"/>
      <c r="DI6" s="660"/>
      <c r="DJ6" s="660"/>
      <c r="DK6" s="660"/>
      <c r="DL6" s="660"/>
      <c r="DM6" s="660"/>
      <c r="DN6" s="660"/>
      <c r="DO6" s="660"/>
      <c r="DP6" s="661"/>
      <c r="DQ6" s="668">
        <v>264434</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3895</v>
      </c>
      <c r="S7" s="660"/>
      <c r="T7" s="660"/>
      <c r="U7" s="660"/>
      <c r="V7" s="660"/>
      <c r="W7" s="660"/>
      <c r="X7" s="660"/>
      <c r="Y7" s="661"/>
      <c r="Z7" s="662">
        <v>0</v>
      </c>
      <c r="AA7" s="662"/>
      <c r="AB7" s="662"/>
      <c r="AC7" s="662"/>
      <c r="AD7" s="663">
        <v>3895</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6865067</v>
      </c>
      <c r="BH7" s="660"/>
      <c r="BI7" s="660"/>
      <c r="BJ7" s="660"/>
      <c r="BK7" s="660"/>
      <c r="BL7" s="660"/>
      <c r="BM7" s="660"/>
      <c r="BN7" s="661"/>
      <c r="BO7" s="662">
        <v>45.6</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4883277</v>
      </c>
      <c r="CS7" s="660"/>
      <c r="CT7" s="660"/>
      <c r="CU7" s="660"/>
      <c r="CV7" s="660"/>
      <c r="CW7" s="660"/>
      <c r="CX7" s="660"/>
      <c r="CY7" s="661"/>
      <c r="CZ7" s="662">
        <v>13.5</v>
      </c>
      <c r="DA7" s="662"/>
      <c r="DB7" s="662"/>
      <c r="DC7" s="662"/>
      <c r="DD7" s="668">
        <v>53854</v>
      </c>
      <c r="DE7" s="660"/>
      <c r="DF7" s="660"/>
      <c r="DG7" s="660"/>
      <c r="DH7" s="660"/>
      <c r="DI7" s="660"/>
      <c r="DJ7" s="660"/>
      <c r="DK7" s="660"/>
      <c r="DL7" s="660"/>
      <c r="DM7" s="660"/>
      <c r="DN7" s="660"/>
      <c r="DO7" s="660"/>
      <c r="DP7" s="661"/>
      <c r="DQ7" s="668">
        <v>3395950</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80757</v>
      </c>
      <c r="S8" s="660"/>
      <c r="T8" s="660"/>
      <c r="U8" s="660"/>
      <c r="V8" s="660"/>
      <c r="W8" s="660"/>
      <c r="X8" s="660"/>
      <c r="Y8" s="661"/>
      <c r="Z8" s="662">
        <v>0.2</v>
      </c>
      <c r="AA8" s="662"/>
      <c r="AB8" s="662"/>
      <c r="AC8" s="662"/>
      <c r="AD8" s="663">
        <v>80757</v>
      </c>
      <c r="AE8" s="663"/>
      <c r="AF8" s="663"/>
      <c r="AG8" s="663"/>
      <c r="AH8" s="663"/>
      <c r="AI8" s="663"/>
      <c r="AJ8" s="663"/>
      <c r="AK8" s="663"/>
      <c r="AL8" s="664">
        <v>0.5</v>
      </c>
      <c r="AM8" s="665"/>
      <c r="AN8" s="665"/>
      <c r="AO8" s="666"/>
      <c r="AP8" s="656" t="s">
        <v>227</v>
      </c>
      <c r="AQ8" s="657"/>
      <c r="AR8" s="657"/>
      <c r="AS8" s="657"/>
      <c r="AT8" s="657"/>
      <c r="AU8" s="657"/>
      <c r="AV8" s="657"/>
      <c r="AW8" s="657"/>
      <c r="AX8" s="657"/>
      <c r="AY8" s="657"/>
      <c r="AZ8" s="657"/>
      <c r="BA8" s="657"/>
      <c r="BB8" s="657"/>
      <c r="BC8" s="657"/>
      <c r="BD8" s="657"/>
      <c r="BE8" s="657"/>
      <c r="BF8" s="658"/>
      <c r="BG8" s="659">
        <v>115480</v>
      </c>
      <c r="BH8" s="660"/>
      <c r="BI8" s="660"/>
      <c r="BJ8" s="660"/>
      <c r="BK8" s="660"/>
      <c r="BL8" s="660"/>
      <c r="BM8" s="660"/>
      <c r="BN8" s="661"/>
      <c r="BO8" s="662">
        <v>0.8</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10636464</v>
      </c>
      <c r="CS8" s="660"/>
      <c r="CT8" s="660"/>
      <c r="CU8" s="660"/>
      <c r="CV8" s="660"/>
      <c r="CW8" s="660"/>
      <c r="CX8" s="660"/>
      <c r="CY8" s="661"/>
      <c r="CZ8" s="662">
        <v>29.4</v>
      </c>
      <c r="DA8" s="662"/>
      <c r="DB8" s="662"/>
      <c r="DC8" s="662"/>
      <c r="DD8" s="668">
        <v>115582</v>
      </c>
      <c r="DE8" s="660"/>
      <c r="DF8" s="660"/>
      <c r="DG8" s="660"/>
      <c r="DH8" s="660"/>
      <c r="DI8" s="660"/>
      <c r="DJ8" s="660"/>
      <c r="DK8" s="660"/>
      <c r="DL8" s="660"/>
      <c r="DM8" s="660"/>
      <c r="DN8" s="660"/>
      <c r="DO8" s="660"/>
      <c r="DP8" s="661"/>
      <c r="DQ8" s="668">
        <v>7308427</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82961</v>
      </c>
      <c r="S9" s="660"/>
      <c r="T9" s="660"/>
      <c r="U9" s="660"/>
      <c r="V9" s="660"/>
      <c r="W9" s="660"/>
      <c r="X9" s="660"/>
      <c r="Y9" s="661"/>
      <c r="Z9" s="662">
        <v>0.2</v>
      </c>
      <c r="AA9" s="662"/>
      <c r="AB9" s="662"/>
      <c r="AC9" s="662"/>
      <c r="AD9" s="663">
        <v>82961</v>
      </c>
      <c r="AE9" s="663"/>
      <c r="AF9" s="663"/>
      <c r="AG9" s="663"/>
      <c r="AH9" s="663"/>
      <c r="AI9" s="663"/>
      <c r="AJ9" s="663"/>
      <c r="AK9" s="663"/>
      <c r="AL9" s="664">
        <v>0.5</v>
      </c>
      <c r="AM9" s="665"/>
      <c r="AN9" s="665"/>
      <c r="AO9" s="666"/>
      <c r="AP9" s="656" t="s">
        <v>230</v>
      </c>
      <c r="AQ9" s="657"/>
      <c r="AR9" s="657"/>
      <c r="AS9" s="657"/>
      <c r="AT9" s="657"/>
      <c r="AU9" s="657"/>
      <c r="AV9" s="657"/>
      <c r="AW9" s="657"/>
      <c r="AX9" s="657"/>
      <c r="AY9" s="657"/>
      <c r="AZ9" s="657"/>
      <c r="BA9" s="657"/>
      <c r="BB9" s="657"/>
      <c r="BC9" s="657"/>
      <c r="BD9" s="657"/>
      <c r="BE9" s="657"/>
      <c r="BF9" s="658"/>
      <c r="BG9" s="659">
        <v>3451076</v>
      </c>
      <c r="BH9" s="660"/>
      <c r="BI9" s="660"/>
      <c r="BJ9" s="660"/>
      <c r="BK9" s="660"/>
      <c r="BL9" s="660"/>
      <c r="BM9" s="660"/>
      <c r="BN9" s="661"/>
      <c r="BO9" s="662">
        <v>22.9</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2904658</v>
      </c>
      <c r="CS9" s="660"/>
      <c r="CT9" s="660"/>
      <c r="CU9" s="660"/>
      <c r="CV9" s="660"/>
      <c r="CW9" s="660"/>
      <c r="CX9" s="660"/>
      <c r="CY9" s="661"/>
      <c r="CZ9" s="662">
        <v>8</v>
      </c>
      <c r="DA9" s="662"/>
      <c r="DB9" s="662"/>
      <c r="DC9" s="662"/>
      <c r="DD9" s="668">
        <v>303888</v>
      </c>
      <c r="DE9" s="660"/>
      <c r="DF9" s="660"/>
      <c r="DG9" s="660"/>
      <c r="DH9" s="660"/>
      <c r="DI9" s="660"/>
      <c r="DJ9" s="660"/>
      <c r="DK9" s="660"/>
      <c r="DL9" s="660"/>
      <c r="DM9" s="660"/>
      <c r="DN9" s="660"/>
      <c r="DO9" s="660"/>
      <c r="DP9" s="661"/>
      <c r="DQ9" s="668">
        <v>2251241</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150457</v>
      </c>
      <c r="BH10" s="660"/>
      <c r="BI10" s="660"/>
      <c r="BJ10" s="660"/>
      <c r="BK10" s="660"/>
      <c r="BL10" s="660"/>
      <c r="BM10" s="660"/>
      <c r="BN10" s="661"/>
      <c r="BO10" s="662">
        <v>1</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21308</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2889</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1516868</v>
      </c>
      <c r="S11" s="660"/>
      <c r="T11" s="660"/>
      <c r="U11" s="660"/>
      <c r="V11" s="660"/>
      <c r="W11" s="660"/>
      <c r="X11" s="660"/>
      <c r="Y11" s="661"/>
      <c r="Z11" s="664">
        <v>4.0999999999999996</v>
      </c>
      <c r="AA11" s="665"/>
      <c r="AB11" s="665"/>
      <c r="AC11" s="671"/>
      <c r="AD11" s="668">
        <v>1516868</v>
      </c>
      <c r="AE11" s="660"/>
      <c r="AF11" s="660"/>
      <c r="AG11" s="660"/>
      <c r="AH11" s="660"/>
      <c r="AI11" s="660"/>
      <c r="AJ11" s="660"/>
      <c r="AK11" s="661"/>
      <c r="AL11" s="664">
        <v>8.9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3148054</v>
      </c>
      <c r="BH11" s="660"/>
      <c r="BI11" s="660"/>
      <c r="BJ11" s="660"/>
      <c r="BK11" s="660"/>
      <c r="BL11" s="660"/>
      <c r="BM11" s="660"/>
      <c r="BN11" s="661"/>
      <c r="BO11" s="662">
        <v>20.9</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4013230</v>
      </c>
      <c r="CS11" s="660"/>
      <c r="CT11" s="660"/>
      <c r="CU11" s="660"/>
      <c r="CV11" s="660"/>
      <c r="CW11" s="660"/>
      <c r="CX11" s="660"/>
      <c r="CY11" s="661"/>
      <c r="CZ11" s="662">
        <v>11.1</v>
      </c>
      <c r="DA11" s="662"/>
      <c r="DB11" s="662"/>
      <c r="DC11" s="662"/>
      <c r="DD11" s="668">
        <v>2680663</v>
      </c>
      <c r="DE11" s="660"/>
      <c r="DF11" s="660"/>
      <c r="DG11" s="660"/>
      <c r="DH11" s="660"/>
      <c r="DI11" s="660"/>
      <c r="DJ11" s="660"/>
      <c r="DK11" s="660"/>
      <c r="DL11" s="660"/>
      <c r="DM11" s="660"/>
      <c r="DN11" s="660"/>
      <c r="DO11" s="660"/>
      <c r="DP11" s="661"/>
      <c r="DQ11" s="668">
        <v>1065393</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13974</v>
      </c>
      <c r="S12" s="660"/>
      <c r="T12" s="660"/>
      <c r="U12" s="660"/>
      <c r="V12" s="660"/>
      <c r="W12" s="660"/>
      <c r="X12" s="660"/>
      <c r="Y12" s="661"/>
      <c r="Z12" s="662">
        <v>0</v>
      </c>
      <c r="AA12" s="662"/>
      <c r="AB12" s="662"/>
      <c r="AC12" s="662"/>
      <c r="AD12" s="663">
        <v>13974</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6969613</v>
      </c>
      <c r="BH12" s="660"/>
      <c r="BI12" s="660"/>
      <c r="BJ12" s="660"/>
      <c r="BK12" s="660"/>
      <c r="BL12" s="660"/>
      <c r="BM12" s="660"/>
      <c r="BN12" s="661"/>
      <c r="BO12" s="662">
        <v>46.3</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854614</v>
      </c>
      <c r="CS12" s="660"/>
      <c r="CT12" s="660"/>
      <c r="CU12" s="660"/>
      <c r="CV12" s="660"/>
      <c r="CW12" s="660"/>
      <c r="CX12" s="660"/>
      <c r="CY12" s="661"/>
      <c r="CZ12" s="662">
        <v>2.4</v>
      </c>
      <c r="DA12" s="662"/>
      <c r="DB12" s="662"/>
      <c r="DC12" s="662"/>
      <c r="DD12" s="668">
        <v>210065</v>
      </c>
      <c r="DE12" s="660"/>
      <c r="DF12" s="660"/>
      <c r="DG12" s="660"/>
      <c r="DH12" s="660"/>
      <c r="DI12" s="660"/>
      <c r="DJ12" s="660"/>
      <c r="DK12" s="660"/>
      <c r="DL12" s="660"/>
      <c r="DM12" s="660"/>
      <c r="DN12" s="660"/>
      <c r="DO12" s="660"/>
      <c r="DP12" s="661"/>
      <c r="DQ12" s="668">
        <v>672149</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6864452</v>
      </c>
      <c r="BH13" s="660"/>
      <c r="BI13" s="660"/>
      <c r="BJ13" s="660"/>
      <c r="BK13" s="660"/>
      <c r="BL13" s="660"/>
      <c r="BM13" s="660"/>
      <c r="BN13" s="661"/>
      <c r="BO13" s="662">
        <v>45.6</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3121694</v>
      </c>
      <c r="CS13" s="660"/>
      <c r="CT13" s="660"/>
      <c r="CU13" s="660"/>
      <c r="CV13" s="660"/>
      <c r="CW13" s="660"/>
      <c r="CX13" s="660"/>
      <c r="CY13" s="661"/>
      <c r="CZ13" s="662">
        <v>8.6</v>
      </c>
      <c r="DA13" s="662"/>
      <c r="DB13" s="662"/>
      <c r="DC13" s="662"/>
      <c r="DD13" s="668">
        <v>1007080</v>
      </c>
      <c r="DE13" s="660"/>
      <c r="DF13" s="660"/>
      <c r="DG13" s="660"/>
      <c r="DH13" s="660"/>
      <c r="DI13" s="660"/>
      <c r="DJ13" s="660"/>
      <c r="DK13" s="660"/>
      <c r="DL13" s="660"/>
      <c r="DM13" s="660"/>
      <c r="DN13" s="660"/>
      <c r="DO13" s="660"/>
      <c r="DP13" s="661"/>
      <c r="DQ13" s="668">
        <v>2190049</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831</v>
      </c>
      <c r="S14" s="660"/>
      <c r="T14" s="660"/>
      <c r="U14" s="660"/>
      <c r="V14" s="660"/>
      <c r="W14" s="660"/>
      <c r="X14" s="660"/>
      <c r="Y14" s="661"/>
      <c r="Z14" s="662">
        <v>0</v>
      </c>
      <c r="AA14" s="662"/>
      <c r="AB14" s="662"/>
      <c r="AC14" s="662"/>
      <c r="AD14" s="663">
        <v>831</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261531</v>
      </c>
      <c r="BH14" s="660"/>
      <c r="BI14" s="660"/>
      <c r="BJ14" s="660"/>
      <c r="BK14" s="660"/>
      <c r="BL14" s="660"/>
      <c r="BM14" s="660"/>
      <c r="BN14" s="661"/>
      <c r="BO14" s="662">
        <v>1.7</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1928475</v>
      </c>
      <c r="CS14" s="660"/>
      <c r="CT14" s="660"/>
      <c r="CU14" s="660"/>
      <c r="CV14" s="660"/>
      <c r="CW14" s="660"/>
      <c r="CX14" s="660"/>
      <c r="CY14" s="661"/>
      <c r="CZ14" s="662">
        <v>5.3</v>
      </c>
      <c r="DA14" s="662"/>
      <c r="DB14" s="662"/>
      <c r="DC14" s="662"/>
      <c r="DD14" s="668">
        <v>735006</v>
      </c>
      <c r="DE14" s="660"/>
      <c r="DF14" s="660"/>
      <c r="DG14" s="660"/>
      <c r="DH14" s="660"/>
      <c r="DI14" s="660"/>
      <c r="DJ14" s="660"/>
      <c r="DK14" s="660"/>
      <c r="DL14" s="660"/>
      <c r="DM14" s="660"/>
      <c r="DN14" s="660"/>
      <c r="DO14" s="660"/>
      <c r="DP14" s="661"/>
      <c r="DQ14" s="668">
        <v>1185578</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433596</v>
      </c>
      <c r="BH15" s="660"/>
      <c r="BI15" s="660"/>
      <c r="BJ15" s="660"/>
      <c r="BK15" s="660"/>
      <c r="BL15" s="660"/>
      <c r="BM15" s="660"/>
      <c r="BN15" s="661"/>
      <c r="BO15" s="662">
        <v>2.9</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5351712</v>
      </c>
      <c r="CS15" s="660"/>
      <c r="CT15" s="660"/>
      <c r="CU15" s="660"/>
      <c r="CV15" s="660"/>
      <c r="CW15" s="660"/>
      <c r="CX15" s="660"/>
      <c r="CY15" s="661"/>
      <c r="CZ15" s="662">
        <v>14.8</v>
      </c>
      <c r="DA15" s="662"/>
      <c r="DB15" s="662"/>
      <c r="DC15" s="662"/>
      <c r="DD15" s="668">
        <v>2286079</v>
      </c>
      <c r="DE15" s="660"/>
      <c r="DF15" s="660"/>
      <c r="DG15" s="660"/>
      <c r="DH15" s="660"/>
      <c r="DI15" s="660"/>
      <c r="DJ15" s="660"/>
      <c r="DK15" s="660"/>
      <c r="DL15" s="660"/>
      <c r="DM15" s="660"/>
      <c r="DN15" s="660"/>
      <c r="DO15" s="660"/>
      <c r="DP15" s="661"/>
      <c r="DQ15" s="668">
        <v>3067778</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104014</v>
      </c>
      <c r="S16" s="660"/>
      <c r="T16" s="660"/>
      <c r="U16" s="660"/>
      <c r="V16" s="660"/>
      <c r="W16" s="660"/>
      <c r="X16" s="660"/>
      <c r="Y16" s="661"/>
      <c r="Z16" s="662">
        <v>0.3</v>
      </c>
      <c r="AA16" s="662"/>
      <c r="AB16" s="662"/>
      <c r="AC16" s="662"/>
      <c r="AD16" s="663">
        <v>104014</v>
      </c>
      <c r="AE16" s="663"/>
      <c r="AF16" s="663"/>
      <c r="AG16" s="663"/>
      <c r="AH16" s="663"/>
      <c r="AI16" s="663"/>
      <c r="AJ16" s="663"/>
      <c r="AK16" s="663"/>
      <c r="AL16" s="664">
        <v>0.6</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175994</v>
      </c>
      <c r="CS16" s="660"/>
      <c r="CT16" s="660"/>
      <c r="CU16" s="660"/>
      <c r="CV16" s="660"/>
      <c r="CW16" s="660"/>
      <c r="CX16" s="660"/>
      <c r="CY16" s="661"/>
      <c r="CZ16" s="662">
        <v>0.5</v>
      </c>
      <c r="DA16" s="662"/>
      <c r="DB16" s="662"/>
      <c r="DC16" s="662"/>
      <c r="DD16" s="668" t="s">
        <v>122</v>
      </c>
      <c r="DE16" s="660"/>
      <c r="DF16" s="660"/>
      <c r="DG16" s="660"/>
      <c r="DH16" s="660"/>
      <c r="DI16" s="660"/>
      <c r="DJ16" s="660"/>
      <c r="DK16" s="660"/>
      <c r="DL16" s="660"/>
      <c r="DM16" s="660"/>
      <c r="DN16" s="660"/>
      <c r="DO16" s="660"/>
      <c r="DP16" s="661"/>
      <c r="DQ16" s="668">
        <v>10662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223129</v>
      </c>
      <c r="S17" s="660"/>
      <c r="T17" s="660"/>
      <c r="U17" s="660"/>
      <c r="V17" s="660"/>
      <c r="W17" s="660"/>
      <c r="X17" s="660"/>
      <c r="Y17" s="661"/>
      <c r="Z17" s="662">
        <v>0.6</v>
      </c>
      <c r="AA17" s="662"/>
      <c r="AB17" s="662"/>
      <c r="AC17" s="662"/>
      <c r="AD17" s="663">
        <v>223129</v>
      </c>
      <c r="AE17" s="663"/>
      <c r="AF17" s="663"/>
      <c r="AG17" s="663"/>
      <c r="AH17" s="663"/>
      <c r="AI17" s="663"/>
      <c r="AJ17" s="663"/>
      <c r="AK17" s="663"/>
      <c r="AL17" s="664">
        <v>1.3</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2006683</v>
      </c>
      <c r="CS17" s="660"/>
      <c r="CT17" s="660"/>
      <c r="CU17" s="660"/>
      <c r="CV17" s="660"/>
      <c r="CW17" s="660"/>
      <c r="CX17" s="660"/>
      <c r="CY17" s="661"/>
      <c r="CZ17" s="662">
        <v>5.5</v>
      </c>
      <c r="DA17" s="662"/>
      <c r="DB17" s="662"/>
      <c r="DC17" s="662"/>
      <c r="DD17" s="668" t="s">
        <v>122</v>
      </c>
      <c r="DE17" s="660"/>
      <c r="DF17" s="660"/>
      <c r="DG17" s="660"/>
      <c r="DH17" s="660"/>
      <c r="DI17" s="660"/>
      <c r="DJ17" s="660"/>
      <c r="DK17" s="660"/>
      <c r="DL17" s="660"/>
      <c r="DM17" s="660"/>
      <c r="DN17" s="660"/>
      <c r="DO17" s="660"/>
      <c r="DP17" s="661"/>
      <c r="DQ17" s="668">
        <v>2006683</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58674</v>
      </c>
      <c r="S18" s="660"/>
      <c r="T18" s="660"/>
      <c r="U18" s="660"/>
      <c r="V18" s="660"/>
      <c r="W18" s="660"/>
      <c r="X18" s="660"/>
      <c r="Y18" s="661"/>
      <c r="Z18" s="662">
        <v>0.2</v>
      </c>
      <c r="AA18" s="662"/>
      <c r="AB18" s="662"/>
      <c r="AC18" s="662"/>
      <c r="AD18" s="663">
        <v>58674</v>
      </c>
      <c r="AE18" s="663"/>
      <c r="AF18" s="663"/>
      <c r="AG18" s="663"/>
      <c r="AH18" s="663"/>
      <c r="AI18" s="663"/>
      <c r="AJ18" s="663"/>
      <c r="AK18" s="663"/>
      <c r="AL18" s="664">
        <v>0.3</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53920</v>
      </c>
      <c r="S19" s="660"/>
      <c r="T19" s="660"/>
      <c r="U19" s="660"/>
      <c r="V19" s="660"/>
      <c r="W19" s="660"/>
      <c r="X19" s="660"/>
      <c r="Y19" s="661"/>
      <c r="Z19" s="662">
        <v>0.1</v>
      </c>
      <c r="AA19" s="662"/>
      <c r="AB19" s="662"/>
      <c r="AC19" s="662"/>
      <c r="AD19" s="663">
        <v>53920</v>
      </c>
      <c r="AE19" s="663"/>
      <c r="AF19" s="663"/>
      <c r="AG19" s="663"/>
      <c r="AH19" s="663"/>
      <c r="AI19" s="663"/>
      <c r="AJ19" s="663"/>
      <c r="AK19" s="663"/>
      <c r="AL19" s="664">
        <v>0.3</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535181</v>
      </c>
      <c r="BH19" s="660"/>
      <c r="BI19" s="660"/>
      <c r="BJ19" s="660"/>
      <c r="BK19" s="660"/>
      <c r="BL19" s="660"/>
      <c r="BM19" s="660"/>
      <c r="BN19" s="661"/>
      <c r="BO19" s="662">
        <v>3.6</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4754</v>
      </c>
      <c r="S20" s="660"/>
      <c r="T20" s="660"/>
      <c r="U20" s="660"/>
      <c r="V20" s="660"/>
      <c r="W20" s="660"/>
      <c r="X20" s="660"/>
      <c r="Y20" s="661"/>
      <c r="Z20" s="662">
        <v>0</v>
      </c>
      <c r="AA20" s="662"/>
      <c r="AB20" s="662"/>
      <c r="AC20" s="662"/>
      <c r="AD20" s="663">
        <v>4754</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535181</v>
      </c>
      <c r="BH20" s="660"/>
      <c r="BI20" s="660"/>
      <c r="BJ20" s="660"/>
      <c r="BK20" s="660"/>
      <c r="BL20" s="660"/>
      <c r="BM20" s="660"/>
      <c r="BN20" s="661"/>
      <c r="BO20" s="662">
        <v>3.6</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36162633</v>
      </c>
      <c r="CS20" s="660"/>
      <c r="CT20" s="660"/>
      <c r="CU20" s="660"/>
      <c r="CV20" s="660"/>
      <c r="CW20" s="660"/>
      <c r="CX20" s="660"/>
      <c r="CY20" s="661"/>
      <c r="CZ20" s="662">
        <v>100</v>
      </c>
      <c r="DA20" s="662"/>
      <c r="DB20" s="662"/>
      <c r="DC20" s="662"/>
      <c r="DD20" s="668">
        <v>7442796</v>
      </c>
      <c r="DE20" s="660"/>
      <c r="DF20" s="660"/>
      <c r="DG20" s="660"/>
      <c r="DH20" s="660"/>
      <c r="DI20" s="660"/>
      <c r="DJ20" s="660"/>
      <c r="DK20" s="660"/>
      <c r="DL20" s="660"/>
      <c r="DM20" s="660"/>
      <c r="DN20" s="660"/>
      <c r="DO20" s="660"/>
      <c r="DP20" s="661"/>
      <c r="DQ20" s="668">
        <v>23421233</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210157</v>
      </c>
      <c r="S21" s="660"/>
      <c r="T21" s="660"/>
      <c r="U21" s="660"/>
      <c r="V21" s="660"/>
      <c r="W21" s="660"/>
      <c r="X21" s="660"/>
      <c r="Y21" s="661"/>
      <c r="Z21" s="662">
        <v>0.6</v>
      </c>
      <c r="AA21" s="662"/>
      <c r="AB21" s="662"/>
      <c r="AC21" s="662"/>
      <c r="AD21" s="663" t="s">
        <v>122</v>
      </c>
      <c r="AE21" s="663"/>
      <c r="AF21" s="663"/>
      <c r="AG21" s="663"/>
      <c r="AH21" s="663"/>
      <c r="AI21" s="663"/>
      <c r="AJ21" s="663"/>
      <c r="AK21" s="663"/>
      <c r="AL21" s="664" t="s">
        <v>122</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15036</v>
      </c>
      <c r="BH21" s="660"/>
      <c r="BI21" s="660"/>
      <c r="BJ21" s="660"/>
      <c r="BK21" s="660"/>
      <c r="BL21" s="660"/>
      <c r="BM21" s="660"/>
      <c r="BN21" s="661"/>
      <c r="BO21" s="662">
        <v>0.1</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t="s">
        <v>122</v>
      </c>
      <c r="S22" s="660"/>
      <c r="T22" s="660"/>
      <c r="U22" s="660"/>
      <c r="V22" s="660"/>
      <c r="W22" s="660"/>
      <c r="X22" s="660"/>
      <c r="Y22" s="661"/>
      <c r="Z22" s="662" t="s">
        <v>122</v>
      </c>
      <c r="AA22" s="662"/>
      <c r="AB22" s="662"/>
      <c r="AC22" s="662"/>
      <c r="AD22" s="663" t="s">
        <v>122</v>
      </c>
      <c r="AE22" s="663"/>
      <c r="AF22" s="663"/>
      <c r="AG22" s="663"/>
      <c r="AH22" s="663"/>
      <c r="AI22" s="663"/>
      <c r="AJ22" s="663"/>
      <c r="AK22" s="663"/>
      <c r="AL22" s="664" t="s">
        <v>122</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210157</v>
      </c>
      <c r="S23" s="660"/>
      <c r="T23" s="660"/>
      <c r="U23" s="660"/>
      <c r="V23" s="660"/>
      <c r="W23" s="660"/>
      <c r="X23" s="660"/>
      <c r="Y23" s="661"/>
      <c r="Z23" s="662">
        <v>0.6</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520145</v>
      </c>
      <c r="BH23" s="660"/>
      <c r="BI23" s="660"/>
      <c r="BJ23" s="660"/>
      <c r="BK23" s="660"/>
      <c r="BL23" s="660"/>
      <c r="BM23" s="660"/>
      <c r="BN23" s="661"/>
      <c r="BO23" s="662">
        <v>3.5</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12743647</v>
      </c>
      <c r="CS24" s="649"/>
      <c r="CT24" s="649"/>
      <c r="CU24" s="649"/>
      <c r="CV24" s="649"/>
      <c r="CW24" s="649"/>
      <c r="CX24" s="649"/>
      <c r="CY24" s="650"/>
      <c r="CZ24" s="653">
        <v>35.200000000000003</v>
      </c>
      <c r="DA24" s="654"/>
      <c r="DB24" s="654"/>
      <c r="DC24" s="670"/>
      <c r="DD24" s="694">
        <v>9694634</v>
      </c>
      <c r="DE24" s="649"/>
      <c r="DF24" s="649"/>
      <c r="DG24" s="649"/>
      <c r="DH24" s="649"/>
      <c r="DI24" s="649"/>
      <c r="DJ24" s="649"/>
      <c r="DK24" s="650"/>
      <c r="DL24" s="694">
        <v>9326935</v>
      </c>
      <c r="DM24" s="649"/>
      <c r="DN24" s="649"/>
      <c r="DO24" s="649"/>
      <c r="DP24" s="649"/>
      <c r="DQ24" s="649"/>
      <c r="DR24" s="649"/>
      <c r="DS24" s="649"/>
      <c r="DT24" s="649"/>
      <c r="DU24" s="649"/>
      <c r="DV24" s="650"/>
      <c r="DW24" s="653">
        <v>54.4</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17818848</v>
      </c>
      <c r="S25" s="660"/>
      <c r="T25" s="660"/>
      <c r="U25" s="660"/>
      <c r="V25" s="660"/>
      <c r="W25" s="660"/>
      <c r="X25" s="660"/>
      <c r="Y25" s="661"/>
      <c r="Z25" s="662">
        <v>47.8</v>
      </c>
      <c r="AA25" s="662"/>
      <c r="AB25" s="662"/>
      <c r="AC25" s="662"/>
      <c r="AD25" s="663">
        <v>17088546</v>
      </c>
      <c r="AE25" s="663"/>
      <c r="AF25" s="663"/>
      <c r="AG25" s="663"/>
      <c r="AH25" s="663"/>
      <c r="AI25" s="663"/>
      <c r="AJ25" s="663"/>
      <c r="AK25" s="663"/>
      <c r="AL25" s="664">
        <v>99.7</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6439047</v>
      </c>
      <c r="CS25" s="691"/>
      <c r="CT25" s="691"/>
      <c r="CU25" s="691"/>
      <c r="CV25" s="691"/>
      <c r="CW25" s="691"/>
      <c r="CX25" s="691"/>
      <c r="CY25" s="692"/>
      <c r="CZ25" s="664">
        <v>17.8</v>
      </c>
      <c r="DA25" s="689"/>
      <c r="DB25" s="689"/>
      <c r="DC25" s="693"/>
      <c r="DD25" s="668">
        <v>5899308</v>
      </c>
      <c r="DE25" s="691"/>
      <c r="DF25" s="691"/>
      <c r="DG25" s="691"/>
      <c r="DH25" s="691"/>
      <c r="DI25" s="691"/>
      <c r="DJ25" s="691"/>
      <c r="DK25" s="692"/>
      <c r="DL25" s="668">
        <v>5879147</v>
      </c>
      <c r="DM25" s="691"/>
      <c r="DN25" s="691"/>
      <c r="DO25" s="691"/>
      <c r="DP25" s="691"/>
      <c r="DQ25" s="691"/>
      <c r="DR25" s="691"/>
      <c r="DS25" s="691"/>
      <c r="DT25" s="691"/>
      <c r="DU25" s="691"/>
      <c r="DV25" s="692"/>
      <c r="DW25" s="664">
        <v>34.299999999999997</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8762</v>
      </c>
      <c r="S26" s="660"/>
      <c r="T26" s="660"/>
      <c r="U26" s="660"/>
      <c r="V26" s="660"/>
      <c r="W26" s="660"/>
      <c r="X26" s="660"/>
      <c r="Y26" s="661"/>
      <c r="Z26" s="662">
        <v>0</v>
      </c>
      <c r="AA26" s="662"/>
      <c r="AB26" s="662"/>
      <c r="AC26" s="662"/>
      <c r="AD26" s="663">
        <v>8762</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3886911</v>
      </c>
      <c r="CS26" s="660"/>
      <c r="CT26" s="660"/>
      <c r="CU26" s="660"/>
      <c r="CV26" s="660"/>
      <c r="CW26" s="660"/>
      <c r="CX26" s="660"/>
      <c r="CY26" s="661"/>
      <c r="CZ26" s="664">
        <v>10.7</v>
      </c>
      <c r="DA26" s="689"/>
      <c r="DB26" s="689"/>
      <c r="DC26" s="693"/>
      <c r="DD26" s="668">
        <v>3571637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13649</v>
      </c>
      <c r="S27" s="660"/>
      <c r="T27" s="660"/>
      <c r="U27" s="660"/>
      <c r="V27" s="660"/>
      <c r="W27" s="660"/>
      <c r="X27" s="660"/>
      <c r="Y27" s="661"/>
      <c r="Z27" s="662">
        <v>0</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15064988</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4297917</v>
      </c>
      <c r="CS27" s="691"/>
      <c r="CT27" s="691"/>
      <c r="CU27" s="691"/>
      <c r="CV27" s="691"/>
      <c r="CW27" s="691"/>
      <c r="CX27" s="691"/>
      <c r="CY27" s="692"/>
      <c r="CZ27" s="664">
        <v>11.9</v>
      </c>
      <c r="DA27" s="689"/>
      <c r="DB27" s="689"/>
      <c r="DC27" s="693"/>
      <c r="DD27" s="668">
        <v>1788643</v>
      </c>
      <c r="DE27" s="691"/>
      <c r="DF27" s="691"/>
      <c r="DG27" s="691"/>
      <c r="DH27" s="691"/>
      <c r="DI27" s="691"/>
      <c r="DJ27" s="691"/>
      <c r="DK27" s="692"/>
      <c r="DL27" s="668">
        <v>1441105</v>
      </c>
      <c r="DM27" s="691"/>
      <c r="DN27" s="691"/>
      <c r="DO27" s="691"/>
      <c r="DP27" s="691"/>
      <c r="DQ27" s="691"/>
      <c r="DR27" s="691"/>
      <c r="DS27" s="691"/>
      <c r="DT27" s="691"/>
      <c r="DU27" s="691"/>
      <c r="DV27" s="692"/>
      <c r="DW27" s="664">
        <v>8.4</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345502</v>
      </c>
      <c r="S28" s="660"/>
      <c r="T28" s="660"/>
      <c r="U28" s="660"/>
      <c r="V28" s="660"/>
      <c r="W28" s="660"/>
      <c r="X28" s="660"/>
      <c r="Y28" s="661"/>
      <c r="Z28" s="662">
        <v>0.9</v>
      </c>
      <c r="AA28" s="662"/>
      <c r="AB28" s="662"/>
      <c r="AC28" s="662"/>
      <c r="AD28" s="663">
        <v>21799</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2006683</v>
      </c>
      <c r="CS28" s="660"/>
      <c r="CT28" s="660"/>
      <c r="CU28" s="660"/>
      <c r="CV28" s="660"/>
      <c r="CW28" s="660"/>
      <c r="CX28" s="660"/>
      <c r="CY28" s="661"/>
      <c r="CZ28" s="664">
        <v>5.5</v>
      </c>
      <c r="DA28" s="689"/>
      <c r="DB28" s="689"/>
      <c r="DC28" s="693"/>
      <c r="DD28" s="668">
        <v>2006683</v>
      </c>
      <c r="DE28" s="660"/>
      <c r="DF28" s="660"/>
      <c r="DG28" s="660"/>
      <c r="DH28" s="660"/>
      <c r="DI28" s="660"/>
      <c r="DJ28" s="660"/>
      <c r="DK28" s="661"/>
      <c r="DL28" s="668">
        <v>2006683</v>
      </c>
      <c r="DM28" s="660"/>
      <c r="DN28" s="660"/>
      <c r="DO28" s="660"/>
      <c r="DP28" s="660"/>
      <c r="DQ28" s="660"/>
      <c r="DR28" s="660"/>
      <c r="DS28" s="660"/>
      <c r="DT28" s="660"/>
      <c r="DU28" s="660"/>
      <c r="DV28" s="661"/>
      <c r="DW28" s="664">
        <v>11.7</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167386</v>
      </c>
      <c r="S29" s="660"/>
      <c r="T29" s="660"/>
      <c r="U29" s="660"/>
      <c r="V29" s="660"/>
      <c r="W29" s="660"/>
      <c r="X29" s="660"/>
      <c r="Y29" s="661"/>
      <c r="Z29" s="662">
        <v>0.4</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2006683</v>
      </c>
      <c r="CS29" s="691"/>
      <c r="CT29" s="691"/>
      <c r="CU29" s="691"/>
      <c r="CV29" s="691"/>
      <c r="CW29" s="691"/>
      <c r="CX29" s="691"/>
      <c r="CY29" s="692"/>
      <c r="CZ29" s="664">
        <v>5.5</v>
      </c>
      <c r="DA29" s="689"/>
      <c r="DB29" s="689"/>
      <c r="DC29" s="693"/>
      <c r="DD29" s="668">
        <v>2006683</v>
      </c>
      <c r="DE29" s="691"/>
      <c r="DF29" s="691"/>
      <c r="DG29" s="691"/>
      <c r="DH29" s="691"/>
      <c r="DI29" s="691"/>
      <c r="DJ29" s="691"/>
      <c r="DK29" s="692"/>
      <c r="DL29" s="668">
        <v>2006683</v>
      </c>
      <c r="DM29" s="691"/>
      <c r="DN29" s="691"/>
      <c r="DO29" s="691"/>
      <c r="DP29" s="691"/>
      <c r="DQ29" s="691"/>
      <c r="DR29" s="691"/>
      <c r="DS29" s="691"/>
      <c r="DT29" s="691"/>
      <c r="DU29" s="691"/>
      <c r="DV29" s="692"/>
      <c r="DW29" s="664">
        <v>11.7</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3029189</v>
      </c>
      <c r="S30" s="660"/>
      <c r="T30" s="660"/>
      <c r="U30" s="660"/>
      <c r="V30" s="660"/>
      <c r="W30" s="660"/>
      <c r="X30" s="660"/>
      <c r="Y30" s="661"/>
      <c r="Z30" s="662">
        <v>8.1</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1953170</v>
      </c>
      <c r="CS30" s="660"/>
      <c r="CT30" s="660"/>
      <c r="CU30" s="660"/>
      <c r="CV30" s="660"/>
      <c r="CW30" s="660"/>
      <c r="CX30" s="660"/>
      <c r="CY30" s="661"/>
      <c r="CZ30" s="664">
        <v>5.4</v>
      </c>
      <c r="DA30" s="689"/>
      <c r="DB30" s="689"/>
      <c r="DC30" s="693"/>
      <c r="DD30" s="668">
        <v>1953170</v>
      </c>
      <c r="DE30" s="660"/>
      <c r="DF30" s="660"/>
      <c r="DG30" s="660"/>
      <c r="DH30" s="660"/>
      <c r="DI30" s="660"/>
      <c r="DJ30" s="660"/>
      <c r="DK30" s="661"/>
      <c r="DL30" s="668">
        <v>1953170</v>
      </c>
      <c r="DM30" s="660"/>
      <c r="DN30" s="660"/>
      <c r="DO30" s="660"/>
      <c r="DP30" s="660"/>
      <c r="DQ30" s="660"/>
      <c r="DR30" s="660"/>
      <c r="DS30" s="660"/>
      <c r="DT30" s="660"/>
      <c r="DU30" s="660"/>
      <c r="DV30" s="661"/>
      <c r="DW30" s="664">
        <v>11.4</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99.5</v>
      </c>
      <c r="BH31" s="703"/>
      <c r="BI31" s="703"/>
      <c r="BJ31" s="703"/>
      <c r="BK31" s="703"/>
      <c r="BL31" s="703"/>
      <c r="BM31" s="654">
        <v>98.3</v>
      </c>
      <c r="BN31" s="703"/>
      <c r="BO31" s="703"/>
      <c r="BP31" s="703"/>
      <c r="BQ31" s="704"/>
      <c r="BR31" s="715">
        <v>99.5</v>
      </c>
      <c r="BS31" s="703"/>
      <c r="BT31" s="703"/>
      <c r="BU31" s="703"/>
      <c r="BV31" s="703"/>
      <c r="BW31" s="703"/>
      <c r="BX31" s="654">
        <v>98.4</v>
      </c>
      <c r="BY31" s="703"/>
      <c r="BZ31" s="703"/>
      <c r="CA31" s="703"/>
      <c r="CB31" s="704"/>
      <c r="CD31" s="697"/>
      <c r="CE31" s="698"/>
      <c r="CF31" s="656" t="s">
        <v>300</v>
      </c>
      <c r="CG31" s="657"/>
      <c r="CH31" s="657"/>
      <c r="CI31" s="657"/>
      <c r="CJ31" s="657"/>
      <c r="CK31" s="657"/>
      <c r="CL31" s="657"/>
      <c r="CM31" s="657"/>
      <c r="CN31" s="657"/>
      <c r="CO31" s="657"/>
      <c r="CP31" s="657"/>
      <c r="CQ31" s="658"/>
      <c r="CR31" s="659">
        <v>53513</v>
      </c>
      <c r="CS31" s="691"/>
      <c r="CT31" s="691"/>
      <c r="CU31" s="691"/>
      <c r="CV31" s="691"/>
      <c r="CW31" s="691"/>
      <c r="CX31" s="691"/>
      <c r="CY31" s="692"/>
      <c r="CZ31" s="664">
        <v>0.1</v>
      </c>
      <c r="DA31" s="689"/>
      <c r="DB31" s="689"/>
      <c r="DC31" s="693"/>
      <c r="DD31" s="668">
        <v>53513</v>
      </c>
      <c r="DE31" s="691"/>
      <c r="DF31" s="691"/>
      <c r="DG31" s="691"/>
      <c r="DH31" s="691"/>
      <c r="DI31" s="691"/>
      <c r="DJ31" s="691"/>
      <c r="DK31" s="692"/>
      <c r="DL31" s="668">
        <v>53513</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4083198</v>
      </c>
      <c r="S32" s="660"/>
      <c r="T32" s="660"/>
      <c r="U32" s="660"/>
      <c r="V32" s="660"/>
      <c r="W32" s="660"/>
      <c r="X32" s="660"/>
      <c r="Y32" s="661"/>
      <c r="Z32" s="662">
        <v>10.9</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99.4</v>
      </c>
      <c r="BH32" s="691"/>
      <c r="BI32" s="691"/>
      <c r="BJ32" s="691"/>
      <c r="BK32" s="691"/>
      <c r="BL32" s="691"/>
      <c r="BM32" s="665">
        <v>98.5</v>
      </c>
      <c r="BN32" s="691"/>
      <c r="BO32" s="691"/>
      <c r="BP32" s="691"/>
      <c r="BQ32" s="714"/>
      <c r="BR32" s="716">
        <v>99.5</v>
      </c>
      <c r="BS32" s="691"/>
      <c r="BT32" s="691"/>
      <c r="BU32" s="691"/>
      <c r="BV32" s="691"/>
      <c r="BW32" s="691"/>
      <c r="BX32" s="665">
        <v>98.7</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105083</v>
      </c>
      <c r="S33" s="660"/>
      <c r="T33" s="660"/>
      <c r="U33" s="660"/>
      <c r="V33" s="660"/>
      <c r="W33" s="660"/>
      <c r="X33" s="660"/>
      <c r="Y33" s="661"/>
      <c r="Z33" s="662">
        <v>0.3</v>
      </c>
      <c r="AA33" s="662"/>
      <c r="AB33" s="662"/>
      <c r="AC33" s="662"/>
      <c r="AD33" s="663">
        <v>13682</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99.5</v>
      </c>
      <c r="BH33" s="718"/>
      <c r="BI33" s="718"/>
      <c r="BJ33" s="718"/>
      <c r="BK33" s="718"/>
      <c r="BL33" s="718"/>
      <c r="BM33" s="719">
        <v>98.1</v>
      </c>
      <c r="BN33" s="718"/>
      <c r="BO33" s="718"/>
      <c r="BP33" s="718"/>
      <c r="BQ33" s="720"/>
      <c r="BR33" s="717">
        <v>99.5</v>
      </c>
      <c r="BS33" s="718"/>
      <c r="BT33" s="718"/>
      <c r="BU33" s="718"/>
      <c r="BV33" s="718"/>
      <c r="BW33" s="718"/>
      <c r="BX33" s="719">
        <v>98.1</v>
      </c>
      <c r="BY33" s="718"/>
      <c r="BZ33" s="718"/>
      <c r="CA33" s="718"/>
      <c r="CB33" s="720"/>
      <c r="CD33" s="656" t="s">
        <v>307</v>
      </c>
      <c r="CE33" s="657"/>
      <c r="CF33" s="657"/>
      <c r="CG33" s="657"/>
      <c r="CH33" s="657"/>
      <c r="CI33" s="657"/>
      <c r="CJ33" s="657"/>
      <c r="CK33" s="657"/>
      <c r="CL33" s="657"/>
      <c r="CM33" s="657"/>
      <c r="CN33" s="657"/>
      <c r="CO33" s="657"/>
      <c r="CP33" s="657"/>
      <c r="CQ33" s="658"/>
      <c r="CR33" s="659">
        <v>15800196</v>
      </c>
      <c r="CS33" s="691"/>
      <c r="CT33" s="691"/>
      <c r="CU33" s="691"/>
      <c r="CV33" s="691"/>
      <c r="CW33" s="691"/>
      <c r="CX33" s="691"/>
      <c r="CY33" s="692"/>
      <c r="CZ33" s="664">
        <v>43.7</v>
      </c>
      <c r="DA33" s="689"/>
      <c r="DB33" s="689"/>
      <c r="DC33" s="693"/>
      <c r="DD33" s="668">
        <v>12213418</v>
      </c>
      <c r="DE33" s="691"/>
      <c r="DF33" s="691"/>
      <c r="DG33" s="691"/>
      <c r="DH33" s="691"/>
      <c r="DI33" s="691"/>
      <c r="DJ33" s="691"/>
      <c r="DK33" s="692"/>
      <c r="DL33" s="668">
        <v>7642143</v>
      </c>
      <c r="DM33" s="691"/>
      <c r="DN33" s="691"/>
      <c r="DO33" s="691"/>
      <c r="DP33" s="691"/>
      <c r="DQ33" s="691"/>
      <c r="DR33" s="691"/>
      <c r="DS33" s="691"/>
      <c r="DT33" s="691"/>
      <c r="DU33" s="691"/>
      <c r="DV33" s="692"/>
      <c r="DW33" s="664">
        <v>44.6</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728816</v>
      </c>
      <c r="S34" s="660"/>
      <c r="T34" s="660"/>
      <c r="U34" s="660"/>
      <c r="V34" s="660"/>
      <c r="W34" s="660"/>
      <c r="X34" s="660"/>
      <c r="Y34" s="661"/>
      <c r="Z34" s="662">
        <v>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5655729</v>
      </c>
      <c r="CS34" s="660"/>
      <c r="CT34" s="660"/>
      <c r="CU34" s="660"/>
      <c r="CV34" s="660"/>
      <c r="CW34" s="660"/>
      <c r="CX34" s="660"/>
      <c r="CY34" s="661"/>
      <c r="CZ34" s="664">
        <v>15.6</v>
      </c>
      <c r="DA34" s="689"/>
      <c r="DB34" s="689"/>
      <c r="DC34" s="693"/>
      <c r="DD34" s="668">
        <v>4563470</v>
      </c>
      <c r="DE34" s="660"/>
      <c r="DF34" s="660"/>
      <c r="DG34" s="660"/>
      <c r="DH34" s="660"/>
      <c r="DI34" s="660"/>
      <c r="DJ34" s="660"/>
      <c r="DK34" s="661"/>
      <c r="DL34" s="668">
        <v>4333806</v>
      </c>
      <c r="DM34" s="660"/>
      <c r="DN34" s="660"/>
      <c r="DO34" s="660"/>
      <c r="DP34" s="660"/>
      <c r="DQ34" s="660"/>
      <c r="DR34" s="660"/>
      <c r="DS34" s="660"/>
      <c r="DT34" s="660"/>
      <c r="DU34" s="660"/>
      <c r="DV34" s="661"/>
      <c r="DW34" s="664">
        <v>25.3</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4758412</v>
      </c>
      <c r="S35" s="660"/>
      <c r="T35" s="660"/>
      <c r="U35" s="660"/>
      <c r="V35" s="660"/>
      <c r="W35" s="660"/>
      <c r="X35" s="660"/>
      <c r="Y35" s="661"/>
      <c r="Z35" s="662">
        <v>12.8</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859936</v>
      </c>
      <c r="CS35" s="691"/>
      <c r="CT35" s="691"/>
      <c r="CU35" s="691"/>
      <c r="CV35" s="691"/>
      <c r="CW35" s="691"/>
      <c r="CX35" s="691"/>
      <c r="CY35" s="692"/>
      <c r="CZ35" s="664">
        <v>2.4</v>
      </c>
      <c r="DA35" s="689"/>
      <c r="DB35" s="689"/>
      <c r="DC35" s="693"/>
      <c r="DD35" s="668">
        <v>573595</v>
      </c>
      <c r="DE35" s="691"/>
      <c r="DF35" s="691"/>
      <c r="DG35" s="691"/>
      <c r="DH35" s="691"/>
      <c r="DI35" s="691"/>
      <c r="DJ35" s="691"/>
      <c r="DK35" s="692"/>
      <c r="DL35" s="668">
        <v>378858</v>
      </c>
      <c r="DM35" s="691"/>
      <c r="DN35" s="691"/>
      <c r="DO35" s="691"/>
      <c r="DP35" s="691"/>
      <c r="DQ35" s="691"/>
      <c r="DR35" s="691"/>
      <c r="DS35" s="691"/>
      <c r="DT35" s="691"/>
      <c r="DU35" s="691"/>
      <c r="DV35" s="692"/>
      <c r="DW35" s="664">
        <v>2.2000000000000002</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1276962</v>
      </c>
      <c r="S36" s="660"/>
      <c r="T36" s="660"/>
      <c r="U36" s="660"/>
      <c r="V36" s="660"/>
      <c r="W36" s="660"/>
      <c r="X36" s="660"/>
      <c r="Y36" s="661"/>
      <c r="Z36" s="662">
        <v>3.4</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2264288</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109940</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3938573</v>
      </c>
      <c r="CS36" s="660"/>
      <c r="CT36" s="660"/>
      <c r="CU36" s="660"/>
      <c r="CV36" s="660"/>
      <c r="CW36" s="660"/>
      <c r="CX36" s="660"/>
      <c r="CY36" s="661"/>
      <c r="CZ36" s="664">
        <v>10.9</v>
      </c>
      <c r="DA36" s="689"/>
      <c r="DB36" s="689"/>
      <c r="DC36" s="693"/>
      <c r="DD36" s="668">
        <v>3550915</v>
      </c>
      <c r="DE36" s="660"/>
      <c r="DF36" s="660"/>
      <c r="DG36" s="660"/>
      <c r="DH36" s="660"/>
      <c r="DI36" s="660"/>
      <c r="DJ36" s="660"/>
      <c r="DK36" s="661"/>
      <c r="DL36" s="668">
        <v>2180502</v>
      </c>
      <c r="DM36" s="660"/>
      <c r="DN36" s="660"/>
      <c r="DO36" s="660"/>
      <c r="DP36" s="660"/>
      <c r="DQ36" s="660"/>
      <c r="DR36" s="660"/>
      <c r="DS36" s="660"/>
      <c r="DT36" s="660"/>
      <c r="DU36" s="660"/>
      <c r="DV36" s="661"/>
      <c r="DW36" s="664">
        <v>12.7</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1139913</v>
      </c>
      <c r="S37" s="660"/>
      <c r="T37" s="660"/>
      <c r="U37" s="660"/>
      <c r="V37" s="660"/>
      <c r="W37" s="660"/>
      <c r="X37" s="660"/>
      <c r="Y37" s="661"/>
      <c r="Z37" s="662">
        <v>3.1</v>
      </c>
      <c r="AA37" s="662"/>
      <c r="AB37" s="662"/>
      <c r="AC37" s="662"/>
      <c r="AD37" s="663">
        <v>1396</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944013</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-57398</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751491</v>
      </c>
      <c r="CS37" s="691"/>
      <c r="CT37" s="691"/>
      <c r="CU37" s="691"/>
      <c r="CV37" s="691"/>
      <c r="CW37" s="691"/>
      <c r="CX37" s="691"/>
      <c r="CY37" s="692"/>
      <c r="CZ37" s="664">
        <v>2.1</v>
      </c>
      <c r="DA37" s="689"/>
      <c r="DB37" s="689"/>
      <c r="DC37" s="693"/>
      <c r="DD37" s="668">
        <v>750529</v>
      </c>
      <c r="DE37" s="691"/>
      <c r="DF37" s="691"/>
      <c r="DG37" s="691"/>
      <c r="DH37" s="691"/>
      <c r="DI37" s="691"/>
      <c r="DJ37" s="691"/>
      <c r="DK37" s="692"/>
      <c r="DL37" s="668">
        <v>750529</v>
      </c>
      <c r="DM37" s="691"/>
      <c r="DN37" s="691"/>
      <c r="DO37" s="691"/>
      <c r="DP37" s="691"/>
      <c r="DQ37" s="691"/>
      <c r="DR37" s="691"/>
      <c r="DS37" s="691"/>
      <c r="DT37" s="691"/>
      <c r="DU37" s="691"/>
      <c r="DV37" s="692"/>
      <c r="DW37" s="664">
        <v>4.4000000000000004</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3823100</v>
      </c>
      <c r="S38" s="660"/>
      <c r="T38" s="660"/>
      <c r="U38" s="660"/>
      <c r="V38" s="660"/>
      <c r="W38" s="660"/>
      <c r="X38" s="660"/>
      <c r="Y38" s="661"/>
      <c r="Z38" s="662">
        <v>10.199999999999999</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18626</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9251</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1301649</v>
      </c>
      <c r="CS38" s="660"/>
      <c r="CT38" s="660"/>
      <c r="CU38" s="660"/>
      <c r="CV38" s="660"/>
      <c r="CW38" s="660"/>
      <c r="CX38" s="660"/>
      <c r="CY38" s="661"/>
      <c r="CZ38" s="664">
        <v>3.6</v>
      </c>
      <c r="DA38" s="689"/>
      <c r="DB38" s="689"/>
      <c r="DC38" s="693"/>
      <c r="DD38" s="668">
        <v>935852</v>
      </c>
      <c r="DE38" s="660"/>
      <c r="DF38" s="660"/>
      <c r="DG38" s="660"/>
      <c r="DH38" s="660"/>
      <c r="DI38" s="660"/>
      <c r="DJ38" s="660"/>
      <c r="DK38" s="661"/>
      <c r="DL38" s="668">
        <v>748977</v>
      </c>
      <c r="DM38" s="660"/>
      <c r="DN38" s="660"/>
      <c r="DO38" s="660"/>
      <c r="DP38" s="660"/>
      <c r="DQ38" s="660"/>
      <c r="DR38" s="660"/>
      <c r="DS38" s="660"/>
      <c r="DT38" s="660"/>
      <c r="DU38" s="660"/>
      <c r="DV38" s="661"/>
      <c r="DW38" s="664">
        <v>4.4000000000000004</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17527</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3939709</v>
      </c>
      <c r="CS39" s="691"/>
      <c r="CT39" s="691"/>
      <c r="CU39" s="691"/>
      <c r="CV39" s="691"/>
      <c r="CW39" s="691"/>
      <c r="CX39" s="691"/>
      <c r="CY39" s="692"/>
      <c r="CZ39" s="664">
        <v>10.9</v>
      </c>
      <c r="DA39" s="689"/>
      <c r="DB39" s="689"/>
      <c r="DC39" s="693"/>
      <c r="DD39" s="668">
        <v>2589586</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t="s">
        <v>122</v>
      </c>
      <c r="S40" s="660"/>
      <c r="T40" s="660"/>
      <c r="U40" s="660"/>
      <c r="V40" s="660"/>
      <c r="W40" s="660"/>
      <c r="X40" s="660"/>
      <c r="Y40" s="661"/>
      <c r="Z40" s="662" t="s">
        <v>122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122</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104600</v>
      </c>
      <c r="CS40" s="660"/>
      <c r="CT40" s="660"/>
      <c r="CU40" s="660"/>
      <c r="CV40" s="660"/>
      <c r="CW40" s="660"/>
      <c r="CX40" s="660"/>
      <c r="CY40" s="661"/>
      <c r="CZ40" s="664">
        <v>0.3</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37298820</v>
      </c>
      <c r="S41" s="732"/>
      <c r="T41" s="732"/>
      <c r="U41" s="732"/>
      <c r="V41" s="732"/>
      <c r="W41" s="732"/>
      <c r="X41" s="732"/>
      <c r="Y41" s="736"/>
      <c r="Z41" s="737">
        <v>100</v>
      </c>
      <c r="AA41" s="737"/>
      <c r="AB41" s="737"/>
      <c r="AC41" s="737"/>
      <c r="AD41" s="738">
        <v>17134185</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567522</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734127</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265</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7618790</v>
      </c>
      <c r="CS42" s="691"/>
      <c r="CT42" s="691"/>
      <c r="CU42" s="691"/>
      <c r="CV42" s="691"/>
      <c r="CW42" s="691"/>
      <c r="CX42" s="691"/>
      <c r="CY42" s="692"/>
      <c r="CZ42" s="664">
        <v>21.1</v>
      </c>
      <c r="DA42" s="689"/>
      <c r="DB42" s="689"/>
      <c r="DC42" s="693"/>
      <c r="DD42" s="668">
        <v>1513181</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39283</v>
      </c>
      <c r="CS43" s="691"/>
      <c r="CT43" s="691"/>
      <c r="CU43" s="691"/>
      <c r="CV43" s="691"/>
      <c r="CW43" s="691"/>
      <c r="CX43" s="691"/>
      <c r="CY43" s="692"/>
      <c r="CZ43" s="664">
        <v>0.1</v>
      </c>
      <c r="DA43" s="689"/>
      <c r="DB43" s="689"/>
      <c r="DC43" s="693"/>
      <c r="DD43" s="668">
        <v>39283</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7442796</v>
      </c>
      <c r="CS44" s="660"/>
      <c r="CT44" s="660"/>
      <c r="CU44" s="660"/>
      <c r="CV44" s="660"/>
      <c r="CW44" s="660"/>
      <c r="CX44" s="660"/>
      <c r="CY44" s="661"/>
      <c r="CZ44" s="664">
        <v>20.6</v>
      </c>
      <c r="DA44" s="665"/>
      <c r="DB44" s="665"/>
      <c r="DC44" s="671"/>
      <c r="DD44" s="668">
        <v>1502519</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3423265</v>
      </c>
      <c r="CS45" s="691"/>
      <c r="CT45" s="691"/>
      <c r="CU45" s="691"/>
      <c r="CV45" s="691"/>
      <c r="CW45" s="691"/>
      <c r="CX45" s="691"/>
      <c r="CY45" s="692"/>
      <c r="CZ45" s="664">
        <v>9.5</v>
      </c>
      <c r="DA45" s="689"/>
      <c r="DB45" s="689"/>
      <c r="DC45" s="693"/>
      <c r="DD45" s="668">
        <v>90678</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3896810</v>
      </c>
      <c r="CS46" s="660"/>
      <c r="CT46" s="660"/>
      <c r="CU46" s="660"/>
      <c r="CV46" s="660"/>
      <c r="CW46" s="660"/>
      <c r="CX46" s="660"/>
      <c r="CY46" s="661"/>
      <c r="CZ46" s="664">
        <v>10.8</v>
      </c>
      <c r="DA46" s="665"/>
      <c r="DB46" s="665"/>
      <c r="DC46" s="671"/>
      <c r="DD46" s="668">
        <v>1373620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175994</v>
      </c>
      <c r="CS47" s="691"/>
      <c r="CT47" s="691"/>
      <c r="CU47" s="691"/>
      <c r="CV47" s="691"/>
      <c r="CW47" s="691"/>
      <c r="CX47" s="691"/>
      <c r="CY47" s="692"/>
      <c r="CZ47" s="664">
        <v>0.5</v>
      </c>
      <c r="DA47" s="689"/>
      <c r="DB47" s="689"/>
      <c r="DC47" s="693"/>
      <c r="DD47" s="668">
        <v>10662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36162633</v>
      </c>
      <c r="CS49" s="718"/>
      <c r="CT49" s="718"/>
      <c r="CU49" s="718"/>
      <c r="CV49" s="718"/>
      <c r="CW49" s="718"/>
      <c r="CX49" s="718"/>
      <c r="CY49" s="747"/>
      <c r="CZ49" s="739">
        <v>100</v>
      </c>
      <c r="DA49" s="748"/>
      <c r="DB49" s="748"/>
      <c r="DC49" s="749"/>
      <c r="DD49" s="750">
        <v>23421233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0kk6XDWmeLHi+SbKDeoee2FlcZVT56dIRmlhzU5EB4/l9PXaDQxg6fx8uaou0+mN6RGPCfgyHbTjASAxtO3mCQ==" saltValue="6/LKTxR3+HUNWFkeikr1l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9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37299</v>
      </c>
      <c r="R7" s="789"/>
      <c r="S7" s="789"/>
      <c r="T7" s="789"/>
      <c r="U7" s="789"/>
      <c r="V7" s="789">
        <v>36163</v>
      </c>
      <c r="W7" s="789"/>
      <c r="X7" s="789"/>
      <c r="Y7" s="789"/>
      <c r="Z7" s="789"/>
      <c r="AA7" s="789">
        <v>1136</v>
      </c>
      <c r="AB7" s="789"/>
      <c r="AC7" s="789"/>
      <c r="AD7" s="789"/>
      <c r="AE7" s="790"/>
      <c r="AF7" s="791">
        <v>917</v>
      </c>
      <c r="AG7" s="792"/>
      <c r="AH7" s="792"/>
      <c r="AI7" s="792"/>
      <c r="AJ7" s="793"/>
      <c r="AK7" s="794">
        <v>4758</v>
      </c>
      <c r="AL7" s="795"/>
      <c r="AM7" s="795"/>
      <c r="AN7" s="795"/>
      <c r="AO7" s="795"/>
      <c r="AP7" s="795">
        <v>22122</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551</v>
      </c>
      <c r="BT7" s="783"/>
      <c r="BU7" s="783"/>
      <c r="BV7" s="783"/>
      <c r="BW7" s="783"/>
      <c r="BX7" s="783"/>
      <c r="BY7" s="783"/>
      <c r="BZ7" s="783"/>
      <c r="CA7" s="783"/>
      <c r="CB7" s="783"/>
      <c r="CC7" s="783"/>
      <c r="CD7" s="783"/>
      <c r="CE7" s="783"/>
      <c r="CF7" s="783"/>
      <c r="CG7" s="798"/>
      <c r="CH7" s="779">
        <v>-2</v>
      </c>
      <c r="CI7" s="780"/>
      <c r="CJ7" s="780"/>
      <c r="CK7" s="780"/>
      <c r="CL7" s="781"/>
      <c r="CM7" s="779">
        <v>170</v>
      </c>
      <c r="CN7" s="780"/>
      <c r="CO7" s="780"/>
      <c r="CP7" s="780"/>
      <c r="CQ7" s="781"/>
      <c r="CR7" s="779">
        <v>140</v>
      </c>
      <c r="CS7" s="780"/>
      <c r="CT7" s="780"/>
      <c r="CU7" s="780"/>
      <c r="CV7" s="781"/>
      <c r="CW7" s="779">
        <v>1</v>
      </c>
      <c r="CX7" s="780"/>
      <c r="CY7" s="780"/>
      <c r="CZ7" s="780"/>
      <c r="DA7" s="781"/>
      <c r="DB7" s="779" t="s">
        <v>560</v>
      </c>
      <c r="DC7" s="780"/>
      <c r="DD7" s="780"/>
      <c r="DE7" s="780"/>
      <c r="DF7" s="781"/>
      <c r="DG7" s="779" t="s">
        <v>560</v>
      </c>
      <c r="DH7" s="780"/>
      <c r="DI7" s="780"/>
      <c r="DJ7" s="780"/>
      <c r="DK7" s="781"/>
      <c r="DL7" s="779" t="s">
        <v>560</v>
      </c>
      <c r="DM7" s="780"/>
      <c r="DN7" s="780"/>
      <c r="DO7" s="780"/>
      <c r="DP7" s="781"/>
      <c r="DQ7" s="779" t="s">
        <v>561</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552</v>
      </c>
      <c r="BT8" s="810"/>
      <c r="BU8" s="810"/>
      <c r="BV8" s="810"/>
      <c r="BW8" s="810"/>
      <c r="BX8" s="810"/>
      <c r="BY8" s="810"/>
      <c r="BZ8" s="810"/>
      <c r="CA8" s="810"/>
      <c r="CB8" s="810"/>
      <c r="CC8" s="810"/>
      <c r="CD8" s="810"/>
      <c r="CE8" s="810"/>
      <c r="CF8" s="810"/>
      <c r="CG8" s="811"/>
      <c r="CH8" s="812">
        <v>32</v>
      </c>
      <c r="CI8" s="813"/>
      <c r="CJ8" s="813"/>
      <c r="CK8" s="813"/>
      <c r="CL8" s="814"/>
      <c r="CM8" s="812">
        <v>384</v>
      </c>
      <c r="CN8" s="813"/>
      <c r="CO8" s="813"/>
      <c r="CP8" s="813"/>
      <c r="CQ8" s="814"/>
      <c r="CR8" s="812">
        <v>50</v>
      </c>
      <c r="CS8" s="813"/>
      <c r="CT8" s="813"/>
      <c r="CU8" s="813"/>
      <c r="CV8" s="814"/>
      <c r="CW8" s="812">
        <v>5</v>
      </c>
      <c r="CX8" s="813"/>
      <c r="CY8" s="813"/>
      <c r="CZ8" s="813"/>
      <c r="DA8" s="814"/>
      <c r="DB8" s="812" t="s">
        <v>560</v>
      </c>
      <c r="DC8" s="813"/>
      <c r="DD8" s="813"/>
      <c r="DE8" s="813"/>
      <c r="DF8" s="814"/>
      <c r="DG8" s="812" t="s">
        <v>560</v>
      </c>
      <c r="DH8" s="813"/>
      <c r="DI8" s="813"/>
      <c r="DJ8" s="813"/>
      <c r="DK8" s="814"/>
      <c r="DL8" s="812" t="s">
        <v>560</v>
      </c>
      <c r="DM8" s="813"/>
      <c r="DN8" s="813"/>
      <c r="DO8" s="813"/>
      <c r="DP8" s="814"/>
      <c r="DQ8" s="812">
        <v>1</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553</v>
      </c>
      <c r="BT9" s="810"/>
      <c r="BU9" s="810"/>
      <c r="BV9" s="810"/>
      <c r="BW9" s="810"/>
      <c r="BX9" s="810"/>
      <c r="BY9" s="810"/>
      <c r="BZ9" s="810"/>
      <c r="CA9" s="810"/>
      <c r="CB9" s="810"/>
      <c r="CC9" s="810"/>
      <c r="CD9" s="810"/>
      <c r="CE9" s="810"/>
      <c r="CF9" s="810"/>
      <c r="CG9" s="811"/>
      <c r="CH9" s="812">
        <v>-13</v>
      </c>
      <c r="CI9" s="813"/>
      <c r="CJ9" s="813"/>
      <c r="CK9" s="813"/>
      <c r="CL9" s="814"/>
      <c r="CM9" s="812">
        <v>189</v>
      </c>
      <c r="CN9" s="813"/>
      <c r="CO9" s="813"/>
      <c r="CP9" s="813"/>
      <c r="CQ9" s="814"/>
      <c r="CR9" s="812">
        <v>10</v>
      </c>
      <c r="CS9" s="813"/>
      <c r="CT9" s="813"/>
      <c r="CU9" s="813"/>
      <c r="CV9" s="814"/>
      <c r="CW9" s="812" t="s">
        <v>560</v>
      </c>
      <c r="CX9" s="813"/>
      <c r="CY9" s="813"/>
      <c r="CZ9" s="813"/>
      <c r="DA9" s="814"/>
      <c r="DB9" s="812">
        <v>566</v>
      </c>
      <c r="DC9" s="813"/>
      <c r="DD9" s="813"/>
      <c r="DE9" s="813"/>
      <c r="DF9" s="814"/>
      <c r="DG9" s="812" t="s">
        <v>560</v>
      </c>
      <c r="DH9" s="813"/>
      <c r="DI9" s="813"/>
      <c r="DJ9" s="813"/>
      <c r="DK9" s="814"/>
      <c r="DL9" s="812" t="s">
        <v>560</v>
      </c>
      <c r="DM9" s="813"/>
      <c r="DN9" s="813"/>
      <c r="DO9" s="813"/>
      <c r="DP9" s="814"/>
      <c r="DQ9" s="812" t="s">
        <v>561</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554</v>
      </c>
      <c r="BT10" s="810"/>
      <c r="BU10" s="810"/>
      <c r="BV10" s="810"/>
      <c r="BW10" s="810"/>
      <c r="BX10" s="810"/>
      <c r="BY10" s="810"/>
      <c r="BZ10" s="810"/>
      <c r="CA10" s="810"/>
      <c r="CB10" s="810"/>
      <c r="CC10" s="810"/>
      <c r="CD10" s="810"/>
      <c r="CE10" s="810"/>
      <c r="CF10" s="810"/>
      <c r="CG10" s="811"/>
      <c r="CH10" s="812">
        <v>56</v>
      </c>
      <c r="CI10" s="813"/>
      <c r="CJ10" s="813"/>
      <c r="CK10" s="813"/>
      <c r="CL10" s="814"/>
      <c r="CM10" s="812">
        <v>487</v>
      </c>
      <c r="CN10" s="813"/>
      <c r="CO10" s="813"/>
      <c r="CP10" s="813"/>
      <c r="CQ10" s="814"/>
      <c r="CR10" s="812">
        <v>92</v>
      </c>
      <c r="CS10" s="813"/>
      <c r="CT10" s="813"/>
      <c r="CU10" s="813"/>
      <c r="CV10" s="814"/>
      <c r="CW10" s="812" t="s">
        <v>560</v>
      </c>
      <c r="CX10" s="813"/>
      <c r="CY10" s="813"/>
      <c r="CZ10" s="813"/>
      <c r="DA10" s="814"/>
      <c r="DB10" s="812" t="s">
        <v>560</v>
      </c>
      <c r="DC10" s="813"/>
      <c r="DD10" s="813"/>
      <c r="DE10" s="813"/>
      <c r="DF10" s="814"/>
      <c r="DG10" s="812" t="s">
        <v>560</v>
      </c>
      <c r="DH10" s="813"/>
      <c r="DI10" s="813"/>
      <c r="DJ10" s="813"/>
      <c r="DK10" s="814"/>
      <c r="DL10" s="812" t="s">
        <v>560</v>
      </c>
      <c r="DM10" s="813"/>
      <c r="DN10" s="813"/>
      <c r="DO10" s="813"/>
      <c r="DP10" s="814"/>
      <c r="DQ10" s="812" t="s">
        <v>561</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376</v>
      </c>
      <c r="B23" s="825" t="s">
        <v>377</v>
      </c>
      <c r="C23" s="826"/>
      <c r="D23" s="826"/>
      <c r="E23" s="826"/>
      <c r="F23" s="826"/>
      <c r="G23" s="826"/>
      <c r="H23" s="826"/>
      <c r="I23" s="826"/>
      <c r="J23" s="826"/>
      <c r="K23" s="826"/>
      <c r="L23" s="826"/>
      <c r="M23" s="826"/>
      <c r="N23" s="826"/>
      <c r="O23" s="826"/>
      <c r="P23" s="827"/>
      <c r="Q23" s="828">
        <v>37299</v>
      </c>
      <c r="R23" s="829"/>
      <c r="S23" s="829"/>
      <c r="T23" s="829"/>
      <c r="U23" s="829"/>
      <c r="V23" s="829">
        <v>36163</v>
      </c>
      <c r="W23" s="829"/>
      <c r="X23" s="829"/>
      <c r="Y23" s="829"/>
      <c r="Z23" s="829"/>
      <c r="AA23" s="829">
        <v>1136</v>
      </c>
      <c r="AB23" s="829"/>
      <c r="AC23" s="829"/>
      <c r="AD23" s="829"/>
      <c r="AE23" s="830"/>
      <c r="AF23" s="831">
        <v>917</v>
      </c>
      <c r="AG23" s="829"/>
      <c r="AH23" s="829"/>
      <c r="AI23" s="829"/>
      <c r="AJ23" s="832"/>
      <c r="AK23" s="833"/>
      <c r="AL23" s="834"/>
      <c r="AM23" s="834"/>
      <c r="AN23" s="834"/>
      <c r="AO23" s="834"/>
      <c r="AP23" s="829">
        <v>22122</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388</v>
      </c>
      <c r="C28" s="786"/>
      <c r="D28" s="786"/>
      <c r="E28" s="786"/>
      <c r="F28" s="786"/>
      <c r="G28" s="786"/>
      <c r="H28" s="786"/>
      <c r="I28" s="786"/>
      <c r="J28" s="786"/>
      <c r="K28" s="786"/>
      <c r="L28" s="786"/>
      <c r="M28" s="786"/>
      <c r="N28" s="786"/>
      <c r="O28" s="786"/>
      <c r="P28" s="787"/>
      <c r="Q28" s="858">
        <v>7820</v>
      </c>
      <c r="R28" s="859"/>
      <c r="S28" s="859"/>
      <c r="T28" s="859"/>
      <c r="U28" s="859"/>
      <c r="V28" s="859">
        <v>7710</v>
      </c>
      <c r="W28" s="859"/>
      <c r="X28" s="859"/>
      <c r="Y28" s="859"/>
      <c r="Z28" s="859"/>
      <c r="AA28" s="859">
        <v>110</v>
      </c>
      <c r="AB28" s="859"/>
      <c r="AC28" s="859"/>
      <c r="AD28" s="859"/>
      <c r="AE28" s="860"/>
      <c r="AF28" s="861">
        <v>110</v>
      </c>
      <c r="AG28" s="859"/>
      <c r="AH28" s="859"/>
      <c r="AI28" s="859"/>
      <c r="AJ28" s="862"/>
      <c r="AK28" s="863">
        <v>708</v>
      </c>
      <c r="AL28" s="864"/>
      <c r="AM28" s="864"/>
      <c r="AN28" s="864"/>
      <c r="AO28" s="864"/>
      <c r="AP28" s="864" t="s">
        <v>560</v>
      </c>
      <c r="AQ28" s="864"/>
      <c r="AR28" s="864"/>
      <c r="AS28" s="864"/>
      <c r="AT28" s="864"/>
      <c r="AU28" s="864" t="s">
        <v>560</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389</v>
      </c>
      <c r="C29" s="817"/>
      <c r="D29" s="817"/>
      <c r="E29" s="817"/>
      <c r="F29" s="817"/>
      <c r="G29" s="817"/>
      <c r="H29" s="817"/>
      <c r="I29" s="817"/>
      <c r="J29" s="817"/>
      <c r="K29" s="817"/>
      <c r="L29" s="817"/>
      <c r="M29" s="817"/>
      <c r="N29" s="817"/>
      <c r="O29" s="817"/>
      <c r="P29" s="818"/>
      <c r="Q29" s="819">
        <v>929</v>
      </c>
      <c r="R29" s="820"/>
      <c r="S29" s="820"/>
      <c r="T29" s="820"/>
      <c r="U29" s="820"/>
      <c r="V29" s="820">
        <v>928</v>
      </c>
      <c r="W29" s="820"/>
      <c r="X29" s="820"/>
      <c r="Y29" s="820"/>
      <c r="Z29" s="820"/>
      <c r="AA29" s="820">
        <v>2</v>
      </c>
      <c r="AB29" s="820"/>
      <c r="AC29" s="820"/>
      <c r="AD29" s="820"/>
      <c r="AE29" s="821"/>
      <c r="AF29" s="822">
        <v>2</v>
      </c>
      <c r="AG29" s="823"/>
      <c r="AH29" s="823"/>
      <c r="AI29" s="823"/>
      <c r="AJ29" s="824"/>
      <c r="AK29" s="870">
        <v>163</v>
      </c>
      <c r="AL29" s="866"/>
      <c r="AM29" s="866"/>
      <c r="AN29" s="866"/>
      <c r="AO29" s="866"/>
      <c r="AP29" s="866" t="s">
        <v>560</v>
      </c>
      <c r="AQ29" s="866"/>
      <c r="AR29" s="866"/>
      <c r="AS29" s="866"/>
      <c r="AT29" s="866"/>
      <c r="AU29" s="866" t="s">
        <v>560</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390</v>
      </c>
      <c r="C30" s="817"/>
      <c r="D30" s="817"/>
      <c r="E30" s="817"/>
      <c r="F30" s="817"/>
      <c r="G30" s="817"/>
      <c r="H30" s="817"/>
      <c r="I30" s="817"/>
      <c r="J30" s="817"/>
      <c r="K30" s="817"/>
      <c r="L30" s="817"/>
      <c r="M30" s="817"/>
      <c r="N30" s="817"/>
      <c r="O30" s="817"/>
      <c r="P30" s="818"/>
      <c r="Q30" s="819">
        <v>1119</v>
      </c>
      <c r="R30" s="820"/>
      <c r="S30" s="820"/>
      <c r="T30" s="820"/>
      <c r="U30" s="820"/>
      <c r="V30" s="820">
        <v>1095</v>
      </c>
      <c r="W30" s="820"/>
      <c r="X30" s="820"/>
      <c r="Y30" s="820"/>
      <c r="Z30" s="820"/>
      <c r="AA30" s="820">
        <v>24</v>
      </c>
      <c r="AB30" s="820"/>
      <c r="AC30" s="820"/>
      <c r="AD30" s="820"/>
      <c r="AE30" s="821"/>
      <c r="AF30" s="822">
        <v>1556</v>
      </c>
      <c r="AG30" s="823"/>
      <c r="AH30" s="823"/>
      <c r="AI30" s="823"/>
      <c r="AJ30" s="824"/>
      <c r="AK30" s="870">
        <v>19</v>
      </c>
      <c r="AL30" s="866"/>
      <c r="AM30" s="866"/>
      <c r="AN30" s="866"/>
      <c r="AO30" s="866"/>
      <c r="AP30" s="866">
        <v>564</v>
      </c>
      <c r="AQ30" s="866"/>
      <c r="AR30" s="866"/>
      <c r="AS30" s="866"/>
      <c r="AT30" s="866"/>
      <c r="AU30" s="866">
        <v>10</v>
      </c>
      <c r="AV30" s="866"/>
      <c r="AW30" s="866"/>
      <c r="AX30" s="866"/>
      <c r="AY30" s="866"/>
      <c r="AZ30" s="867" t="s">
        <v>560</v>
      </c>
      <c r="BA30" s="867"/>
      <c r="BB30" s="867"/>
      <c r="BC30" s="867"/>
      <c r="BD30" s="867"/>
      <c r="BE30" s="868" t="s">
        <v>391</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19">
        <v>2540</v>
      </c>
      <c r="R31" s="820"/>
      <c r="S31" s="820"/>
      <c r="T31" s="820"/>
      <c r="U31" s="820"/>
      <c r="V31" s="820">
        <v>2443</v>
      </c>
      <c r="W31" s="820"/>
      <c r="X31" s="820"/>
      <c r="Y31" s="820"/>
      <c r="Z31" s="820"/>
      <c r="AA31" s="820">
        <v>97</v>
      </c>
      <c r="AB31" s="820"/>
      <c r="AC31" s="820"/>
      <c r="AD31" s="820"/>
      <c r="AE31" s="821"/>
      <c r="AF31" s="822">
        <v>118</v>
      </c>
      <c r="AG31" s="823"/>
      <c r="AH31" s="823"/>
      <c r="AI31" s="823"/>
      <c r="AJ31" s="824"/>
      <c r="AK31" s="870">
        <v>943</v>
      </c>
      <c r="AL31" s="866"/>
      <c r="AM31" s="866"/>
      <c r="AN31" s="866"/>
      <c r="AO31" s="866"/>
      <c r="AP31" s="866">
        <v>9015</v>
      </c>
      <c r="AQ31" s="866"/>
      <c r="AR31" s="866"/>
      <c r="AS31" s="866"/>
      <c r="AT31" s="866"/>
      <c r="AU31" s="866">
        <v>7058</v>
      </c>
      <c r="AV31" s="866"/>
      <c r="AW31" s="866"/>
      <c r="AX31" s="866"/>
      <c r="AY31" s="866"/>
      <c r="AZ31" s="867" t="s">
        <v>560</v>
      </c>
      <c r="BA31" s="867"/>
      <c r="BB31" s="867"/>
      <c r="BC31" s="867"/>
      <c r="BD31" s="867"/>
      <c r="BE31" s="868" t="s">
        <v>391</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393</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376</v>
      </c>
      <c r="B63" s="825" t="s">
        <v>394</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1785</v>
      </c>
      <c r="AG63" s="880"/>
      <c r="AH63" s="880"/>
      <c r="AI63" s="880"/>
      <c r="AJ63" s="881"/>
      <c r="AK63" s="882"/>
      <c r="AL63" s="877"/>
      <c r="AM63" s="877"/>
      <c r="AN63" s="877"/>
      <c r="AO63" s="877"/>
      <c r="AP63" s="880">
        <v>9579</v>
      </c>
      <c r="AQ63" s="880"/>
      <c r="AR63" s="880"/>
      <c r="AS63" s="880"/>
      <c r="AT63" s="880"/>
      <c r="AU63" s="880">
        <v>7068</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396</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397</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555</v>
      </c>
      <c r="C68" s="906"/>
      <c r="D68" s="906"/>
      <c r="E68" s="906"/>
      <c r="F68" s="906"/>
      <c r="G68" s="906"/>
      <c r="H68" s="906"/>
      <c r="I68" s="906"/>
      <c r="J68" s="906"/>
      <c r="K68" s="906"/>
      <c r="L68" s="906"/>
      <c r="M68" s="906"/>
      <c r="N68" s="906"/>
      <c r="O68" s="906"/>
      <c r="P68" s="907"/>
      <c r="Q68" s="908">
        <v>7139</v>
      </c>
      <c r="R68" s="902"/>
      <c r="S68" s="902"/>
      <c r="T68" s="902"/>
      <c r="U68" s="902"/>
      <c r="V68" s="902">
        <v>6167</v>
      </c>
      <c r="W68" s="902"/>
      <c r="X68" s="902"/>
      <c r="Y68" s="902"/>
      <c r="Z68" s="902"/>
      <c r="AA68" s="902">
        <v>972</v>
      </c>
      <c r="AB68" s="902"/>
      <c r="AC68" s="902"/>
      <c r="AD68" s="902"/>
      <c r="AE68" s="902"/>
      <c r="AF68" s="902">
        <v>972</v>
      </c>
      <c r="AG68" s="902"/>
      <c r="AH68" s="902"/>
      <c r="AI68" s="902"/>
      <c r="AJ68" s="902"/>
      <c r="AK68" s="902" t="s">
        <v>560</v>
      </c>
      <c r="AL68" s="902"/>
      <c r="AM68" s="902"/>
      <c r="AN68" s="902"/>
      <c r="AO68" s="902"/>
      <c r="AP68" s="902" t="s">
        <v>560</v>
      </c>
      <c r="AQ68" s="902"/>
      <c r="AR68" s="902"/>
      <c r="AS68" s="902"/>
      <c r="AT68" s="902"/>
      <c r="AU68" s="902" t="s">
        <v>560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556</v>
      </c>
      <c r="C69" s="910"/>
      <c r="D69" s="910"/>
      <c r="E69" s="910"/>
      <c r="F69" s="910"/>
      <c r="G69" s="910"/>
      <c r="H69" s="910"/>
      <c r="I69" s="910"/>
      <c r="J69" s="910"/>
      <c r="K69" s="910"/>
      <c r="L69" s="910"/>
      <c r="M69" s="910"/>
      <c r="N69" s="910"/>
      <c r="O69" s="910"/>
      <c r="P69" s="911"/>
      <c r="Q69" s="912">
        <v>2063</v>
      </c>
      <c r="R69" s="866"/>
      <c r="S69" s="866"/>
      <c r="T69" s="866"/>
      <c r="U69" s="866"/>
      <c r="V69" s="866">
        <v>1802</v>
      </c>
      <c r="W69" s="866"/>
      <c r="X69" s="866"/>
      <c r="Y69" s="866"/>
      <c r="Z69" s="866"/>
      <c r="AA69" s="866">
        <v>261</v>
      </c>
      <c r="AB69" s="866"/>
      <c r="AC69" s="866"/>
      <c r="AD69" s="866"/>
      <c r="AE69" s="866"/>
      <c r="AF69" s="866">
        <v>261</v>
      </c>
      <c r="AG69" s="866"/>
      <c r="AH69" s="866"/>
      <c r="AI69" s="866"/>
      <c r="AJ69" s="866"/>
      <c r="AK69" s="866" t="s">
        <v>560</v>
      </c>
      <c r="AL69" s="866"/>
      <c r="AM69" s="866"/>
      <c r="AN69" s="866"/>
      <c r="AO69" s="866"/>
      <c r="AP69" s="866" t="s">
        <v>560</v>
      </c>
      <c r="AQ69" s="866"/>
      <c r="AR69" s="866"/>
      <c r="AS69" s="866"/>
      <c r="AT69" s="866"/>
      <c r="AU69" s="866" t="s">
        <v>560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557</v>
      </c>
      <c r="C70" s="910"/>
      <c r="D70" s="910"/>
      <c r="E70" s="910"/>
      <c r="F70" s="910"/>
      <c r="G70" s="910"/>
      <c r="H70" s="910"/>
      <c r="I70" s="910"/>
      <c r="J70" s="910"/>
      <c r="K70" s="910"/>
      <c r="L70" s="910"/>
      <c r="M70" s="910"/>
      <c r="N70" s="910"/>
      <c r="O70" s="910"/>
      <c r="P70" s="911"/>
      <c r="Q70" s="912">
        <v>1017156</v>
      </c>
      <c r="R70" s="866"/>
      <c r="S70" s="866"/>
      <c r="T70" s="866"/>
      <c r="U70" s="866"/>
      <c r="V70" s="866">
        <v>995709</v>
      </c>
      <c r="W70" s="866"/>
      <c r="X70" s="866"/>
      <c r="Y70" s="866"/>
      <c r="Z70" s="866"/>
      <c r="AA70" s="866">
        <v>21447</v>
      </c>
      <c r="AB70" s="866"/>
      <c r="AC70" s="866"/>
      <c r="AD70" s="866"/>
      <c r="AE70" s="866"/>
      <c r="AF70" s="866">
        <v>21447</v>
      </c>
      <c r="AG70" s="866"/>
      <c r="AH70" s="866"/>
      <c r="AI70" s="866"/>
      <c r="AJ70" s="866"/>
      <c r="AK70" s="866">
        <v>1</v>
      </c>
      <c r="AL70" s="866"/>
      <c r="AM70" s="866"/>
      <c r="AN70" s="866"/>
      <c r="AO70" s="866"/>
      <c r="AP70" s="866" t="s">
        <v>560</v>
      </c>
      <c r="AQ70" s="866"/>
      <c r="AR70" s="866"/>
      <c r="AS70" s="866"/>
      <c r="AT70" s="866"/>
      <c r="AU70" s="866" t="s">
        <v>560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558</v>
      </c>
      <c r="C71" s="910"/>
      <c r="D71" s="910"/>
      <c r="E71" s="910"/>
      <c r="F71" s="910"/>
      <c r="G71" s="910"/>
      <c r="H71" s="910"/>
      <c r="I71" s="910"/>
      <c r="J71" s="910"/>
      <c r="K71" s="910"/>
      <c r="L71" s="910"/>
      <c r="M71" s="910"/>
      <c r="N71" s="910"/>
      <c r="O71" s="910"/>
      <c r="P71" s="911"/>
      <c r="Q71" s="912">
        <v>10100</v>
      </c>
      <c r="R71" s="866"/>
      <c r="S71" s="866"/>
      <c r="T71" s="866"/>
      <c r="U71" s="866"/>
      <c r="V71" s="866">
        <v>9911</v>
      </c>
      <c r="W71" s="866"/>
      <c r="X71" s="866"/>
      <c r="Y71" s="866"/>
      <c r="Z71" s="866"/>
      <c r="AA71" s="866">
        <v>190</v>
      </c>
      <c r="AB71" s="866"/>
      <c r="AC71" s="866"/>
      <c r="AD71" s="866"/>
      <c r="AE71" s="866"/>
      <c r="AF71" s="866">
        <v>190</v>
      </c>
      <c r="AG71" s="866"/>
      <c r="AH71" s="866"/>
      <c r="AI71" s="866"/>
      <c r="AJ71" s="866"/>
      <c r="AK71" s="866">
        <v>59</v>
      </c>
      <c r="AL71" s="866"/>
      <c r="AM71" s="866"/>
      <c r="AN71" s="866"/>
      <c r="AO71" s="866"/>
      <c r="AP71" s="866" t="s">
        <v>560</v>
      </c>
      <c r="AQ71" s="866"/>
      <c r="AR71" s="866"/>
      <c r="AS71" s="866"/>
      <c r="AT71" s="866"/>
      <c r="AU71" s="866" t="s">
        <v>560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559</v>
      </c>
      <c r="C72" s="910"/>
      <c r="D72" s="910"/>
      <c r="E72" s="910"/>
      <c r="F72" s="910"/>
      <c r="G72" s="910"/>
      <c r="H72" s="910"/>
      <c r="I72" s="910"/>
      <c r="J72" s="910"/>
      <c r="K72" s="910"/>
      <c r="L72" s="910"/>
      <c r="M72" s="910"/>
      <c r="N72" s="910"/>
      <c r="O72" s="910"/>
      <c r="P72" s="911"/>
      <c r="Q72" s="912">
        <v>56045</v>
      </c>
      <c r="R72" s="866"/>
      <c r="S72" s="866"/>
      <c r="T72" s="866"/>
      <c r="U72" s="866"/>
      <c r="V72" s="866">
        <v>55253</v>
      </c>
      <c r="W72" s="866"/>
      <c r="X72" s="866"/>
      <c r="Y72" s="866"/>
      <c r="Z72" s="866"/>
      <c r="AA72" s="866">
        <v>792</v>
      </c>
      <c r="AB72" s="866"/>
      <c r="AC72" s="866"/>
      <c r="AD72" s="866"/>
      <c r="AE72" s="866"/>
      <c r="AF72" s="866">
        <v>792</v>
      </c>
      <c r="AG72" s="866"/>
      <c r="AH72" s="866"/>
      <c r="AI72" s="866"/>
      <c r="AJ72" s="866"/>
      <c r="AK72" s="866">
        <v>8352</v>
      </c>
      <c r="AL72" s="866"/>
      <c r="AM72" s="866"/>
      <c r="AN72" s="866"/>
      <c r="AO72" s="866"/>
      <c r="AP72" s="866" t="s">
        <v>560</v>
      </c>
      <c r="AQ72" s="866"/>
      <c r="AR72" s="866"/>
      <c r="AS72" s="866"/>
      <c r="AT72" s="866"/>
      <c r="AU72" s="866" t="s">
        <v>560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376</v>
      </c>
      <c r="B88" s="825" t="s">
        <v>398</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23622</v>
      </c>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399</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292</v>
      </c>
      <c r="CS102" s="888"/>
      <c r="CT102" s="888"/>
      <c r="CU102" s="888"/>
      <c r="CV102" s="927"/>
      <c r="CW102" s="926">
        <v>6</v>
      </c>
      <c r="CX102" s="888"/>
      <c r="CY102" s="888"/>
      <c r="CZ102" s="888"/>
      <c r="DA102" s="927"/>
      <c r="DB102" s="926">
        <v>566</v>
      </c>
      <c r="DC102" s="888"/>
      <c r="DD102" s="888"/>
      <c r="DE102" s="888"/>
      <c r="DF102" s="927"/>
      <c r="DG102" s="926"/>
      <c r="DH102" s="888"/>
      <c r="DI102" s="888"/>
      <c r="DJ102" s="888"/>
      <c r="DK102" s="927"/>
      <c r="DL102" s="926"/>
      <c r="DM102" s="888"/>
      <c r="DN102" s="888"/>
      <c r="DO102" s="888"/>
      <c r="DP102" s="927"/>
      <c r="DQ102" s="926">
        <v>1</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400</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401</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404</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405</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406</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407</v>
      </c>
      <c r="AB109" s="929"/>
      <c r="AC109" s="929"/>
      <c r="AD109" s="929"/>
      <c r="AE109" s="930"/>
      <c r="AF109" s="928" t="s">
        <v>408</v>
      </c>
      <c r="AG109" s="929"/>
      <c r="AH109" s="929"/>
      <c r="AI109" s="929"/>
      <c r="AJ109" s="930"/>
      <c r="AK109" s="928" t="s">
        <v>294</v>
      </c>
      <c r="AL109" s="929"/>
      <c r="AM109" s="929"/>
      <c r="AN109" s="929"/>
      <c r="AO109" s="930"/>
      <c r="AP109" s="928" t="s">
        <v>409</v>
      </c>
      <c r="AQ109" s="929"/>
      <c r="AR109" s="929"/>
      <c r="AS109" s="929"/>
      <c r="AT109" s="931"/>
      <c r="AU109" s="948" t="s">
        <v>406</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407</v>
      </c>
      <c r="BR109" s="929"/>
      <c r="BS109" s="929"/>
      <c r="BT109" s="929"/>
      <c r="BU109" s="930"/>
      <c r="BV109" s="928" t="s">
        <v>408</v>
      </c>
      <c r="BW109" s="929"/>
      <c r="BX109" s="929"/>
      <c r="BY109" s="929"/>
      <c r="BZ109" s="930"/>
      <c r="CA109" s="928" t="s">
        <v>294</v>
      </c>
      <c r="CB109" s="929"/>
      <c r="CC109" s="929"/>
      <c r="CD109" s="929"/>
      <c r="CE109" s="930"/>
      <c r="CF109" s="949" t="s">
        <v>409</v>
      </c>
      <c r="CG109" s="949"/>
      <c r="CH109" s="949"/>
      <c r="CI109" s="949"/>
      <c r="CJ109" s="949"/>
      <c r="CK109" s="928" t="s">
        <v>410</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407</v>
      </c>
      <c r="DH109" s="929"/>
      <c r="DI109" s="929"/>
      <c r="DJ109" s="929"/>
      <c r="DK109" s="930"/>
      <c r="DL109" s="928" t="s">
        <v>408</v>
      </c>
      <c r="DM109" s="929"/>
      <c r="DN109" s="929"/>
      <c r="DO109" s="929"/>
      <c r="DP109" s="930"/>
      <c r="DQ109" s="928" t="s">
        <v>294</v>
      </c>
      <c r="DR109" s="929"/>
      <c r="DS109" s="929"/>
      <c r="DT109" s="929"/>
      <c r="DU109" s="930"/>
      <c r="DV109" s="928" t="s">
        <v>409</v>
      </c>
      <c r="DW109" s="929"/>
      <c r="DX109" s="929"/>
      <c r="DY109" s="929"/>
      <c r="DZ109" s="931"/>
    </row>
    <row r="110" spans="1:131" s="230" customFormat="1" ht="26.25" customHeight="1" x14ac:dyDescent="0.2">
      <c r="A110" s="932" t="s">
        <v>411</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2315184</v>
      </c>
      <c r="AB110" s="936"/>
      <c r="AC110" s="936"/>
      <c r="AD110" s="936"/>
      <c r="AE110" s="937"/>
      <c r="AF110" s="938">
        <v>2198167</v>
      </c>
      <c r="AG110" s="936"/>
      <c r="AH110" s="936"/>
      <c r="AI110" s="936"/>
      <c r="AJ110" s="937"/>
      <c r="AK110" s="938">
        <v>2006683</v>
      </c>
      <c r="AL110" s="936"/>
      <c r="AM110" s="936"/>
      <c r="AN110" s="936"/>
      <c r="AO110" s="937"/>
      <c r="AP110" s="939">
        <v>11.9</v>
      </c>
      <c r="AQ110" s="940"/>
      <c r="AR110" s="940"/>
      <c r="AS110" s="940"/>
      <c r="AT110" s="941"/>
      <c r="AU110" s="942" t="s">
        <v>69</v>
      </c>
      <c r="AV110" s="943"/>
      <c r="AW110" s="943"/>
      <c r="AX110" s="943"/>
      <c r="AY110" s="943"/>
      <c r="AZ110" s="965" t="s">
        <v>412</v>
      </c>
      <c r="BA110" s="933"/>
      <c r="BB110" s="933"/>
      <c r="BC110" s="933"/>
      <c r="BD110" s="933"/>
      <c r="BE110" s="933"/>
      <c r="BF110" s="933"/>
      <c r="BG110" s="933"/>
      <c r="BH110" s="933"/>
      <c r="BI110" s="933"/>
      <c r="BJ110" s="933"/>
      <c r="BK110" s="933"/>
      <c r="BL110" s="933"/>
      <c r="BM110" s="933"/>
      <c r="BN110" s="933"/>
      <c r="BO110" s="933"/>
      <c r="BP110" s="934"/>
      <c r="BQ110" s="966">
        <v>20870970</v>
      </c>
      <c r="BR110" s="967"/>
      <c r="BS110" s="967"/>
      <c r="BT110" s="967"/>
      <c r="BU110" s="967"/>
      <c r="BV110" s="967">
        <v>20251651</v>
      </c>
      <c r="BW110" s="967"/>
      <c r="BX110" s="967"/>
      <c r="BY110" s="967"/>
      <c r="BZ110" s="967"/>
      <c r="CA110" s="967">
        <v>22121581</v>
      </c>
      <c r="CB110" s="967"/>
      <c r="CC110" s="967"/>
      <c r="CD110" s="967"/>
      <c r="CE110" s="967"/>
      <c r="CF110" s="980">
        <v>130.9</v>
      </c>
      <c r="CG110" s="981"/>
      <c r="CH110" s="981"/>
      <c r="CI110" s="981"/>
      <c r="CJ110" s="981"/>
      <c r="CK110" s="982" t="s">
        <v>413</v>
      </c>
      <c r="CL110" s="983"/>
      <c r="CM110" s="965" t="s">
        <v>414</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v>606765</v>
      </c>
      <c r="DH110" s="967"/>
      <c r="DI110" s="967"/>
      <c r="DJ110" s="967"/>
      <c r="DK110" s="967"/>
      <c r="DL110" s="967">
        <v>505548</v>
      </c>
      <c r="DM110" s="967"/>
      <c r="DN110" s="967"/>
      <c r="DO110" s="967"/>
      <c r="DP110" s="967"/>
      <c r="DQ110" s="967">
        <v>384801</v>
      </c>
      <c r="DR110" s="967"/>
      <c r="DS110" s="967"/>
      <c r="DT110" s="967"/>
      <c r="DU110" s="967"/>
      <c r="DV110" s="968">
        <v>2.2999999999999998</v>
      </c>
      <c r="DW110" s="968"/>
      <c r="DX110" s="968"/>
      <c r="DY110" s="968"/>
      <c r="DZ110" s="969"/>
    </row>
    <row r="111" spans="1:131" s="230" customFormat="1" ht="26.25" customHeight="1" x14ac:dyDescent="0.2">
      <c r="A111" s="970" t="s">
        <v>415</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416</v>
      </c>
      <c r="BA111" s="959"/>
      <c r="BB111" s="959"/>
      <c r="BC111" s="959"/>
      <c r="BD111" s="959"/>
      <c r="BE111" s="959"/>
      <c r="BF111" s="959"/>
      <c r="BG111" s="959"/>
      <c r="BH111" s="959"/>
      <c r="BI111" s="959"/>
      <c r="BJ111" s="959"/>
      <c r="BK111" s="959"/>
      <c r="BL111" s="959"/>
      <c r="BM111" s="959"/>
      <c r="BN111" s="959"/>
      <c r="BO111" s="959"/>
      <c r="BP111" s="960"/>
      <c r="BQ111" s="961">
        <v>2582249</v>
      </c>
      <c r="BR111" s="962"/>
      <c r="BS111" s="962"/>
      <c r="BT111" s="962"/>
      <c r="BU111" s="962"/>
      <c r="BV111" s="962">
        <v>2291164</v>
      </c>
      <c r="BW111" s="962"/>
      <c r="BX111" s="962"/>
      <c r="BY111" s="962"/>
      <c r="BZ111" s="962"/>
      <c r="CA111" s="962">
        <v>1909839</v>
      </c>
      <c r="CB111" s="962"/>
      <c r="CC111" s="962"/>
      <c r="CD111" s="962"/>
      <c r="CE111" s="962"/>
      <c r="CF111" s="956">
        <v>11.3</v>
      </c>
      <c r="CG111" s="957"/>
      <c r="CH111" s="957"/>
      <c r="CI111" s="957"/>
      <c r="CJ111" s="957"/>
      <c r="CK111" s="984"/>
      <c r="CL111" s="985"/>
      <c r="CM111" s="958" t="s">
        <v>417</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418</v>
      </c>
      <c r="B112" s="989"/>
      <c r="C112" s="959" t="s">
        <v>419</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420</v>
      </c>
      <c r="BA112" s="959"/>
      <c r="BB112" s="959"/>
      <c r="BC112" s="959"/>
      <c r="BD112" s="959"/>
      <c r="BE112" s="959"/>
      <c r="BF112" s="959"/>
      <c r="BG112" s="959"/>
      <c r="BH112" s="959"/>
      <c r="BI112" s="959"/>
      <c r="BJ112" s="959"/>
      <c r="BK112" s="959"/>
      <c r="BL112" s="959"/>
      <c r="BM112" s="959"/>
      <c r="BN112" s="959"/>
      <c r="BO112" s="959"/>
      <c r="BP112" s="960"/>
      <c r="BQ112" s="961">
        <v>7765041</v>
      </c>
      <c r="BR112" s="962"/>
      <c r="BS112" s="962"/>
      <c r="BT112" s="962"/>
      <c r="BU112" s="962"/>
      <c r="BV112" s="962">
        <v>7316449</v>
      </c>
      <c r="BW112" s="962"/>
      <c r="BX112" s="962"/>
      <c r="BY112" s="962"/>
      <c r="BZ112" s="962"/>
      <c r="CA112" s="962">
        <v>7068602</v>
      </c>
      <c r="CB112" s="962"/>
      <c r="CC112" s="962"/>
      <c r="CD112" s="962"/>
      <c r="CE112" s="962"/>
      <c r="CF112" s="956">
        <v>41.8</v>
      </c>
      <c r="CG112" s="957"/>
      <c r="CH112" s="957"/>
      <c r="CI112" s="957"/>
      <c r="CJ112" s="957"/>
      <c r="CK112" s="984"/>
      <c r="CL112" s="985"/>
      <c r="CM112" s="958" t="s">
        <v>421</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422</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535569</v>
      </c>
      <c r="AB113" s="974"/>
      <c r="AC113" s="974"/>
      <c r="AD113" s="974"/>
      <c r="AE113" s="975"/>
      <c r="AF113" s="976">
        <v>544222</v>
      </c>
      <c r="AG113" s="974"/>
      <c r="AH113" s="974"/>
      <c r="AI113" s="974"/>
      <c r="AJ113" s="975"/>
      <c r="AK113" s="976">
        <v>530033</v>
      </c>
      <c r="AL113" s="974"/>
      <c r="AM113" s="974"/>
      <c r="AN113" s="974"/>
      <c r="AO113" s="975"/>
      <c r="AP113" s="977">
        <v>3.1</v>
      </c>
      <c r="AQ113" s="978"/>
      <c r="AR113" s="978"/>
      <c r="AS113" s="978"/>
      <c r="AT113" s="979"/>
      <c r="AU113" s="944"/>
      <c r="AV113" s="945"/>
      <c r="AW113" s="945"/>
      <c r="AX113" s="945"/>
      <c r="AY113" s="945"/>
      <c r="AZ113" s="958" t="s">
        <v>423</v>
      </c>
      <c r="BA113" s="959"/>
      <c r="BB113" s="959"/>
      <c r="BC113" s="959"/>
      <c r="BD113" s="959"/>
      <c r="BE113" s="959"/>
      <c r="BF113" s="959"/>
      <c r="BG113" s="959"/>
      <c r="BH113" s="959"/>
      <c r="BI113" s="959"/>
      <c r="BJ113" s="959"/>
      <c r="BK113" s="959"/>
      <c r="BL113" s="959"/>
      <c r="BM113" s="959"/>
      <c r="BN113" s="959"/>
      <c r="BO113" s="959"/>
      <c r="BP113" s="960"/>
      <c r="BQ113" s="961" t="s">
        <v>122</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424</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v>1975484</v>
      </c>
      <c r="DH113" s="995"/>
      <c r="DI113" s="995"/>
      <c r="DJ113" s="995"/>
      <c r="DK113" s="996"/>
      <c r="DL113" s="997">
        <v>1785616</v>
      </c>
      <c r="DM113" s="995"/>
      <c r="DN113" s="995"/>
      <c r="DO113" s="995"/>
      <c r="DP113" s="996"/>
      <c r="DQ113" s="997">
        <v>1525038</v>
      </c>
      <c r="DR113" s="995"/>
      <c r="DS113" s="995"/>
      <c r="DT113" s="995"/>
      <c r="DU113" s="996"/>
      <c r="DV113" s="998">
        <v>9</v>
      </c>
      <c r="DW113" s="999"/>
      <c r="DX113" s="999"/>
      <c r="DY113" s="999"/>
      <c r="DZ113" s="1000"/>
    </row>
    <row r="114" spans="1:130" s="230" customFormat="1" ht="26.25" customHeight="1" x14ac:dyDescent="0.2">
      <c r="A114" s="990"/>
      <c r="B114" s="991"/>
      <c r="C114" s="959" t="s">
        <v>425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122</v>
      </c>
      <c r="AB114" s="995"/>
      <c r="AC114" s="995"/>
      <c r="AD114" s="995"/>
      <c r="AE114" s="996"/>
      <c r="AF114" s="997" t="s">
        <v>122</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426</v>
      </c>
      <c r="BA114" s="959"/>
      <c r="BB114" s="959"/>
      <c r="BC114" s="959"/>
      <c r="BD114" s="959"/>
      <c r="BE114" s="959"/>
      <c r="BF114" s="959"/>
      <c r="BG114" s="959"/>
      <c r="BH114" s="959"/>
      <c r="BI114" s="959"/>
      <c r="BJ114" s="959"/>
      <c r="BK114" s="959"/>
      <c r="BL114" s="959"/>
      <c r="BM114" s="959"/>
      <c r="BN114" s="959"/>
      <c r="BO114" s="959"/>
      <c r="BP114" s="960"/>
      <c r="BQ114" s="961">
        <v>6384064</v>
      </c>
      <c r="BR114" s="962"/>
      <c r="BS114" s="962"/>
      <c r="BT114" s="962"/>
      <c r="BU114" s="962"/>
      <c r="BV114" s="962">
        <v>6249952</v>
      </c>
      <c r="BW114" s="962"/>
      <c r="BX114" s="962"/>
      <c r="BY114" s="962"/>
      <c r="BZ114" s="962"/>
      <c r="CA114" s="962">
        <v>6218019</v>
      </c>
      <c r="CB114" s="962"/>
      <c r="CC114" s="962"/>
      <c r="CD114" s="962"/>
      <c r="CE114" s="962"/>
      <c r="CF114" s="956">
        <v>36.799999999999997</v>
      </c>
      <c r="CG114" s="957"/>
      <c r="CH114" s="957"/>
      <c r="CI114" s="957"/>
      <c r="CJ114" s="957"/>
      <c r="CK114" s="984"/>
      <c r="CL114" s="985"/>
      <c r="CM114" s="958" t="s">
        <v>427</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428</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285818</v>
      </c>
      <c r="AB115" s="974"/>
      <c r="AC115" s="974"/>
      <c r="AD115" s="974"/>
      <c r="AE115" s="975"/>
      <c r="AF115" s="976">
        <v>285907</v>
      </c>
      <c r="AG115" s="974"/>
      <c r="AH115" s="974"/>
      <c r="AI115" s="974"/>
      <c r="AJ115" s="975"/>
      <c r="AK115" s="976">
        <v>285997</v>
      </c>
      <c r="AL115" s="974"/>
      <c r="AM115" s="974"/>
      <c r="AN115" s="974"/>
      <c r="AO115" s="975"/>
      <c r="AP115" s="977">
        <v>1.7</v>
      </c>
      <c r="AQ115" s="978"/>
      <c r="AR115" s="978"/>
      <c r="AS115" s="978"/>
      <c r="AT115" s="979"/>
      <c r="AU115" s="944"/>
      <c r="AV115" s="945"/>
      <c r="AW115" s="945"/>
      <c r="AX115" s="945"/>
      <c r="AY115" s="945"/>
      <c r="AZ115" s="958" t="s">
        <v>429</v>
      </c>
      <c r="BA115" s="959"/>
      <c r="BB115" s="959"/>
      <c r="BC115" s="959"/>
      <c r="BD115" s="959"/>
      <c r="BE115" s="959"/>
      <c r="BF115" s="959"/>
      <c r="BG115" s="959"/>
      <c r="BH115" s="959"/>
      <c r="BI115" s="959"/>
      <c r="BJ115" s="959"/>
      <c r="BK115" s="959"/>
      <c r="BL115" s="959"/>
      <c r="BM115" s="959"/>
      <c r="BN115" s="959"/>
      <c r="BO115" s="959"/>
      <c r="BP115" s="960"/>
      <c r="BQ115" s="961">
        <v>1823</v>
      </c>
      <c r="BR115" s="962"/>
      <c r="BS115" s="962"/>
      <c r="BT115" s="962"/>
      <c r="BU115" s="962"/>
      <c r="BV115" s="962">
        <v>1215</v>
      </c>
      <c r="BW115" s="962"/>
      <c r="BX115" s="962"/>
      <c r="BY115" s="962"/>
      <c r="BZ115" s="962"/>
      <c r="CA115" s="962">
        <v>608</v>
      </c>
      <c r="CB115" s="962"/>
      <c r="CC115" s="962"/>
      <c r="CD115" s="962"/>
      <c r="CE115" s="962"/>
      <c r="CF115" s="956">
        <v>0</v>
      </c>
      <c r="CG115" s="957"/>
      <c r="CH115" s="957"/>
      <c r="CI115" s="957"/>
      <c r="CJ115" s="957"/>
      <c r="CK115" s="984"/>
      <c r="CL115" s="985"/>
      <c r="CM115" s="958" t="s">
        <v>430</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432</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433</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434</v>
      </c>
      <c r="Z117" s="930"/>
      <c r="AA117" s="1014">
        <v>3136571</v>
      </c>
      <c r="AB117" s="1015"/>
      <c r="AC117" s="1015"/>
      <c r="AD117" s="1015"/>
      <c r="AE117" s="1016"/>
      <c r="AF117" s="1017">
        <v>3028296</v>
      </c>
      <c r="AG117" s="1015"/>
      <c r="AH117" s="1015"/>
      <c r="AI117" s="1015"/>
      <c r="AJ117" s="1016"/>
      <c r="AK117" s="1017">
        <v>2822713</v>
      </c>
      <c r="AL117" s="1015"/>
      <c r="AM117" s="1015"/>
      <c r="AN117" s="1015"/>
      <c r="AO117" s="1016"/>
      <c r="AP117" s="1018"/>
      <c r="AQ117" s="1019"/>
      <c r="AR117" s="1019"/>
      <c r="AS117" s="1019"/>
      <c r="AT117" s="1020"/>
      <c r="AU117" s="944"/>
      <c r="AV117" s="945"/>
      <c r="AW117" s="945"/>
      <c r="AX117" s="945"/>
      <c r="AY117" s="945"/>
      <c r="AZ117" s="1010" t="s">
        <v>435</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436</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410</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407</v>
      </c>
      <c r="AB118" s="929"/>
      <c r="AC118" s="929"/>
      <c r="AD118" s="929"/>
      <c r="AE118" s="930"/>
      <c r="AF118" s="928" t="s">
        <v>408</v>
      </c>
      <c r="AG118" s="929"/>
      <c r="AH118" s="929"/>
      <c r="AI118" s="929"/>
      <c r="AJ118" s="930"/>
      <c r="AK118" s="928" t="s">
        <v>294</v>
      </c>
      <c r="AL118" s="929"/>
      <c r="AM118" s="929"/>
      <c r="AN118" s="929"/>
      <c r="AO118" s="930"/>
      <c r="AP118" s="1006" t="s">
        <v>409</v>
      </c>
      <c r="AQ118" s="1007"/>
      <c r="AR118" s="1007"/>
      <c r="AS118" s="1007"/>
      <c r="AT118" s="1008"/>
      <c r="AU118" s="944"/>
      <c r="AV118" s="945"/>
      <c r="AW118" s="945"/>
      <c r="AX118" s="945"/>
      <c r="AY118" s="945"/>
      <c r="AZ118" s="1009" t="s">
        <v>437</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438</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413</v>
      </c>
      <c r="B119" s="983"/>
      <c r="C119" s="965" t="s">
        <v>414</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v>95948</v>
      </c>
      <c r="AB119" s="936"/>
      <c r="AC119" s="936"/>
      <c r="AD119" s="936"/>
      <c r="AE119" s="937"/>
      <c r="AF119" s="938">
        <v>96037</v>
      </c>
      <c r="AG119" s="936"/>
      <c r="AH119" s="936"/>
      <c r="AI119" s="936"/>
      <c r="AJ119" s="937"/>
      <c r="AK119" s="938">
        <v>96127</v>
      </c>
      <c r="AL119" s="936"/>
      <c r="AM119" s="936"/>
      <c r="AN119" s="936"/>
      <c r="AO119" s="937"/>
      <c r="AP119" s="939">
        <v>0.6</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439</v>
      </c>
      <c r="BP119" s="1041"/>
      <c r="BQ119" s="1035">
        <v>37604147</v>
      </c>
      <c r="BR119" s="1036"/>
      <c r="BS119" s="1036"/>
      <c r="BT119" s="1036"/>
      <c r="BU119" s="1036"/>
      <c r="BV119" s="1036">
        <v>36110431</v>
      </c>
      <c r="BW119" s="1036"/>
      <c r="BX119" s="1036"/>
      <c r="BY119" s="1036"/>
      <c r="BZ119" s="1036"/>
      <c r="CA119" s="1036">
        <v>37318649</v>
      </c>
      <c r="CB119" s="1036"/>
      <c r="CC119" s="1036"/>
      <c r="CD119" s="1036"/>
      <c r="CE119" s="1036"/>
      <c r="CF119" s="1037"/>
      <c r="CG119" s="1038"/>
      <c r="CH119" s="1038"/>
      <c r="CI119" s="1038"/>
      <c r="CJ119" s="1039"/>
      <c r="CK119" s="986"/>
      <c r="CL119" s="987"/>
      <c r="CM119" s="1009" t="s">
        <v>440</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417</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441</v>
      </c>
      <c r="AV120" s="1028"/>
      <c r="AW120" s="1028"/>
      <c r="AX120" s="1028"/>
      <c r="AY120" s="1029"/>
      <c r="AZ120" s="965" t="s">
        <v>442</v>
      </c>
      <c r="BA120" s="933"/>
      <c r="BB120" s="933"/>
      <c r="BC120" s="933"/>
      <c r="BD120" s="933"/>
      <c r="BE120" s="933"/>
      <c r="BF120" s="933"/>
      <c r="BG120" s="933"/>
      <c r="BH120" s="933"/>
      <c r="BI120" s="933"/>
      <c r="BJ120" s="933"/>
      <c r="BK120" s="933"/>
      <c r="BL120" s="933"/>
      <c r="BM120" s="933"/>
      <c r="BN120" s="933"/>
      <c r="BO120" s="933"/>
      <c r="BP120" s="934"/>
      <c r="BQ120" s="966">
        <v>12069810</v>
      </c>
      <c r="BR120" s="967"/>
      <c r="BS120" s="967"/>
      <c r="BT120" s="967"/>
      <c r="BU120" s="967"/>
      <c r="BV120" s="967">
        <v>17212991</v>
      </c>
      <c r="BW120" s="967"/>
      <c r="BX120" s="967"/>
      <c r="BY120" s="967"/>
      <c r="BZ120" s="967"/>
      <c r="CA120" s="967">
        <v>12457016</v>
      </c>
      <c r="CB120" s="967"/>
      <c r="CC120" s="967"/>
      <c r="CD120" s="967"/>
      <c r="CE120" s="967"/>
      <c r="CF120" s="980">
        <v>73.7</v>
      </c>
      <c r="CG120" s="981"/>
      <c r="CH120" s="981"/>
      <c r="CI120" s="981"/>
      <c r="CJ120" s="981"/>
      <c r="CK120" s="1042" t="s">
        <v>443</v>
      </c>
      <c r="CL120" s="1043"/>
      <c r="CM120" s="1043"/>
      <c r="CN120" s="1043"/>
      <c r="CO120" s="1044"/>
      <c r="CP120" s="1050" t="s">
        <v>392</v>
      </c>
      <c r="CQ120" s="1051"/>
      <c r="CR120" s="1051"/>
      <c r="CS120" s="1051"/>
      <c r="CT120" s="1051"/>
      <c r="CU120" s="1051"/>
      <c r="CV120" s="1051"/>
      <c r="CW120" s="1051"/>
      <c r="CX120" s="1051"/>
      <c r="CY120" s="1051"/>
      <c r="CZ120" s="1051"/>
      <c r="DA120" s="1051"/>
      <c r="DB120" s="1051"/>
      <c r="DC120" s="1051"/>
      <c r="DD120" s="1051"/>
      <c r="DE120" s="1051"/>
      <c r="DF120" s="1052"/>
      <c r="DG120" s="966">
        <v>7758092</v>
      </c>
      <c r="DH120" s="967"/>
      <c r="DI120" s="967"/>
      <c r="DJ120" s="967"/>
      <c r="DK120" s="967"/>
      <c r="DL120" s="967">
        <v>7307873</v>
      </c>
      <c r="DM120" s="967"/>
      <c r="DN120" s="967"/>
      <c r="DO120" s="967"/>
      <c r="DP120" s="967"/>
      <c r="DQ120" s="967">
        <v>7058442</v>
      </c>
      <c r="DR120" s="967"/>
      <c r="DS120" s="967"/>
      <c r="DT120" s="967"/>
      <c r="DU120" s="967"/>
      <c r="DV120" s="968">
        <v>41.8</v>
      </c>
      <c r="DW120" s="968"/>
      <c r="DX120" s="968"/>
      <c r="DY120" s="968"/>
      <c r="DZ120" s="969"/>
    </row>
    <row r="121" spans="1:130" s="230" customFormat="1" ht="26.25" customHeight="1" x14ac:dyDescent="0.2">
      <c r="A121" s="1093"/>
      <c r="B121" s="985"/>
      <c r="C121" s="1010" t="s">
        <v>444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v>189870</v>
      </c>
      <c r="AB121" s="995"/>
      <c r="AC121" s="995"/>
      <c r="AD121" s="995"/>
      <c r="AE121" s="996"/>
      <c r="AF121" s="997">
        <v>189870</v>
      </c>
      <c r="AG121" s="995"/>
      <c r="AH121" s="995"/>
      <c r="AI121" s="995"/>
      <c r="AJ121" s="996"/>
      <c r="AK121" s="997">
        <v>189870</v>
      </c>
      <c r="AL121" s="995"/>
      <c r="AM121" s="995"/>
      <c r="AN121" s="995"/>
      <c r="AO121" s="996"/>
      <c r="AP121" s="998">
        <v>1.1000000000000001</v>
      </c>
      <c r="AQ121" s="999"/>
      <c r="AR121" s="999"/>
      <c r="AS121" s="999"/>
      <c r="AT121" s="1000"/>
      <c r="AU121" s="1030"/>
      <c r="AV121" s="1031"/>
      <c r="AW121" s="1031"/>
      <c r="AX121" s="1031"/>
      <c r="AY121" s="1032"/>
      <c r="AZ121" s="958" t="s">
        <v>445</v>
      </c>
      <c r="BA121" s="959"/>
      <c r="BB121" s="959"/>
      <c r="BC121" s="959"/>
      <c r="BD121" s="959"/>
      <c r="BE121" s="959"/>
      <c r="BF121" s="959"/>
      <c r="BG121" s="959"/>
      <c r="BH121" s="959"/>
      <c r="BI121" s="959"/>
      <c r="BJ121" s="959"/>
      <c r="BK121" s="959"/>
      <c r="BL121" s="959"/>
      <c r="BM121" s="959"/>
      <c r="BN121" s="959"/>
      <c r="BO121" s="959"/>
      <c r="BP121" s="960"/>
      <c r="BQ121" s="961">
        <v>3685503</v>
      </c>
      <c r="BR121" s="962"/>
      <c r="BS121" s="962"/>
      <c r="BT121" s="962"/>
      <c r="BU121" s="962"/>
      <c r="BV121" s="962">
        <v>3860782</v>
      </c>
      <c r="BW121" s="962"/>
      <c r="BX121" s="962"/>
      <c r="BY121" s="962"/>
      <c r="BZ121" s="962"/>
      <c r="CA121" s="962">
        <v>3665461</v>
      </c>
      <c r="CB121" s="962"/>
      <c r="CC121" s="962"/>
      <c r="CD121" s="962"/>
      <c r="CE121" s="962"/>
      <c r="CF121" s="956">
        <v>21.7</v>
      </c>
      <c r="CG121" s="957"/>
      <c r="CH121" s="957"/>
      <c r="CI121" s="957"/>
      <c r="CJ121" s="957"/>
      <c r="CK121" s="1045"/>
      <c r="CL121" s="1046"/>
      <c r="CM121" s="1046"/>
      <c r="CN121" s="1046"/>
      <c r="CO121" s="1047"/>
      <c r="CP121" s="1055" t="s">
        <v>390</v>
      </c>
      <c r="CQ121" s="1056"/>
      <c r="CR121" s="1056"/>
      <c r="CS121" s="1056"/>
      <c r="CT121" s="1056"/>
      <c r="CU121" s="1056"/>
      <c r="CV121" s="1056"/>
      <c r="CW121" s="1056"/>
      <c r="CX121" s="1056"/>
      <c r="CY121" s="1056"/>
      <c r="CZ121" s="1056"/>
      <c r="DA121" s="1056"/>
      <c r="DB121" s="1056"/>
      <c r="DC121" s="1056"/>
      <c r="DD121" s="1056"/>
      <c r="DE121" s="1056"/>
      <c r="DF121" s="1057"/>
      <c r="DG121" s="961">
        <v>6949</v>
      </c>
      <c r="DH121" s="962"/>
      <c r="DI121" s="962"/>
      <c r="DJ121" s="962"/>
      <c r="DK121" s="962"/>
      <c r="DL121" s="962">
        <v>8576</v>
      </c>
      <c r="DM121" s="962"/>
      <c r="DN121" s="962"/>
      <c r="DO121" s="962"/>
      <c r="DP121" s="962"/>
      <c r="DQ121" s="962">
        <v>10160</v>
      </c>
      <c r="DR121" s="962"/>
      <c r="DS121" s="962"/>
      <c r="DT121" s="962"/>
      <c r="DU121" s="962"/>
      <c r="DV121" s="963">
        <v>0.1</v>
      </c>
      <c r="DW121" s="963"/>
      <c r="DX121" s="963"/>
      <c r="DY121" s="963"/>
      <c r="DZ121" s="964"/>
    </row>
    <row r="122" spans="1:130" s="230" customFormat="1" ht="26.25" customHeight="1" x14ac:dyDescent="0.2">
      <c r="A122" s="1093"/>
      <c r="B122" s="985"/>
      <c r="C122" s="958" t="s">
        <v>427</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446</v>
      </c>
      <c r="BA122" s="1001"/>
      <c r="BB122" s="1001"/>
      <c r="BC122" s="1001"/>
      <c r="BD122" s="1001"/>
      <c r="BE122" s="1001"/>
      <c r="BF122" s="1001"/>
      <c r="BG122" s="1001"/>
      <c r="BH122" s="1001"/>
      <c r="BI122" s="1001"/>
      <c r="BJ122" s="1001"/>
      <c r="BK122" s="1001"/>
      <c r="BL122" s="1001"/>
      <c r="BM122" s="1001"/>
      <c r="BN122" s="1001"/>
      <c r="BO122" s="1001"/>
      <c r="BP122" s="1002"/>
      <c r="BQ122" s="1035">
        <v>23598226</v>
      </c>
      <c r="BR122" s="1036"/>
      <c r="BS122" s="1036"/>
      <c r="BT122" s="1036"/>
      <c r="BU122" s="1036"/>
      <c r="BV122" s="1036">
        <v>23064780</v>
      </c>
      <c r="BW122" s="1036"/>
      <c r="BX122" s="1036"/>
      <c r="BY122" s="1036"/>
      <c r="BZ122" s="1036"/>
      <c r="CA122" s="1036">
        <v>23570038</v>
      </c>
      <c r="CB122" s="1036"/>
      <c r="CC122" s="1036"/>
      <c r="CD122" s="1036"/>
      <c r="CE122" s="1036"/>
      <c r="CF122" s="1053">
        <v>139.5</v>
      </c>
      <c r="CG122" s="1054"/>
      <c r="CH122" s="1054"/>
      <c r="CI122" s="1054"/>
      <c r="CJ122" s="1054"/>
      <c r="CK122" s="1045"/>
      <c r="CL122" s="1046"/>
      <c r="CM122" s="1046"/>
      <c r="CN122" s="1046"/>
      <c r="CO122" s="1047"/>
      <c r="CP122" s="1055" t="s">
        <v>389</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433</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447</v>
      </c>
      <c r="BP123" s="1041"/>
      <c r="BQ123" s="1099">
        <v>39353539</v>
      </c>
      <c r="BR123" s="1100"/>
      <c r="BS123" s="1100"/>
      <c r="BT123" s="1100"/>
      <c r="BU123" s="1100"/>
      <c r="BV123" s="1100">
        <v>44138553</v>
      </c>
      <c r="BW123" s="1100"/>
      <c r="BX123" s="1100"/>
      <c r="BY123" s="1100"/>
      <c r="BZ123" s="1100"/>
      <c r="CA123" s="1100">
        <v>39692515</v>
      </c>
      <c r="CB123" s="1100"/>
      <c r="CC123" s="1100"/>
      <c r="CD123" s="1100"/>
      <c r="CE123" s="1100"/>
      <c r="CF123" s="1037"/>
      <c r="CG123" s="1038"/>
      <c r="CH123" s="1038"/>
      <c r="CI123" s="1038"/>
      <c r="CJ123" s="1039"/>
      <c r="CK123" s="1045"/>
      <c r="CL123" s="1046"/>
      <c r="CM123" s="1046"/>
      <c r="CN123" s="1046"/>
      <c r="CO123" s="1047"/>
      <c r="CP123" s="1055" t="s">
        <v>388</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436</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448</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449</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438</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450</v>
      </c>
      <c r="CL125" s="1043"/>
      <c r="CM125" s="1043"/>
      <c r="CN125" s="1043"/>
      <c r="CO125" s="1044"/>
      <c r="CP125" s="965" t="s">
        <v>451</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440</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452</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453</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454</v>
      </c>
      <c r="AY127" s="1068"/>
      <c r="AZ127" s="1068"/>
      <c r="BA127" s="1068"/>
      <c r="BB127" s="1068"/>
      <c r="BC127" s="1068"/>
      <c r="BD127" s="1068"/>
      <c r="BE127" s="1069"/>
      <c r="BF127" s="1070" t="s">
        <v>455</v>
      </c>
      <c r="BG127" s="1068"/>
      <c r="BH127" s="1068"/>
      <c r="BI127" s="1068"/>
      <c r="BJ127" s="1068"/>
      <c r="BK127" s="1068"/>
      <c r="BL127" s="1069"/>
      <c r="BM127" s="1070" t="s">
        <v>456</v>
      </c>
      <c r="BN127" s="1068"/>
      <c r="BO127" s="1068"/>
      <c r="BP127" s="1068"/>
      <c r="BQ127" s="1068"/>
      <c r="BR127" s="1068"/>
      <c r="BS127" s="1069"/>
      <c r="BT127" s="1070" t="s">
        <v>457</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458</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459</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460</v>
      </c>
      <c r="X128" s="1079"/>
      <c r="Y128" s="1079"/>
      <c r="Z128" s="1080"/>
      <c r="AA128" s="1081">
        <v>482318</v>
      </c>
      <c r="AB128" s="1082"/>
      <c r="AC128" s="1082"/>
      <c r="AD128" s="1082"/>
      <c r="AE128" s="1083"/>
      <c r="AF128" s="1084">
        <v>459845</v>
      </c>
      <c r="AG128" s="1082"/>
      <c r="AH128" s="1082"/>
      <c r="AI128" s="1082"/>
      <c r="AJ128" s="1083"/>
      <c r="AK128" s="1084">
        <v>460105</v>
      </c>
      <c r="AL128" s="1082"/>
      <c r="AM128" s="1082"/>
      <c r="AN128" s="1082"/>
      <c r="AO128" s="1083"/>
      <c r="AP128" s="1085"/>
      <c r="AQ128" s="1086"/>
      <c r="AR128" s="1086"/>
      <c r="AS128" s="1086"/>
      <c r="AT128" s="1087"/>
      <c r="AU128" s="232"/>
      <c r="AV128" s="232"/>
      <c r="AW128" s="232"/>
      <c r="AX128" s="932" t="s">
        <v>461</v>
      </c>
      <c r="AY128" s="933"/>
      <c r="AZ128" s="933"/>
      <c r="BA128" s="933"/>
      <c r="BB128" s="933"/>
      <c r="BC128" s="933"/>
      <c r="BD128" s="933"/>
      <c r="BE128" s="934"/>
      <c r="BF128" s="1088" t="s">
        <v>122</v>
      </c>
      <c r="BG128" s="1089"/>
      <c r="BH128" s="1089"/>
      <c r="BI128" s="1089"/>
      <c r="BJ128" s="1089"/>
      <c r="BK128" s="1089"/>
      <c r="BL128" s="1090"/>
      <c r="BM128" s="1088">
        <v>12.55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462</v>
      </c>
      <c r="CQ128" s="762"/>
      <c r="CR128" s="762"/>
      <c r="CS128" s="762"/>
      <c r="CT128" s="762"/>
      <c r="CU128" s="762"/>
      <c r="CV128" s="762"/>
      <c r="CW128" s="762"/>
      <c r="CX128" s="762"/>
      <c r="CY128" s="762"/>
      <c r="CZ128" s="762"/>
      <c r="DA128" s="762"/>
      <c r="DB128" s="762"/>
      <c r="DC128" s="762"/>
      <c r="DD128" s="762"/>
      <c r="DE128" s="762"/>
      <c r="DF128" s="1072"/>
      <c r="DG128" s="1073">
        <v>1823</v>
      </c>
      <c r="DH128" s="1074"/>
      <c r="DI128" s="1074"/>
      <c r="DJ128" s="1074"/>
      <c r="DK128" s="1074"/>
      <c r="DL128" s="1074">
        <v>1215</v>
      </c>
      <c r="DM128" s="1074"/>
      <c r="DN128" s="1074"/>
      <c r="DO128" s="1074"/>
      <c r="DP128" s="1074"/>
      <c r="DQ128" s="1074">
        <v>608</v>
      </c>
      <c r="DR128" s="1074"/>
      <c r="DS128" s="1074"/>
      <c r="DT128" s="1074"/>
      <c r="DU128" s="1074"/>
      <c r="DV128" s="1075">
        <v>0</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463</v>
      </c>
      <c r="X129" s="1107"/>
      <c r="Y129" s="1107"/>
      <c r="Z129" s="1108"/>
      <c r="AA129" s="994">
        <v>18267498</v>
      </c>
      <c r="AB129" s="995"/>
      <c r="AC129" s="995"/>
      <c r="AD129" s="995"/>
      <c r="AE129" s="996"/>
      <c r="AF129" s="997">
        <v>17205448</v>
      </c>
      <c r="AG129" s="995"/>
      <c r="AH129" s="995"/>
      <c r="AI129" s="995"/>
      <c r="AJ129" s="996"/>
      <c r="AK129" s="997">
        <v>18971782</v>
      </c>
      <c r="AL129" s="995"/>
      <c r="AM129" s="995"/>
      <c r="AN129" s="995"/>
      <c r="AO129" s="996"/>
      <c r="AP129" s="1109"/>
      <c r="AQ129" s="1110"/>
      <c r="AR129" s="1110"/>
      <c r="AS129" s="1110"/>
      <c r="AT129" s="1111"/>
      <c r="AU129" s="233"/>
      <c r="AV129" s="233"/>
      <c r="AW129" s="233"/>
      <c r="AX129" s="1101" t="s">
        <v>464</v>
      </c>
      <c r="AY129" s="959"/>
      <c r="AZ129" s="959"/>
      <c r="BA129" s="959"/>
      <c r="BB129" s="959"/>
      <c r="BC129" s="959"/>
      <c r="BD129" s="959"/>
      <c r="BE129" s="960"/>
      <c r="BF129" s="1102" t="s">
        <v>122</v>
      </c>
      <c r="BG129" s="1103"/>
      <c r="BH129" s="1103"/>
      <c r="BI129" s="1103"/>
      <c r="BJ129" s="1103"/>
      <c r="BK129" s="1103"/>
      <c r="BL129" s="1104"/>
      <c r="BM129" s="1102">
        <v>17.55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466</v>
      </c>
      <c r="X130" s="1107"/>
      <c r="Y130" s="1107"/>
      <c r="Z130" s="1108"/>
      <c r="AA130" s="994">
        <v>2232591</v>
      </c>
      <c r="AB130" s="995"/>
      <c r="AC130" s="995"/>
      <c r="AD130" s="995"/>
      <c r="AE130" s="996"/>
      <c r="AF130" s="997">
        <v>2156962</v>
      </c>
      <c r="AG130" s="995"/>
      <c r="AH130" s="995"/>
      <c r="AI130" s="995"/>
      <c r="AJ130" s="996"/>
      <c r="AK130" s="997">
        <v>2071604</v>
      </c>
      <c r="AL130" s="995"/>
      <c r="AM130" s="995"/>
      <c r="AN130" s="995"/>
      <c r="AO130" s="996"/>
      <c r="AP130" s="1109"/>
      <c r="AQ130" s="1110"/>
      <c r="AR130" s="1110"/>
      <c r="AS130" s="1110"/>
      <c r="AT130" s="1111"/>
      <c r="AU130" s="233"/>
      <c r="AV130" s="233"/>
      <c r="AW130" s="233"/>
      <c r="AX130" s="1101" t="s">
        <v>467</v>
      </c>
      <c r="AY130" s="959"/>
      <c r="AZ130" s="959"/>
      <c r="BA130" s="959"/>
      <c r="BB130" s="959"/>
      <c r="BC130" s="959"/>
      <c r="BD130" s="959"/>
      <c r="BE130" s="960"/>
      <c r="BF130" s="1137">
        <v>2.2999999999999998</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468</v>
      </c>
      <c r="X131" s="1144"/>
      <c r="Y131" s="1144"/>
      <c r="Z131" s="1145"/>
      <c r="AA131" s="1040">
        <v>16034907</v>
      </c>
      <c r="AB131" s="1022"/>
      <c r="AC131" s="1022"/>
      <c r="AD131" s="1022"/>
      <c r="AE131" s="1023"/>
      <c r="AF131" s="1021">
        <v>15048486</v>
      </c>
      <c r="AG131" s="1022"/>
      <c r="AH131" s="1022"/>
      <c r="AI131" s="1022"/>
      <c r="AJ131" s="1023"/>
      <c r="AK131" s="1021">
        <v>16900178</v>
      </c>
      <c r="AL131" s="1022"/>
      <c r="AM131" s="1022"/>
      <c r="AN131" s="1022"/>
      <c r="AO131" s="1023"/>
      <c r="AP131" s="1146"/>
      <c r="AQ131" s="1147"/>
      <c r="AR131" s="1147"/>
      <c r="AS131" s="1147"/>
      <c r="AT131" s="1148"/>
      <c r="AU131" s="233"/>
      <c r="AV131" s="233"/>
      <c r="AW131" s="233"/>
      <c r="AX131" s="1119" t="s">
        <v>469</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471</v>
      </c>
      <c r="W132" s="1130"/>
      <c r="X132" s="1130"/>
      <c r="Y132" s="1130"/>
      <c r="Z132" s="1131"/>
      <c r="AA132" s="1132">
        <v>2.6296504249999999</v>
      </c>
      <c r="AB132" s="1133"/>
      <c r="AC132" s="1133"/>
      <c r="AD132" s="1133"/>
      <c r="AE132" s="1134"/>
      <c r="AF132" s="1135">
        <v>2.7344212570000002</v>
      </c>
      <c r="AG132" s="1133"/>
      <c r="AH132" s="1133"/>
      <c r="AI132" s="1133"/>
      <c r="AJ132" s="1134"/>
      <c r="AK132" s="1135">
        <v>1.7218990240000001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472</v>
      </c>
      <c r="W133" s="1113"/>
      <c r="X133" s="1113"/>
      <c r="Y133" s="1113"/>
      <c r="Z133" s="1114"/>
      <c r="AA133" s="1115">
        <v>4</v>
      </c>
      <c r="AB133" s="1116"/>
      <c r="AC133" s="1116"/>
      <c r="AD133" s="1116"/>
      <c r="AE133" s="1117"/>
      <c r="AF133" s="1115">
        <v>2.2999999999999998</v>
      </c>
      <c r="AG133" s="1116"/>
      <c r="AH133" s="1116"/>
      <c r="AI133" s="1116"/>
      <c r="AJ133" s="1117"/>
      <c r="AK133" s="1115">
        <v>2.2999999999999998</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PSnYP4v5ubYNxvSoGZm9zKIyK2gtOS3dvyfK2TOsv1FI5a2ItcuGYvPnEWDZlIRa963NLsGqN2G3KZG9bWBE6A==" saltValue="jq5zIAJpvO9ioZCabNtE5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100" workbookViewId="0"/>
  </sheetViews>
  <sheetFormatPr defaultColWidth="0" defaultRowHeight="13.5" customHeight="1" zeroHeight="1" x14ac:dyDescent="0.2"/>
  <cols>
    <col min="1" max="120" width="2.9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473</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OLqGZPGaeASWHx96FbV1lkBgtQDpKO5bc9vFSpH98Kk8c4x8RAl54ChpC8OC9wzEAUQHfPd53oWhVLv9jqnmhA==" saltValue="DCXW6K0U6pIBYH2bcHhu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9n2613ZYK+TtFSZqFBxoEDcZAuKTpNM6QdAVT+5qWpFHx6ILPUBJE1/6fzt0kIzPDqL029FxfFDa/oYifk+CQ==" saltValue="0r4fysvzctWXDrUZEcQHk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476</v>
      </c>
      <c r="AP7" s="272"/>
      <c r="AQ7" s="273" t="s">
        <v>477</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478</v>
      </c>
      <c r="AQ8" s="279" t="s">
        <v>479</v>
      </c>
      <c r="AR8" s="280" t="s">
        <v>480</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481</v>
      </c>
      <c r="AL9" s="1153"/>
      <c r="AM9" s="1153"/>
      <c r="AN9" s="1154"/>
      <c r="AO9" s="281">
        <v>6439047</v>
      </c>
      <c r="AP9" s="281">
        <v>109405</v>
      </c>
      <c r="AQ9" s="282">
        <v>89973</v>
      </c>
      <c r="AR9" s="283">
        <v>21.6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482</v>
      </c>
      <c r="AL10" s="1153"/>
      <c r="AM10" s="1153"/>
      <c r="AN10" s="1154"/>
      <c r="AO10" s="284">
        <v>3574</v>
      </c>
      <c r="AP10" s="284">
        <v>61</v>
      </c>
      <c r="AQ10" s="285">
        <v>6937</v>
      </c>
      <c r="AR10" s="286">
        <v>-99.1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483</v>
      </c>
      <c r="AL11" s="1153"/>
      <c r="AM11" s="1153"/>
      <c r="AN11" s="1154"/>
      <c r="AO11" s="284" t="s">
        <v>484</v>
      </c>
      <c r="AP11" s="284" t="s">
        <v>484</v>
      </c>
      <c r="AQ11" s="285">
        <v>2289</v>
      </c>
      <c r="AR11" s="286" t="s">
        <v>484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485</v>
      </c>
      <c r="AL12" s="1153"/>
      <c r="AM12" s="1153"/>
      <c r="AN12" s="1154"/>
      <c r="AO12" s="284" t="s">
        <v>484</v>
      </c>
      <c r="AP12" s="284" t="s">
        <v>484</v>
      </c>
      <c r="AQ12" s="285" t="s">
        <v>484</v>
      </c>
      <c r="AR12" s="286" t="s">
        <v>484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486</v>
      </c>
      <c r="AL13" s="1153"/>
      <c r="AM13" s="1153"/>
      <c r="AN13" s="1154"/>
      <c r="AO13" s="284" t="s">
        <v>484</v>
      </c>
      <c r="AP13" s="284" t="s">
        <v>484</v>
      </c>
      <c r="AQ13" s="285">
        <v>2406</v>
      </c>
      <c r="AR13" s="286" t="s">
        <v>484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487</v>
      </c>
      <c r="AL14" s="1153"/>
      <c r="AM14" s="1153"/>
      <c r="AN14" s="1154"/>
      <c r="AO14" s="284">
        <v>39283</v>
      </c>
      <c r="AP14" s="284">
        <v>667</v>
      </c>
      <c r="AQ14" s="285">
        <v>1262</v>
      </c>
      <c r="AR14" s="286">
        <v>-47.1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488</v>
      </c>
      <c r="AL15" s="1156"/>
      <c r="AM15" s="1156"/>
      <c r="AN15" s="1157"/>
      <c r="AO15" s="284">
        <v>-368901</v>
      </c>
      <c r="AP15" s="284">
        <v>-6268</v>
      </c>
      <c r="AQ15" s="285">
        <v>-5200</v>
      </c>
      <c r="AR15" s="286">
        <v>20.5</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6113003</v>
      </c>
      <c r="AP16" s="284">
        <v>103865</v>
      </c>
      <c r="AQ16" s="285">
        <v>97668</v>
      </c>
      <c r="AR16" s="286">
        <v>6.3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493</v>
      </c>
      <c r="AL21" s="1159"/>
      <c r="AM21" s="1159"/>
      <c r="AN21" s="1160"/>
      <c r="AO21" s="297">
        <v>10.55</v>
      </c>
      <c r="AP21" s="298">
        <v>9.02</v>
      </c>
      <c r="AQ21" s="299">
        <v>1.53</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494</v>
      </c>
      <c r="AL22" s="1159"/>
      <c r="AM22" s="1159"/>
      <c r="AN22" s="1160"/>
      <c r="AO22" s="302">
        <v>99.6</v>
      </c>
      <c r="AP22" s="303">
        <v>97.6</v>
      </c>
      <c r="AQ22" s="304">
        <v>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476</v>
      </c>
      <c r="AP30" s="272"/>
      <c r="AQ30" s="273" t="s">
        <v>477</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478</v>
      </c>
      <c r="AQ31" s="279" t="s">
        <v>479</v>
      </c>
      <c r="AR31" s="280" t="s">
        <v>480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498</v>
      </c>
      <c r="AL32" s="1167"/>
      <c r="AM32" s="1167"/>
      <c r="AN32" s="1168"/>
      <c r="AO32" s="312">
        <v>2006683</v>
      </c>
      <c r="AP32" s="312">
        <v>34095</v>
      </c>
      <c r="AQ32" s="313">
        <v>59282</v>
      </c>
      <c r="AR32" s="314">
        <v>-42.5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499</v>
      </c>
      <c r="AL33" s="1167"/>
      <c r="AM33" s="1167"/>
      <c r="AN33" s="1168"/>
      <c r="AO33" s="312" t="s">
        <v>484</v>
      </c>
      <c r="AP33" s="312" t="s">
        <v>484</v>
      </c>
      <c r="AQ33" s="313" t="s">
        <v>484</v>
      </c>
      <c r="AR33" s="314" t="s">
        <v>484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500</v>
      </c>
      <c r="AL34" s="1167"/>
      <c r="AM34" s="1167"/>
      <c r="AN34" s="1168"/>
      <c r="AO34" s="312" t="s">
        <v>484</v>
      </c>
      <c r="AP34" s="312" t="s">
        <v>484</v>
      </c>
      <c r="AQ34" s="313">
        <v>238</v>
      </c>
      <c r="AR34" s="314" t="s">
        <v>484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501</v>
      </c>
      <c r="AL35" s="1167"/>
      <c r="AM35" s="1167"/>
      <c r="AN35" s="1168"/>
      <c r="AO35" s="312">
        <v>530033</v>
      </c>
      <c r="AP35" s="312">
        <v>9006</v>
      </c>
      <c r="AQ35" s="313">
        <v>14825</v>
      </c>
      <c r="AR35" s="314">
        <v>-39.299999999999997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502</v>
      </c>
      <c r="AL36" s="1167"/>
      <c r="AM36" s="1167"/>
      <c r="AN36" s="1168"/>
      <c r="AO36" s="312" t="s">
        <v>484</v>
      </c>
      <c r="AP36" s="312" t="s">
        <v>484</v>
      </c>
      <c r="AQ36" s="313">
        <v>1473</v>
      </c>
      <c r="AR36" s="314" t="s">
        <v>484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503</v>
      </c>
      <c r="AL37" s="1167"/>
      <c r="AM37" s="1167"/>
      <c r="AN37" s="1168"/>
      <c r="AO37" s="312">
        <v>285997</v>
      </c>
      <c r="AP37" s="312">
        <v>4859</v>
      </c>
      <c r="AQ37" s="313">
        <v>300</v>
      </c>
      <c r="AR37" s="314">
        <v>1519.7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504</v>
      </c>
      <c r="AL38" s="1170"/>
      <c r="AM38" s="1170"/>
      <c r="AN38" s="1171"/>
      <c r="AO38" s="315" t="s">
        <v>484</v>
      </c>
      <c r="AP38" s="315" t="s">
        <v>484</v>
      </c>
      <c r="AQ38" s="316">
        <v>2</v>
      </c>
      <c r="AR38" s="304" t="s">
        <v>484</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505</v>
      </c>
      <c r="AL39" s="1170"/>
      <c r="AM39" s="1170"/>
      <c r="AN39" s="1171"/>
      <c r="AO39" s="312">
        <v>-460105</v>
      </c>
      <c r="AP39" s="312">
        <v>-7818</v>
      </c>
      <c r="AQ39" s="313">
        <v>-2906</v>
      </c>
      <c r="AR39" s="314">
        <v>169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506</v>
      </c>
      <c r="AL40" s="1167"/>
      <c r="AM40" s="1167"/>
      <c r="AN40" s="1168"/>
      <c r="AO40" s="312">
        <v>-2071604</v>
      </c>
      <c r="AP40" s="312">
        <v>-35198</v>
      </c>
      <c r="AQ40" s="313">
        <v>-50547</v>
      </c>
      <c r="AR40" s="314">
        <v>-30.4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291004</v>
      </c>
      <c r="AP41" s="312">
        <v>4944</v>
      </c>
      <c r="AQ41" s="313">
        <v>22667</v>
      </c>
      <c r="AR41" s="314">
        <v>-78.2</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476</v>
      </c>
      <c r="AN49" s="1163" t="s">
        <v>509</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510</v>
      </c>
      <c r="AO50" s="329" t="s">
        <v>511</v>
      </c>
      <c r="AP50" s="330" t="s">
        <v>512</v>
      </c>
      <c r="AQ50" s="331" t="s">
        <v>513</v>
      </c>
      <c r="AR50" s="332" t="s">
        <v>514</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6518337</v>
      </c>
      <c r="AN51" s="334">
        <v>105372</v>
      </c>
      <c r="AO51" s="335">
        <v>25.4</v>
      </c>
      <c r="AP51" s="336">
        <v>71604</v>
      </c>
      <c r="AQ51" s="337">
        <v>-9.6</v>
      </c>
      <c r="AR51" s="338">
        <v>35</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4651608</v>
      </c>
      <c r="AN52" s="342">
        <v>75196</v>
      </c>
      <c r="AO52" s="343">
        <v>73.5</v>
      </c>
      <c r="AP52" s="344">
        <v>45121</v>
      </c>
      <c r="AQ52" s="345">
        <v>11.7</v>
      </c>
      <c r="AR52" s="346">
        <v>61.8</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6005243</v>
      </c>
      <c r="AN53" s="334">
        <v>98616</v>
      </c>
      <c r="AO53" s="335">
        <v>-6.4</v>
      </c>
      <c r="AP53" s="336">
        <v>67009</v>
      </c>
      <c r="AQ53" s="337">
        <v>-6.4</v>
      </c>
      <c r="AR53" s="338">
        <v>0</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4174829</v>
      </c>
      <c r="AN54" s="342">
        <v>68558</v>
      </c>
      <c r="AO54" s="343">
        <v>-8.8000000000000007</v>
      </c>
      <c r="AP54" s="344">
        <v>43028</v>
      </c>
      <c r="AQ54" s="345">
        <v>-4.5999999999999996</v>
      </c>
      <c r="AR54" s="346">
        <v>-4.2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3675167</v>
      </c>
      <c r="AN55" s="334">
        <v>61169</v>
      </c>
      <c r="AO55" s="335">
        <v>-38</v>
      </c>
      <c r="AP55" s="336">
        <v>40807</v>
      </c>
      <c r="AQ55" s="337">
        <v>-39.1</v>
      </c>
      <c r="AR55" s="338">
        <v>1.1000000000000001</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1627743</v>
      </c>
      <c r="AN56" s="342">
        <v>27092</v>
      </c>
      <c r="AO56" s="343">
        <v>-60.5</v>
      </c>
      <c r="AP56" s="344">
        <v>19520</v>
      </c>
      <c r="AQ56" s="345">
        <v>-54.6</v>
      </c>
      <c r="AR56" s="346">
        <v>-5.9</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3546083</v>
      </c>
      <c r="AN57" s="334">
        <v>59502</v>
      </c>
      <c r="AO57" s="335">
        <v>-2.7</v>
      </c>
      <c r="AP57" s="336">
        <v>37343</v>
      </c>
      <c r="AQ57" s="337">
        <v>-8.5</v>
      </c>
      <c r="AR57" s="338">
        <v>5.8</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1883261</v>
      </c>
      <c r="AN58" s="342">
        <v>31600</v>
      </c>
      <c r="AO58" s="343">
        <v>16.600000000000001</v>
      </c>
      <c r="AP58" s="344">
        <v>17633</v>
      </c>
      <c r="AQ58" s="345">
        <v>-9.6999999999999993</v>
      </c>
      <c r="AR58" s="346">
        <v>26.3</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7442796</v>
      </c>
      <c r="AN59" s="334">
        <v>126460</v>
      </c>
      <c r="AO59" s="335">
        <v>112.5</v>
      </c>
      <c r="AP59" s="336">
        <v>47407</v>
      </c>
      <c r="AQ59" s="337">
        <v>27</v>
      </c>
      <c r="AR59" s="338">
        <v>85.5</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3896810</v>
      </c>
      <c r="AN60" s="342">
        <v>66210</v>
      </c>
      <c r="AO60" s="343">
        <v>109.5</v>
      </c>
      <c r="AP60" s="344">
        <v>27543</v>
      </c>
      <c r="AQ60" s="345">
        <v>56.2</v>
      </c>
      <c r="AR60" s="346">
        <v>53.3</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5437525</v>
      </c>
      <c r="AN61" s="349">
        <v>90224</v>
      </c>
      <c r="AO61" s="350">
        <v>18.2</v>
      </c>
      <c r="AP61" s="351">
        <v>52834</v>
      </c>
      <c r="AQ61" s="352">
        <v>-7.3</v>
      </c>
      <c r="AR61" s="338">
        <v>25.5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3246850</v>
      </c>
      <c r="AN62" s="342">
        <v>53731</v>
      </c>
      <c r="AO62" s="343">
        <v>26.1</v>
      </c>
      <c r="AP62" s="344">
        <v>30569</v>
      </c>
      <c r="AQ62" s="345">
        <v>-0.2</v>
      </c>
      <c r="AR62" s="346">
        <v>26.3</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ZpnkJk3sM7LrYdTYBR3CAwATXJg4o2rquQsbleSpvyt2pUZg3Ko/68Rr7/98Jvv2+A/yKANvh0FTihGqViunvQ==" saltValue="WOKSz5pXYV01NlQ9WydVh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9" zoomScaleNormal="100" zoomScaleSheetLayoutView="55" workbookViewId="0">
      <selection activeCell="A19" sqref="A19"/>
    </sheetView>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473</v>
      </c>
    </row>
    <row r="121" spans="125:125" ht="13.5" hidden="1" customHeight="1" x14ac:dyDescent="0.2">
      <c r="DU121" s="259"/>
    </row>
  </sheetData>
  <sheetProtection algorithmName="SHA-512" hashValue="le94Nmxtpte7EJuNpbvTLVeJkVsPx9AyTZMVNgCYkzQmYO1sHk4NTN6UG/kIJBJtGbWYe28Sg6AcY5NHu/4HiA==" saltValue="bASz0YIDCpIFUT/6P9qt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473</v>
      </c>
    </row>
  </sheetData>
  <sheetProtection algorithmName="SHA-512" hashValue="615xC1sfjrSdJH1VcBXqiwlPFw/sON2aMrmU+zgtV7AP4pQnqXnfpx3GtRqiKnaJdFNYqZNq/isgj84r8uEA5w==" saltValue="U3eaoSYNOZVGegKMmUqP4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089843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75" t="s">
        <v>3</v>
      </c>
      <c r="D47" s="1175"/>
      <c r="E47" s="1176"/>
      <c r="F47" s="11">
        <v>39.619999999999997</v>
      </c>
      <c r="G47" s="12">
        <v>41.97</v>
      </c>
      <c r="H47" s="12">
        <v>40.44</v>
      </c>
      <c r="I47" s="12">
        <v>43.53</v>
      </c>
      <c r="J47" s="13">
        <v>18.73</v>
      </c>
    </row>
    <row r="48" spans="2:10" ht="57.75" customHeight="1" x14ac:dyDescent="0.2">
      <c r="B48" s="14"/>
      <c r="C48" s="1177" t="s">
        <v>4</v>
      </c>
      <c r="D48" s="1177"/>
      <c r="E48" s="1178"/>
      <c r="F48" s="15">
        <v>4.4800000000000004</v>
      </c>
      <c r="G48" s="16">
        <v>4.6100000000000003</v>
      </c>
      <c r="H48" s="16">
        <v>4.82</v>
      </c>
      <c r="I48" s="16">
        <v>3.24</v>
      </c>
      <c r="J48" s="17">
        <v>4.84</v>
      </c>
    </row>
    <row r="49" spans="2:10" ht="57.75" customHeight="1" thickBot="1" x14ac:dyDescent="0.25">
      <c r="B49" s="18"/>
      <c r="C49" s="1179" t="s">
        <v>5</v>
      </c>
      <c r="D49" s="1179"/>
      <c r="E49" s="1180"/>
      <c r="F49" s="19" t="s">
        <v>528</v>
      </c>
      <c r="G49" s="20" t="s">
        <v>529</v>
      </c>
      <c r="H49" s="20" t="s">
        <v>530</v>
      </c>
      <c r="I49" s="20" t="s">
        <v>531</v>
      </c>
      <c r="J49" s="21" t="s">
        <v>532</v>
      </c>
    </row>
    <row r="50" spans="2:10" ht="13" x14ac:dyDescent="0.2"/>
  </sheetData>
  <sheetProtection algorithmName="SHA-512" hashValue="aeSLWd213QgW+EDAE74S+QYa//LnC71aUpqxVpXeynsr6jrWAx7J+Gopzz0uN7SDUhaVqmGUMGsywg+ZnXBoHQ==" saltValue="5bAMXWXcwcBkAXhy/WyC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　弘行</cp:lastModifiedBy>
  <cp:lastPrinted>2025-09-25T10:49:20Z</cp:lastPrinted>
  <dcterms:created xsi:type="dcterms:W3CDTF">2025-02-19T03:03:54Z</dcterms:created>
  <dcterms:modified xsi:type="dcterms:W3CDTF">2025-09-25T10:51:16Z</dcterms:modified>
  <cp:category/>
</cp:coreProperties>
</file>