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B5E9B299-D3AA-49B3-A86B-AF5E092AA16C}"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CO36"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c r="U36" i="10" s="1"/>
  <c r="U37" i="10" s="1"/>
  <c r="U38" i="10" s="1"/>
  <c r="AM34" i="10" l="1"/>
  <c r="AM35" i="10" s="1"/>
  <c r="BW34" i="10" l="1"/>
  <c r="BW35" i="10" s="1"/>
  <c r="BW36" i="10" s="1"/>
  <c r="BW37" i="10" s="1"/>
  <c r="BW38" i="10" s="1"/>
  <c r="CO34" i="10" l="1"/>
  <c r="CO35" i="10" s="1"/>
</calcChain>
</file>

<file path=xl/sharedStrings.xml><?xml version="1.0" encoding="utf-8"?>
<sst xmlns="http://schemas.openxmlformats.org/spreadsheetml/2006/main" count="1124" uniqueCount="573">
  <si>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</si>
  <si>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</si>
  <si>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</si>
  <si>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</si>
  <si>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</si>
  <si>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</si>
  <si>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</si>
  <si>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</si>
  <si>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</si>
  <si>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</si>
  <si>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</si>
  <si>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</si>
  <si>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</si>
  <si>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</si>
  <si>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</si>
  <si>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</si>
  <si>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</si>
  <si>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</si>
  <si>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</si>
  <si>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</si>
  <si>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</si>
  <si>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</si>
  <si>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</si>
  <si>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</si>
  <si>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</si>
  <si>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</si>
  <si>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</si>
  <si>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</si>
  <si>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</si>
  <si>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</si>
  <si>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</si>
  <si>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</si>
  <si>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</si>
  <si>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</si>
  <si>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</si>
  <si>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</si>
  <si>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</si>
  <si>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</si>
  <si>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</si>
  <si>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</si>
  <si>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</si>
  <si>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</si>
  <si>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</si>
  <si>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</si>
  <si>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</si>
  <si>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</si>
  <si>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</si>
  <si>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</si>
  <si>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</si>
  <si>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</si>
  <si>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</si>
  <si>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</si>
  <si>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</si>
  <si>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</si>
  <si>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</si>
  <si>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</si>
  <si>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</si>
  <si>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</si>
  <si>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</si>
  <si>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</si>
  <si>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</si>
  <si>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</si>
  <si>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</si>
  <si>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</si>
  <si>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</si>
  <si>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</si>
  <si>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</si>
  <si>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</si>
  <si>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</si>
  <si>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</si>
  <si>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</si>
  <si>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</si>
  <si>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</si>
  <si>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</si>
  <si>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</si>
  <si>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</si>
  <si>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</si>
  <si>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</si>
  <si>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</si>
  <si>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</si>
  <si>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</si>
  <si>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</si>
  <si>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</si>
  <si>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</si>
  <si>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</si>
  <si>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</si>
  <si>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</si>
  <si>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</si>
  <si>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</si>
  <si>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</si>
  <si>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</si>
  <si>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</si>
  <si>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</si>
  <si>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</si>
  <si>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高浜市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</si>
  <si>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</si>
  <si>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</si>
  <si>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</si>
  <si>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</si>
  <si>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</si>
  <si>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</si>
  <si>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</si>
  <si>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</si>
  <si>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</si>
  <si>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</si>
  <si>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</si>
  <si>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</si>
  <si>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</si>
  <si>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</si>
  <si>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</si>
  <si>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</si>
  <si>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</si>
  <si>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</si>
  <si>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</si>
  <si>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</si>
  <si>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</si>
  <si>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</si>
  <si>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</si>
  <si>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</si>
  <si>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</si>
  <si>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</si>
  <si>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</si>
  <si>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</si>
  <si>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</si>
  <si>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</si>
  <si>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</si>
  <si>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</si>
  <si>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</si>
  <si>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</si>
  <si>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</si>
  <si>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</si>
  <si>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</si>
  <si>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</si>
  <si>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</si>
  <si>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</si>
  <si>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</si>
  <si>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</si>
  <si>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</si>
  <si>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</si>
  <si>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</si>
  <si>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</si>
  <si>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</si>
  <si>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</si>
  <si>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</si>
  <si>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</si>
  <si>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</si>
  <si>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</si>
  <si>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</si>
  <si>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</si>
  <si>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</si>
  <si>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</si>
  <si>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</si>
  <si>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</si>
  <si>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</si>
  <si>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</si>
  <si>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</si>
  <si>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</si>
  <si>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</si>
  <si>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</si>
  <si>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</si>
  <si>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</si>
  <si>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</si>
  <si>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</si>
  <si>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</si>
  <si>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</si>
  <si>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</si>
  <si>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</si>
  <si>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</si>
  <si>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</si>
  <si>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</si>
  <si>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</si>
  <si>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</si>
  <si>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</si>
  <si>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</si>
  <si>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</si>
  <si>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</si>
  <si>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</si>
  <si>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</si>
  <si>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</si>
  <si>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</si>
  <si>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</si>
  <si>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</si>
  <si>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</si>
  <si>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</si>
  <si>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</si>
  <si>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</si>
  <si>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</si>
  <si>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</si>
  <si>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</si>
  <si>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</si>
  <si>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</si>
  <si>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</si>
  <si>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</si>
  <si>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</si>
  <si>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</si>
  <si>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</si>
  <si>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</si>
  <si>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</si>
  <si>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</si>
  <si>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</si>
  <si>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</si>
  <si>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</si>
  <si>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</si>
  <si>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愛知県高浜市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</si>
  <si>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</si>
  <si>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</si>
  <si>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</si>
  <si>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</si>
  <si>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</si>
  <si>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</si>
  <si>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</si>
  <si>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</si>
  <si>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</si>
  <si>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</si>
  <si>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</si>
  <si>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</si>
  <si>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</si>
  <si>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</si>
  <si>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</si>
  <si>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</si>
  <si>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</si>
  <si>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</si>
  <si>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</si>
  <si>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</si>
  <si>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</si>
  <si>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</si>
  <si>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</si>
  <si>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</si>
  <si>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</si>
  <si>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</si>
  <si>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</si>
  <si>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</si>
  <si>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</si>
  <si>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</si>
  <si>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</si>
  <si>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</si>
  <si>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</si>
  <si>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</si>
  <si>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</si>
  <si>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</si>
  <si>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</si>
  <si>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</si>
  <si>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</si>
  <si>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</si>
  <si>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</si>
  <si>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</si>
  <si>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</si>
  <si>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</si>
  <si>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</si>
  <si>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</si>
  <si>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</si>
  <si>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</si>
  <si>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</si>
  <si>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</si>
  <si>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</si>
  <si>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</si>
  <si>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</si>
  <si>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</si>
  <si>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</si>
  <si>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</si>
  <si>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</si>
  <si>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</si>
  <si>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</si>
  <si>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</si>
  <si>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</si>
  <si>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</si>
  <si>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</si>
  <si>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</si>
  <si>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</si>
  <si>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</si>
  <si>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</si>
  <si>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</si>
  <si>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</si>
  <si>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</si>
  <si>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</si>
  <si>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</si>
  <si>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</si>
  <si>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</si>
  <si>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</si>
  <si>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</si>
  <si>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</si>
  <si>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</si>
  <si>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</si>
  <si>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</si>
  <si>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</si>
  <si>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</si>
  <si>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</si>
  <si>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</si>
  <si>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</si>
  <si>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</si>
  <si>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</si>
  <si>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</si>
  <si>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</si>
  <si>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</si>
  <si>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</si>
  <si>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</si>
  <si>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</si>
  <si>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</si>
  <si>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</si>
  <si>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</si>
  <si>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</si>
  <si>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</si>
  <si>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</si>
  <si>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</si>
  <si>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</si>
  <si>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</si>
  <si>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</si>
  <si>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</si>
  <si>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</si>
  <si>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</si>
  <si>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</si>
  <si>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</si>
  <si>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</si>
  <si>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</si>
  <si>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</si>
  <si>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</si>
  <si>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</si>
  <si>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</si>
  <si>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</si>
  <si>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</si>
  <si>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</si>
  <si>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</si>
  <si>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</si>
  <si>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その他</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</si>
  <si>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</si>
  <si>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</si>
  <si>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</si>
  <si>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</si>
  <si>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</si>
  <si>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</si>
  <si>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</si>
  <si>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</si>
  <si>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</si>
  <si>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</si>
  <si>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</si>
  <si>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</si>
  <si>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</si>
  <si>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</si>
  <si>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</si>
  <si>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</si>
  <si>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</si>
  <si>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</si>
  <si>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</si>
  <si>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</si>
  <si>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</si>
  <si>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</si>
  <si>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</si>
  <si>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</si>
  <si>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</si>
  <si>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</si>
  <si>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</si>
  <si>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</si>
  <si>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</si>
  <si>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愛知県高浜市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</si>
  <si>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</si>
  <si>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</si>
  <si>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</si>
  <si>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</si>
  <si>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</si>
  <si>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</si>
  <si>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</si>
  <si>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</si>
  <si>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</si>
  <si>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</si>
  <si>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</si>
  <si>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</si>
  <si>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</si>
  <si>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</si>
  <si>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</si>
  <si>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</si>
  <si>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</si>
  <si>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</si>
  <si>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</si>
  <si>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</si>
  <si>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</si>
  <si>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</si>
  <si>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</si>
  <si>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</si>
  <si>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</si>
  <si>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</si>
  <si>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</si>
  <si>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</si>
  <si>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</si>
  <si>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</si>
  <si>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</si>
  <si>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</si>
  <si>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</si>
  <si>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</si>
  <si>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</si>
  <si>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介護保険（保険事業勘定）特別会計</t>
    <phoneticPr fontId="5"/>
  </si>
  <si>
    <t>後期高齢者医療特別会計</t>
    <phoneticPr fontId="5"/>
  </si>
  <si>
    <t>介護保険（介護サービス事業勘定）特別会計</t>
    <phoneticPr fontId="5"/>
  </si>
  <si>
    <t>公共駐車場事業特別会計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</si>
  <si>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</si>
  <si>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</si>
  <si>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</si>
  <si>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</si>
  <si>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</si>
  <si>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</si>
  <si>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</si>
  <si>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</si>
  <si>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</si>
  <si>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</si>
  <si>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</si>
  <si>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</si>
  <si>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</si>
  <si>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</si>
  <si>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</si>
  <si>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</si>
  <si>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</si>
  <si>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</si>
  <si>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</si>
  <si>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</si>
  <si>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</si>
  <si>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</si>
  <si>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</si>
  <si>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</si>
  <si>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</si>
  <si>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</si>
  <si>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</si>
  <si>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</si>
  <si>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</si>
  <si>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</si>
  <si>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</si>
  <si>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</si>
  <si>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</si>
  <si>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</si>
  <si>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</si>
  <si>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</si>
  <si>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</si>
  <si>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</si>
  <si>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</si>
  <si>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</si>
  <si>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</si>
  <si>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</si>
  <si>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</si>
  <si>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</si>
  <si>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</si>
  <si>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</si>
  <si>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</si>
  <si>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</si>
  <si>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</si>
  <si>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</si>
  <si>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</si>
  <si>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</si>
  <si>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</si>
  <si>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</si>
  <si>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</si>
  <si>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</si>
  <si>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</si>
  <si>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</si>
  <si>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</si>
  <si>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</si>
  <si>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</si>
  <si>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</si>
  <si>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</si>
  <si>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</si>
  <si>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</si>
  <si>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</si>
  <si>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</si>
  <si>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</si>
  <si>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</si>
  <si>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</si>
  <si>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</si>
  <si>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</si>
  <si>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</si>
  <si>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</si>
  <si>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</si>
  <si>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</si>
  <si>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</si>
  <si>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</si>
  <si>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</si>
  <si>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</si>
  <si>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</si>
  <si>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</si>
  <si>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</si>
  <si>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</si>
  <si>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</si>
  <si>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</si>
  <si>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</si>
  <si>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</si>
  <si>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</si>
  <si>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</si>
  <si>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</si>
  <si>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</si>
  <si>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</si>
  <si>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</si>
  <si>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</si>
  <si>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</si>
  <si>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</si>
  <si>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</si>
  <si>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</si>
  <si>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</si>
  <si>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</si>
  <si>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</si>
  <si>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</si>
  <si>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</si>
  <si>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</si>
  <si>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</si>
  <si>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</si>
  <si>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</si>
  <si>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</si>
  <si>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</si>
  <si>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</si>
  <si>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</si>
  <si>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</si>
  <si>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</si>
  <si>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</si>
  <si>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</si>
  <si>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</si>
  <si>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</si>
  <si>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</si>
  <si>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</si>
  <si>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</si>
  <si>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</si>
  <si>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</si>
  <si>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</si>
  <si>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</si>
  <si>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</si>
  <si>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</si>
  <si>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</si>
  <si>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</si>
  <si>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</si>
  <si>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</si>
  <si>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</si>
  <si>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</si>
  <si>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</si>
  <si>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</si>
  <si>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</si>
  <si>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</si>
  <si>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</si>
  <si>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3.37</t>
  </si>
  <si>
    <t>▲ 3.94</t>
  </si>
  <si>
    <t>▲ 5.35</t>
  </si>
  <si>
    <t>水道事業会計</t>
  </si>
  <si>
    <t>下水道事業会計</t>
  </si>
  <si>
    <t>一般会計</t>
  </si>
  <si>
    <t>国民健康保険事業特別会計</t>
  </si>
  <si>
    <t>介護保険（保険事業勘定）特別会計</t>
  </si>
  <si>
    <t>土地取得費特別会計</t>
  </si>
  <si>
    <t>後期高齢者医療特別会計</t>
  </si>
  <si>
    <t>公共駐車場事業特別会計</t>
  </si>
  <si>
    <t>その他会計（赤字）</t>
  </si>
  <si>
    <t>その他会計（黒字）</t>
  </si>
  <si>
    <t>R01</t>
    <phoneticPr fontId="5"/>
  </si>
  <si>
    <t>R02</t>
    <phoneticPr fontId="5"/>
  </si>
  <si>
    <t>R03</t>
    <phoneticPr fontId="5"/>
  </si>
  <si>
    <t>R04</t>
    <phoneticPr fontId="5"/>
  </si>
  <si>
    <t>R05</t>
    <phoneticPr fontId="5"/>
  </si>
  <si>
    <t>高浜市土地開発公社</t>
    <rPh sb="0" eb="3">
      <t>タカハマシ</t>
    </rPh>
    <rPh sb="3" eb="9">
      <t>トチカイハツコウシャ</t>
    </rPh>
    <phoneticPr fontId="10"/>
  </si>
  <si>
    <t>高浜市総合サービス株式会社</t>
    <rPh sb="0" eb="3">
      <t>タカハマシ</t>
    </rPh>
    <rPh sb="3" eb="5">
      <t>ソウゴウ</t>
    </rPh>
    <rPh sb="9" eb="13">
      <t>カブシキガイシャ</t>
    </rPh>
    <phoneticPr fontId="10"/>
  </si>
  <si>
    <t>衣浦東部広域連合</t>
    <rPh sb="0" eb="8">
      <t>キヌウラトウブコウイキレンゴウ</t>
    </rPh>
    <phoneticPr fontId="10"/>
  </si>
  <si>
    <t>衣浦衛生組合</t>
    <rPh sb="0" eb="6">
      <t>キヌウラエイセイクミアイ</t>
    </rPh>
    <phoneticPr fontId="10"/>
  </si>
  <si>
    <t>愛知県市町村職員退職手当組合</t>
    <rPh sb="0" eb="3">
      <t>アイチケン</t>
    </rPh>
    <rPh sb="3" eb="6">
      <t>シチョウソン</t>
    </rPh>
    <rPh sb="6" eb="8">
      <t>ショクイン</t>
    </rPh>
    <rPh sb="8" eb="12">
      <t>タイショクテアテ</t>
    </rPh>
    <rPh sb="12" eb="14">
      <t>クミアイ</t>
    </rPh>
    <phoneticPr fontId="10"/>
  </si>
  <si>
    <t>愛知県後期高齢者医療広域連合（一般会計）</t>
    <rPh sb="0" eb="3">
      <t>アイチケン</t>
    </rPh>
    <rPh sb="3" eb="7">
      <t>コウキコウレイ</t>
    </rPh>
    <rPh sb="7" eb="8">
      <t>シャ</t>
    </rPh>
    <rPh sb="8" eb="10">
      <t>イリョウ</t>
    </rPh>
    <rPh sb="10" eb="14">
      <t>コウイキレンゴウ</t>
    </rPh>
    <rPh sb="15" eb="19">
      <t>イッパンカイケイ</t>
    </rPh>
    <phoneticPr fontId="1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</si>
  <si>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10"/>
  </si>
  <si>
    <t>-</t>
    <phoneticPr fontId="2"/>
  </si>
  <si>
    <t>公共施設等整備基金</t>
    <rPh sb="0" eb="5">
      <t>コウキョウシセツトウ</t>
    </rPh>
    <rPh sb="5" eb="9">
      <t>セイビキキン</t>
    </rPh>
    <phoneticPr fontId="5"/>
  </si>
  <si>
    <t>都市計画事業基金</t>
    <rPh sb="0" eb="4">
      <t>トシケイカク</t>
    </rPh>
    <rPh sb="4" eb="6">
      <t>ジギョウ</t>
    </rPh>
    <rPh sb="6" eb="8">
      <t>キキン</t>
    </rPh>
    <phoneticPr fontId="2"/>
  </si>
  <si>
    <t>港湾環境対策基金</t>
    <rPh sb="0" eb="2">
      <t>コウワン</t>
    </rPh>
    <rPh sb="2" eb="4">
      <t>カンキョウ</t>
    </rPh>
    <rPh sb="4" eb="6">
      <t>タイサク</t>
    </rPh>
    <rPh sb="6" eb="8">
      <t>キキン</t>
    </rPh>
    <phoneticPr fontId="2"/>
  </si>
  <si>
    <t>まちづくりパートナーズ基金</t>
    <rPh sb="11" eb="13">
      <t>キキン</t>
    </rPh>
    <phoneticPr fontId="2"/>
  </si>
  <si>
    <t>森林環境譲与税基金</t>
    <rPh sb="0" eb="2">
      <t>シンリン</t>
    </rPh>
    <rPh sb="2" eb="4">
      <t>カンキョウ</t>
    </rPh>
    <rPh sb="4" eb="7">
      <t>ジョウヨゼイ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</si>
  <si>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</si>
  <si>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</si>
  <si>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</si>
  <si>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</si>
  <si>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</si>
  <si>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</si>
  <si>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</si>
  <si>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</si>
  <si>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</si>
  <si>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将来負担比率は、類似団体平均を大きく上回っており、28.8ポイントとなった。充当可能基金のうち財政調整基金が192百万円、公共施設等整備基金が180百万円減少したことが考えられる。
一方で、有形固定資産減価償却率は類似団体よりも高い水準にある。主な原因としては、昭和30年代および昭和40年代に建設された学校施設が多数あることなど、老朽化対策が必要な施設が多くなってきていることによると考えられる。今後は、公共施設総合管理計画に基づき、老朽化対策に積極的に取り組んでいく。</t>
    <rPh sb="18" eb="19">
      <t>ウエ</t>
    </rPh>
    <rPh sb="61" eb="65">
      <t>コウキョウシセツ</t>
    </rPh>
    <rPh sb="65" eb="66">
      <t>トウ</t>
    </rPh>
    <rPh sb="66" eb="68">
      <t>セイビ</t>
    </rPh>
    <rPh sb="68" eb="70">
      <t>キキン</t>
    </rPh>
    <rPh sb="74" eb="77">
      <t>ヒャクマンエン</t>
    </rPh>
    <phoneticPr fontId="5"/>
  </si>
  <si>
    <t>将来負担比率は、類似団体平均を大きく上回っており、充当可能基金のうち財政調整基金が192百万円、公共施設等整備基金が180百万円減少したことが考えられる。
また、実質公債費比率は公共施設総合管理計画を確実に推進していくことによって、老朽化対策など大規模な投資的経費が発生し、地方債の発行額が増加していく見込みである。</t>
    <rPh sb="18" eb="19">
      <t>ウエ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</si>
</sst>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A92456D-CF23-4888-A7D3-FECF8381A19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331E-42F3-8A0D-2C51E6D986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43131</c:v>
                </c:pt>
                <c:pt idx="1">
                  <c:v>50831</c:v>
                </c:pt>
                <c:pt idx="2">
                  <c:v>21551</c:v>
                </c:pt>
                <c:pt idx="3">
                  <c:v>25649</c:v>
                </c:pt>
                <c:pt idx="4">
                  <c:v>48759</c:v>
                </c:pt>
              </c:numCache>
            </c:numRef>
          </c:val>
          <c:smooth val="0"/>
          <c:extLst>
            <c:ext xmlns:c16="http://schemas.microsoft.com/office/drawing/2014/chart" uri="{C3380CC4-5D6E-409C-BE32-E72D297353CC}">
              <c16:uniqueId val="{00000001-331E-42F3-8A0D-2C51E6D986C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8.17</c:v>
                </c:pt>
                <c:pt idx="1">
                  <c:v>7.66</c:v>
                </c:pt>
                <c:pt idx="2">
                  <c:v>9.5399999999999991</c:v>
                </c:pt>
                <c:pt idx="3">
                  <c:v>7.38</c:v>
                </c:pt>
                <c:pt idx="4">
                  <c:v>3.47</c:v>
                </c:pt>
              </c:numCache>
            </c:numRef>
          </c:val>
          <c:extLst>
            <c:ext xmlns:c16="http://schemas.microsoft.com/office/drawing/2014/chart" uri="{C3380CC4-5D6E-409C-BE32-E72D297353CC}">
              <c16:uniqueId val="{00000000-985E-4091-B4F9-5037CF6FB8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17.02</c:v>
                </c:pt>
                <c:pt idx="1">
                  <c:v>21.66</c:v>
                </c:pt>
                <c:pt idx="2">
                  <c:v>20.239999999999998</c:v>
                </c:pt>
                <c:pt idx="3">
                  <c:v>18.72</c:v>
                </c:pt>
                <c:pt idx="4">
                  <c:v>15.81</c:v>
                </c:pt>
              </c:numCache>
            </c:numRef>
          </c:val>
          <c:extLst>
            <c:ext xmlns:c16="http://schemas.microsoft.com/office/drawing/2014/chart" uri="{C3380CC4-5D6E-409C-BE32-E72D297353CC}">
              <c16:uniqueId val="{00000001-985E-4091-B4F9-5037CF6FB8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-3.37</c:v>
                </c:pt>
                <c:pt idx="1">
                  <c:v>3.67</c:v>
                </c:pt>
                <c:pt idx="2">
                  <c:v>0.9</c:v>
                </c:pt>
                <c:pt idx="3">
                  <c:v>-3.94</c:v>
                </c:pt>
                <c:pt idx="4">
                  <c:v>-5.35</c:v>
                </c:pt>
              </c:numCache>
            </c:numRef>
          </c:val>
          <c:smooth val="0"/>
          <c:extLst>
            <c:ext xmlns:c16="http://schemas.microsoft.com/office/drawing/2014/chart" uri="{C3380CC4-5D6E-409C-BE32-E72D297353CC}">
              <c16:uniqueId val="{00000002-985E-4091-B4F9-5037CF6FB8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0-40FA-4012-9922-6F72CA63C7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FA-4012-9922-6F72CA63C702}"/>
            </c:ext>
          </c:extLst>
        </c:ser>
        <c:ser>
          <c:idx val="2"/>
          <c:order val="2"/>
          <c:tx>
            <c:strRef>
              <c:f>データシート!$A$29</c:f>
              <c:strCache>
                <c:ptCount val="1"/>
                <c:pt idx="0">
                  <c:v>公共駐車場事業特別会計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0.69</c:v>
                </c:pt>
                <c:pt idx="2">
                  <c:v>#N/A</c:v>
                </c:pt>
                <c:pt idx="3">
                  <c:v>0.66</c:v>
                </c:pt>
                <c:pt idx="4">
                  <c:v>#N/A</c:v>
                </c:pt>
                <c:pt idx="5">
                  <c:v>0.06</c:v>
                </c:pt>
                <c:pt idx="6">
                  <c:v>#N/A</c:v>
                </c:pt>
                <c:pt idx="7">
                  <c:v>0.02</c:v>
                </c:pt>
                <c:pt idx="8">
                  <c:v>#N/A</c:v>
                </c:pt>
                <c:pt idx="9">
                  <c:v>0.02</c:v>
                </c:pt>
              </c:numCache>
            </c:numRef>
          </c:val>
          <c:extLst>
            <c:ext xmlns:c16="http://schemas.microsoft.com/office/drawing/2014/chart" uri="{C3380CC4-5D6E-409C-BE32-E72D297353CC}">
              <c16:uniqueId val="{00000002-40FA-4012-9922-6F72CA63C70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7.0000000000000007E-2</c:v>
                </c:pt>
                <c:pt idx="6">
                  <c:v>#N/A</c:v>
                </c:pt>
                <c:pt idx="7">
                  <c:v>0.06</c:v>
                </c:pt>
                <c:pt idx="8">
                  <c:v>#N/A</c:v>
                </c:pt>
                <c:pt idx="9">
                  <c:v>7.0000000000000007E-2</c:v>
                </c:pt>
              </c:numCache>
            </c:numRef>
          </c:val>
          <c:extLst>
            <c:ext xmlns:c16="http://schemas.microsoft.com/office/drawing/2014/chart" uri="{C3380CC4-5D6E-409C-BE32-E72D297353CC}">
              <c16:uniqueId val="{00000003-40FA-4012-9922-6F72CA63C702}"/>
            </c:ext>
          </c:extLst>
        </c:ser>
        <c:ser>
          <c:idx val="4"/>
          <c:order val="4"/>
          <c:tx>
            <c:strRef>
              <c:f>データシート!$A$31</c:f>
              <c:strCache>
                <c:ptCount val="1"/>
                <c:pt idx="0">
                  <c:v>土地取得費特別会計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c:v>
                </c:pt>
                <c:pt idx="2">
                  <c:v>#N/A</c:v>
                </c:pt>
                <c:pt idx="3">
                  <c:v>0.53</c:v>
                </c:pt>
                <c:pt idx="4">
                  <c:v>#N/A</c:v>
                </c:pt>
                <c:pt idx="5">
                  <c:v>0.54</c:v>
                </c:pt>
                <c:pt idx="6">
                  <c:v>#N/A</c:v>
                </c:pt>
                <c:pt idx="7">
                  <c:v>0.55000000000000004</c:v>
                </c:pt>
                <c:pt idx="8">
                  <c:v>#N/A</c:v>
                </c:pt>
                <c:pt idx="9">
                  <c:v>0.53</c:v>
                </c:pt>
              </c:numCache>
            </c:numRef>
          </c:val>
          <c:extLst>
            <c:ext xmlns:c16="http://schemas.microsoft.com/office/drawing/2014/chart" uri="{C3380CC4-5D6E-409C-BE32-E72D297353CC}">
              <c16:uniqueId val="{00000004-40FA-4012-9922-6F72CA63C702}"/>
            </c:ext>
          </c:extLst>
        </c:ser>
        <c:ser>
          <c:idx val="5"/>
          <c:order val="5"/>
          <c:tx>
            <c:strRef>
              <c:f>データシート!$A$32</c:f>
              <c:strCache>
                <c:ptCount val="1"/>
                <c:pt idx="0">
                  <c:v>介護保険（保険事業勘定）特別会計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0.56000000000000005</c:v>
                </c:pt>
                <c:pt idx="2">
                  <c:v>#N/A</c:v>
                </c:pt>
                <c:pt idx="3">
                  <c:v>0.56999999999999995</c:v>
                </c:pt>
                <c:pt idx="4">
                  <c:v>#N/A</c:v>
                </c:pt>
                <c:pt idx="5">
                  <c:v>1.73</c:v>
                </c:pt>
                <c:pt idx="6">
                  <c:v>#N/A</c:v>
                </c:pt>
                <c:pt idx="7">
                  <c:v>1.36</c:v>
                </c:pt>
                <c:pt idx="8">
                  <c:v>#N/A</c:v>
                </c:pt>
                <c:pt idx="9">
                  <c:v>0.89</c:v>
                </c:pt>
              </c:numCache>
            </c:numRef>
          </c:val>
          <c:extLst>
            <c:ext xmlns:c16="http://schemas.microsoft.com/office/drawing/2014/chart" uri="{C3380CC4-5D6E-409C-BE32-E72D297353CC}">
              <c16:uniqueId val="{00000005-40FA-4012-9922-6F72CA63C70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0.64</c:v>
                </c:pt>
                <c:pt idx="2">
                  <c:v>#N/A</c:v>
                </c:pt>
                <c:pt idx="3">
                  <c:v>0.62</c:v>
                </c:pt>
                <c:pt idx="4">
                  <c:v>#N/A</c:v>
                </c:pt>
                <c:pt idx="5">
                  <c:v>1.04</c:v>
                </c:pt>
                <c:pt idx="6">
                  <c:v>#N/A</c:v>
                </c:pt>
                <c:pt idx="7">
                  <c:v>0.74</c:v>
                </c:pt>
                <c:pt idx="8">
                  <c:v>#N/A</c:v>
                </c:pt>
                <c:pt idx="9">
                  <c:v>0.91</c:v>
                </c:pt>
              </c:numCache>
            </c:numRef>
          </c:val>
          <c:extLst>
            <c:ext xmlns:c16="http://schemas.microsoft.com/office/drawing/2014/chart" uri="{C3380CC4-5D6E-409C-BE32-E72D297353CC}">
              <c16:uniqueId val="{00000006-40FA-4012-9922-6F72CA63C702}"/>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7.66</c:v>
                </c:pt>
                <c:pt idx="2">
                  <c:v>#N/A</c:v>
                </c:pt>
                <c:pt idx="3">
                  <c:v>7.13</c:v>
                </c:pt>
                <c:pt idx="4">
                  <c:v>#N/A</c:v>
                </c:pt>
                <c:pt idx="5">
                  <c:v>9</c:v>
                </c:pt>
                <c:pt idx="6">
                  <c:v>#N/A</c:v>
                </c:pt>
                <c:pt idx="7">
                  <c:v>6.82</c:v>
                </c:pt>
                <c:pt idx="8">
                  <c:v>#N/A</c:v>
                </c:pt>
                <c:pt idx="9">
                  <c:v>2.93</c:v>
                </c:pt>
              </c:numCache>
            </c:numRef>
          </c:val>
          <c:extLst>
            <c:ext xmlns:c16="http://schemas.microsoft.com/office/drawing/2014/chart" uri="{C3380CC4-5D6E-409C-BE32-E72D297353CC}">
              <c16:uniqueId val="{00000007-40FA-4012-9922-6F72CA63C70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1.58</c:v>
                </c:pt>
                <c:pt idx="2">
                  <c:v>#N/A</c:v>
                </c:pt>
                <c:pt idx="3">
                  <c:v>3.57</c:v>
                </c:pt>
                <c:pt idx="4">
                  <c:v>#N/A</c:v>
                </c:pt>
                <c:pt idx="5">
                  <c:v>2.73</c:v>
                </c:pt>
                <c:pt idx="6">
                  <c:v>#N/A</c:v>
                </c:pt>
                <c:pt idx="7">
                  <c:v>3.94</c:v>
                </c:pt>
                <c:pt idx="8">
                  <c:v>#N/A</c:v>
                </c:pt>
                <c:pt idx="9">
                  <c:v>3.9</c:v>
                </c:pt>
              </c:numCache>
            </c:numRef>
          </c:val>
          <c:extLst>
            <c:ext xmlns:c16="http://schemas.microsoft.com/office/drawing/2014/chart" uri="{C3380CC4-5D6E-409C-BE32-E72D297353CC}">
              <c16:uniqueId val="{00000008-40FA-4012-9922-6F72CA63C70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9.8800000000000008</c:v>
                </c:pt>
                <c:pt idx="2">
                  <c:v>#N/A</c:v>
                </c:pt>
                <c:pt idx="3">
                  <c:v>9.49</c:v>
                </c:pt>
                <c:pt idx="4">
                  <c:v>#N/A</c:v>
                </c:pt>
                <c:pt idx="5">
                  <c:v>9.5</c:v>
                </c:pt>
                <c:pt idx="6">
                  <c:v>#N/A</c:v>
                </c:pt>
                <c:pt idx="7">
                  <c:v>10.58</c:v>
                </c:pt>
                <c:pt idx="8">
                  <c:v>#N/A</c:v>
                </c:pt>
                <c:pt idx="9">
                  <c:v>10.43</c:v>
                </c:pt>
              </c:numCache>
            </c:numRef>
          </c:val>
          <c:extLst>
            <c:ext xmlns:c16="http://schemas.microsoft.com/office/drawing/2014/chart" uri="{C3380CC4-5D6E-409C-BE32-E72D297353CC}">
              <c16:uniqueId val="{00000009-40FA-4012-9922-6F72CA63C7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1217</c:v>
                </c:pt>
                <c:pt idx="5">
                  <c:v>1145</c:v>
                </c:pt>
                <c:pt idx="8">
                  <c:v>1176</c:v>
                </c:pt>
                <c:pt idx="11">
                  <c:v>1229</c:v>
                </c:pt>
                <c:pt idx="14">
                  <c:v>1212</c:v>
                </c:pt>
              </c:numCache>
            </c:numRef>
          </c:val>
          <c:extLst>
            <c:ext xmlns:c16="http://schemas.microsoft.com/office/drawing/2014/chart" uri="{C3380CC4-5D6E-409C-BE32-E72D297353CC}">
              <c16:uniqueId val="{00000000-B625-4D51-AD14-19238AEDB6E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625-4D51-AD14-19238AEDB6E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c:v>
                </c:pt>
                <c:pt idx="3">
                  <c:v>17</c:v>
                </c:pt>
                <c:pt idx="6">
                  <c:v>58</c:v>
                </c:pt>
                <c:pt idx="9">
                  <c:v>59</c:v>
                </c:pt>
                <c:pt idx="12">
                  <c:v>59</c:v>
                </c:pt>
              </c:numCache>
            </c:numRef>
          </c:val>
          <c:extLst>
            <c:ext xmlns:c16="http://schemas.microsoft.com/office/drawing/2014/chart" uri="{C3380CC4-5D6E-409C-BE32-E72D297353CC}">
              <c16:uniqueId val="{00000002-B625-4D51-AD14-19238AEDB6E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92</c:v>
                </c:pt>
                <c:pt idx="3">
                  <c:v>116</c:v>
                </c:pt>
                <c:pt idx="6">
                  <c:v>104</c:v>
                </c:pt>
                <c:pt idx="9">
                  <c:v>148</c:v>
                </c:pt>
                <c:pt idx="12">
                  <c:v>198</c:v>
                </c:pt>
              </c:numCache>
            </c:numRef>
          </c:val>
          <c:extLst>
            <c:ext xmlns:c16="http://schemas.microsoft.com/office/drawing/2014/chart" uri="{C3380CC4-5D6E-409C-BE32-E72D297353CC}">
              <c16:uniqueId val="{00000003-B625-4D51-AD14-19238AEDB6E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319</c:v>
                </c:pt>
                <c:pt idx="3">
                  <c:v>279</c:v>
                </c:pt>
                <c:pt idx="6">
                  <c:v>332</c:v>
                </c:pt>
                <c:pt idx="9">
                  <c:v>342</c:v>
                </c:pt>
                <c:pt idx="12">
                  <c:v>355</c:v>
                </c:pt>
              </c:numCache>
            </c:numRef>
          </c:val>
          <c:extLst>
            <c:ext xmlns:c16="http://schemas.microsoft.com/office/drawing/2014/chart" uri="{C3380CC4-5D6E-409C-BE32-E72D297353CC}">
              <c16:uniqueId val="{00000004-B625-4D51-AD14-19238AEDB6E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625-4D51-AD14-19238AEDB6E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625-4D51-AD14-19238AEDB6E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789</c:v>
                </c:pt>
                <c:pt idx="3">
                  <c:v>777</c:v>
                </c:pt>
                <c:pt idx="6">
                  <c:v>779</c:v>
                </c:pt>
                <c:pt idx="9">
                  <c:v>980</c:v>
                </c:pt>
                <c:pt idx="12">
                  <c:v>1014</c:v>
                </c:pt>
              </c:numCache>
            </c:numRef>
          </c:val>
          <c:extLst>
            <c:ext xmlns:c16="http://schemas.microsoft.com/office/drawing/2014/chart" uri="{C3380CC4-5D6E-409C-BE32-E72D297353CC}">
              <c16:uniqueId val="{00000007-B625-4D51-AD14-19238AEDB6E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c:v>
                </c:pt>
                <c:pt idx="2">
                  <c:v>#N/A</c:v>
                </c:pt>
                <c:pt idx="3">
                  <c:v>#N/A</c:v>
                </c:pt>
                <c:pt idx="4">
                  <c:v>44</c:v>
                </c:pt>
                <c:pt idx="5">
                  <c:v>#N/A</c:v>
                </c:pt>
                <c:pt idx="6">
                  <c:v>#N/A</c:v>
                </c:pt>
                <c:pt idx="7">
                  <c:v>97</c:v>
                </c:pt>
                <c:pt idx="8">
                  <c:v>#N/A</c:v>
                </c:pt>
                <c:pt idx="9">
                  <c:v>#N/A</c:v>
                </c:pt>
                <c:pt idx="10">
                  <c:v>300</c:v>
                </c:pt>
                <c:pt idx="11">
                  <c:v>#N/A</c:v>
                </c:pt>
                <c:pt idx="12">
                  <c:v>#N/A</c:v>
                </c:pt>
                <c:pt idx="13">
                  <c:v>414</c:v>
                </c:pt>
                <c:pt idx="14">
                  <c:v>#N/A</c:v>
                </c:pt>
              </c:numCache>
            </c:numRef>
          </c:val>
          <c:smooth val="0"/>
          <c:extLst>
            <c:ext xmlns:c16="http://schemas.microsoft.com/office/drawing/2014/chart" uri="{C3380CC4-5D6E-409C-BE32-E72D297353CC}">
              <c16:uniqueId val="{00000008-B625-4D51-AD14-19238AEDB6E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9058</c:v>
                </c:pt>
                <c:pt idx="5">
                  <c:v>9148</c:v>
                </c:pt>
                <c:pt idx="8">
                  <c:v>8768</c:v>
                </c:pt>
                <c:pt idx="11">
                  <c:v>8294</c:v>
                </c:pt>
                <c:pt idx="14">
                  <c:v>8011</c:v>
                </c:pt>
              </c:numCache>
            </c:numRef>
          </c:val>
          <c:extLst>
            <c:ext xmlns:c16="http://schemas.microsoft.com/office/drawing/2014/chart" uri="{C3380CC4-5D6E-409C-BE32-E72D297353CC}">
              <c16:uniqueId val="{00000000-6944-4A1D-AB68-8916EC334D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5603</c:v>
                </c:pt>
                <c:pt idx="5">
                  <c:v>5146</c:v>
                </c:pt>
                <c:pt idx="8">
                  <c:v>3698</c:v>
                </c:pt>
                <c:pt idx="11">
                  <c:v>3718</c:v>
                </c:pt>
                <c:pt idx="14">
                  <c:v>4090</c:v>
                </c:pt>
              </c:numCache>
            </c:numRef>
          </c:val>
          <c:extLst>
            <c:ext xmlns:c16="http://schemas.microsoft.com/office/drawing/2014/chart" uri="{C3380CC4-5D6E-409C-BE32-E72D297353CC}">
              <c16:uniqueId val="{00000001-6944-4A1D-AB68-8916EC334D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3158</c:v>
                </c:pt>
                <c:pt idx="5">
                  <c:v>3404</c:v>
                </c:pt>
                <c:pt idx="8">
                  <c:v>3183</c:v>
                </c:pt>
                <c:pt idx="11">
                  <c:v>3011</c:v>
                </c:pt>
                <c:pt idx="14">
                  <c:v>2629</c:v>
                </c:pt>
              </c:numCache>
            </c:numRef>
          </c:val>
          <c:extLst>
            <c:ext xmlns:c16="http://schemas.microsoft.com/office/drawing/2014/chart" uri="{C3380CC4-5D6E-409C-BE32-E72D297353CC}">
              <c16:uniqueId val="{00000002-6944-4A1D-AB68-8916EC334D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44-4A1D-AB68-8916EC334D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44-4A1D-AB68-8916EC334D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120</c:v>
                </c:pt>
                <c:pt idx="3">
                  <c:v>170</c:v>
                </c:pt>
                <c:pt idx="6">
                  <c:v>170</c:v>
                </c:pt>
                <c:pt idx="9">
                  <c:v>203</c:v>
                </c:pt>
                <c:pt idx="12">
                  <c:v>181</c:v>
                </c:pt>
              </c:numCache>
            </c:numRef>
          </c:val>
          <c:extLst>
            <c:ext xmlns:c16="http://schemas.microsoft.com/office/drawing/2014/chart" uri="{C3380CC4-5D6E-409C-BE32-E72D297353CC}">
              <c16:uniqueId val="{00000005-6944-4A1D-AB68-8916EC334D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1543</c:v>
                </c:pt>
                <c:pt idx="3">
                  <c:v>1488</c:v>
                </c:pt>
                <c:pt idx="6">
                  <c:v>1465</c:v>
                </c:pt>
                <c:pt idx="9">
                  <c:v>1469</c:v>
                </c:pt>
                <c:pt idx="12">
                  <c:v>1388</c:v>
                </c:pt>
              </c:numCache>
            </c:numRef>
          </c:val>
          <c:extLst>
            <c:ext xmlns:c16="http://schemas.microsoft.com/office/drawing/2014/chart" uri="{C3380CC4-5D6E-409C-BE32-E72D297353CC}">
              <c16:uniqueId val="{00000006-6944-4A1D-AB68-8916EC334D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1213</c:v>
                </c:pt>
                <c:pt idx="3">
                  <c:v>1616</c:v>
                </c:pt>
                <c:pt idx="6">
                  <c:v>1625</c:v>
                </c:pt>
                <c:pt idx="9">
                  <c:v>1597</c:v>
                </c:pt>
                <c:pt idx="12">
                  <c:v>1489</c:v>
                </c:pt>
              </c:numCache>
            </c:numRef>
          </c:val>
          <c:extLst>
            <c:ext xmlns:c16="http://schemas.microsoft.com/office/drawing/2014/chart" uri="{C3380CC4-5D6E-409C-BE32-E72D297353CC}">
              <c16:uniqueId val="{00000007-6944-4A1D-AB68-8916EC334D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5759</c:v>
                </c:pt>
                <c:pt idx="3">
                  <c:v>5198</c:v>
                </c:pt>
                <c:pt idx="6">
                  <c:v>3699</c:v>
                </c:pt>
                <c:pt idx="9">
                  <c:v>3718</c:v>
                </c:pt>
                <c:pt idx="12">
                  <c:v>4107</c:v>
                </c:pt>
              </c:numCache>
            </c:numRef>
          </c:val>
          <c:extLst>
            <c:ext xmlns:c16="http://schemas.microsoft.com/office/drawing/2014/chart" uri="{C3380CC4-5D6E-409C-BE32-E72D297353CC}">
              <c16:uniqueId val="{00000008-6944-4A1D-AB68-8916EC334D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238</c:v>
                </c:pt>
                <c:pt idx="3">
                  <c:v>915</c:v>
                </c:pt>
                <c:pt idx="6">
                  <c:v>888</c:v>
                </c:pt>
                <c:pt idx="9">
                  <c:v>823</c:v>
                </c:pt>
                <c:pt idx="12">
                  <c:v>693</c:v>
                </c:pt>
              </c:numCache>
            </c:numRef>
          </c:val>
          <c:extLst>
            <c:ext xmlns:c16="http://schemas.microsoft.com/office/drawing/2014/chart" uri="{C3380CC4-5D6E-409C-BE32-E72D297353CC}">
              <c16:uniqueId val="{00000009-6944-4A1D-AB68-8916EC334D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9014</c:v>
                </c:pt>
                <c:pt idx="3">
                  <c:v>9936</c:v>
                </c:pt>
                <c:pt idx="6">
                  <c:v>9580</c:v>
                </c:pt>
                <c:pt idx="9">
                  <c:v>9132</c:v>
                </c:pt>
                <c:pt idx="12">
                  <c:v>9578</c:v>
                </c:pt>
              </c:numCache>
            </c:numRef>
          </c:val>
          <c:extLst>
            <c:ext xmlns:c16="http://schemas.microsoft.com/office/drawing/2014/chart" uri="{C3380CC4-5D6E-409C-BE32-E72D297353CC}">
              <c16:uniqueId val="{0000000A-6944-4A1D-AB68-8916EC334D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c:v>
                </c:pt>
                <c:pt idx="2">
                  <c:v>#N/A</c:v>
                </c:pt>
                <c:pt idx="3">
                  <c:v>#N/A</c:v>
                </c:pt>
                <c:pt idx="4">
                  <c:v>1626</c:v>
                </c:pt>
                <c:pt idx="5">
                  <c:v>#N/A</c:v>
                </c:pt>
                <c:pt idx="6">
                  <c:v>#N/A</c:v>
                </c:pt>
                <c:pt idx="7">
                  <c:v>1778</c:v>
                </c:pt>
                <c:pt idx="8">
                  <c:v>#N/A</c:v>
                </c:pt>
                <c:pt idx="9">
                  <c:v>#N/A</c:v>
                </c:pt>
                <c:pt idx="10">
                  <c:v>1920</c:v>
                </c:pt>
                <c:pt idx="11">
                  <c:v>#N/A</c:v>
                </c:pt>
                <c:pt idx="12">
                  <c:v>#N/A</c:v>
                </c:pt>
                <c:pt idx="13">
                  <c:v>2708</c:v>
                </c:pt>
                <c:pt idx="14">
                  <c:v>#N/A</c:v>
                </c:pt>
              </c:numCache>
            </c:numRef>
          </c:val>
          <c:smooth val="0"/>
          <c:extLst>
            <c:ext xmlns:c16="http://schemas.microsoft.com/office/drawing/2014/chart" uri="{C3380CC4-5D6E-409C-BE32-E72D297353CC}">
              <c16:uniqueId val="{0000000B-6944-4A1D-AB68-8916EC334D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1973</c:v>
                </c:pt>
                <c:pt idx="1">
                  <c:v>1809</c:v>
                </c:pt>
                <c:pt idx="2">
                  <c:v>1619</c:v>
                </c:pt>
              </c:numCache>
            </c:numRef>
          </c:val>
          <c:extLst>
            <c:ext xmlns:c16="http://schemas.microsoft.com/office/drawing/2014/chart" uri="{C3380CC4-5D6E-409C-BE32-E72D297353CC}">
              <c16:uniqueId val="{00000000-D9CC-459E-819A-B7F4FFEFD18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9CC-459E-819A-B7F4FFEFD18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591</c:v>
                </c:pt>
                <c:pt idx="1">
                  <c:v>576</c:v>
                </c:pt>
                <c:pt idx="2">
                  <c:v>437</c:v>
                </c:pt>
              </c:numCache>
            </c:numRef>
          </c:val>
          <c:extLst>
            <c:ext xmlns:c16="http://schemas.microsoft.com/office/drawing/2014/chart" uri="{C3380CC4-5D6E-409C-BE32-E72D297353CC}">
              <c16:uniqueId val="{00000002-D9CC-459E-819A-B7F4FFEFD18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{B4128751-A2ED-44DF-B602-9A3C13FF23F4}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3894-47C1-B75C-F3F648C5A7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{985EDECD-6CED-4612-AD8B-A735AB6AB904}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94-47C1-B75C-F3F648C5A7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{FBD0C03E-0501-4B98-B93C-B19A3DC8E1EF}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94-47C1-B75C-F3F648C5A7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{001513A0-780E-4455-86CE-2ED425F6061C}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94-47C1-B75C-F3F648C5A7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{46249A81-6E18-4797-A950-D9B89B9620C3}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94-47C1-B75C-F3F648C5A7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{A0615F33-EE79-4AC2-AD11-BCBC4258B6F7}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3894-47C1-B75C-F3F648C5A7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{D84D2380-4E41-4F33-88D5-ACF8A51F7EAB}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3894-47C1-B75C-F3F648C5A7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{AAEB6420-23D1-4E79-8210-D79D62DEBE9A}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3894-47C1-B75C-F3F648C5A7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{B8019FFE-876D-47F5-9B6C-D665D0398E14}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3894-47C1-B75C-F3F648C5A7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64.8</c:v>
                </c:pt>
                <c:pt idx="16">
                  <c:v>66.2</c:v>
                </c:pt>
                <c:pt idx="24">
                  <c:v>67.599999999999994</c:v>
                </c:pt>
                <c:pt idx="32">
                  <c:v>67.8</c:v>
                </c:pt>
              </c:numCache>
            </c:numRef>
          </c:xVal>
          <c:yVal>
            <c:numRef>
              <c:f>公会計指標分析・財政指標組合せ分析表!$BP$51:$DC$51</c:f>
              <c:numCache>
                <c:formatCode>#,##0.0;"▲ "#,##0.0</c:formatCode>
                <c:ptCount val="40"/>
                <c:pt idx="0">
                  <c:v>0.7</c:v>
                </c:pt>
                <c:pt idx="8">
                  <c:v>18.600000000000001</c:v>
                </c:pt>
                <c:pt idx="16">
                  <c:v>19.899999999999999</c:v>
                </c:pt>
                <c:pt idx="24">
                  <c:v>21.8</c:v>
                </c:pt>
                <c:pt idx="32">
                  <c:v>28.8</c:v>
                </c:pt>
              </c:numCache>
            </c:numRef>
          </c:yVal>
          <c:smooth val="0"/>
          <c:extLst>
            <c:ext xmlns:c16="http://schemas.microsoft.com/office/drawing/2014/chart" uri="{C3380CC4-5D6E-409C-BE32-E72D297353CC}">
              <c16:uniqueId val="{00000009-3894-47C1-B75C-F3F648C5A7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{402C3CF4-2C7F-4D49-A891-4C3553593CDE}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3894-47C1-B75C-F3F648C5A7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{304F2BB5-2B82-45AD-88CE-0BE12BB2FF99}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94-47C1-B75C-F3F648C5A7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{8F619656-8690-4409-8370-6990F8EDA026}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94-47C1-B75C-F3F648C5A7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{45FD73BC-1C35-4CFC-824B-6C1A1505E029}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94-47C1-B75C-F3F648C5A7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{EC2A3C41-7E76-4FD9-BEA0-FB9F1217DC19}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94-47C1-B75C-F3F648C5A7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{D04CB384-AB4F-451A-A055-EEE6EDF3A1C2}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3894-47C1-B75C-F3F648C5A7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{97916016-926E-492A-B034-B8728AFF3C88}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3894-47C1-B75C-F3F648C5A7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{9A16CB7F-A632-4500-9F05-72C3134CE635}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3894-47C1-B75C-F3F648C5A7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{0063E22C-CD92-4E09-8062-854FF56E8711}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3894-47C1-B75C-F3F648C5A7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3894-47C1-B75C-F3F648C5A7A0}"/>
            </c:ext>
          </c:extLst>
        </c:ser>
        <c:dLbls>
          <c:showLegendKey val="0"/>
          <c:showVal val="1"/>
          <c:showCatName val="0"/>
          <c:showSerName val="0"/>
          <c:showPercent val="0"/>
          <c:showBubbleSize val="0"/>
        </c:dLbls>
        <c:axId val="46179840"/>
        <c:axId val="46181760"/>
      </c:scatterChart>
      <c:valAx>
        <c:axId val="46179840"/>
        <c:scaling>
          <c:orientation val="maxMin"/>
          <c:max val="69"/>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{F47D6073-CAD8-4A5A-9563-9DE12ACD22E1}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238-489F-9AC0-586C636D28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{9598375C-0FB2-4CB9-8DBD-73CFFAE1E2E3}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38-489F-9AC0-586C636D28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{1359DA28-244B-4CE7-B839-164FEFD31DC1}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38-489F-9AC0-586C636D28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{E24D4F82-40B5-4986-A164-AF6559D9EF0D}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38-489F-9AC0-586C636D28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{F7B98946-AE47-4C49-9335-577E3952562C}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38-489F-9AC0-586C636D283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{64C95740-7511-438B-A572-63EF0ACDF4DA}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238-489F-9AC0-586C636D283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{C3A25DFC-9073-430E-8BE6-03F74E108D4F}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238-489F-9AC0-586C636D283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{F221BCE9-47B2-4798-A49A-A3DEF1F13288}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238-489F-9AC0-586C636D283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{FB9F40A3-6C11-4BC7-AB7B-547762B69EBF}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238-489F-9AC0-586C636D28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-0.4</c:v>
                </c:pt>
                <c:pt idx="8">
                  <c:v>-0.1</c:v>
                </c:pt>
                <c:pt idx="16">
                  <c:v>0.4</c:v>
                </c:pt>
                <c:pt idx="24">
                  <c:v>1.6</c:v>
                </c:pt>
                <c:pt idx="32">
                  <c:v>2.9</c:v>
                </c:pt>
              </c:numCache>
            </c:numRef>
          </c:xVal>
          <c:yVal>
            <c:numRef>
              <c:f>公会計指標分析・財政指標組合せ分析表!$BP$73:$DC$73</c:f>
              <c:numCache>
                <c:formatCode>#,##0.0;"▲ "#,##0.0</c:formatCode>
                <c:ptCount val="40"/>
                <c:pt idx="0">
                  <c:v>0.7</c:v>
                </c:pt>
                <c:pt idx="8">
                  <c:v>18.600000000000001</c:v>
                </c:pt>
                <c:pt idx="16">
                  <c:v>19.899999999999999</c:v>
                </c:pt>
                <c:pt idx="24">
                  <c:v>21.8</c:v>
                </c:pt>
                <c:pt idx="32">
                  <c:v>28.8</c:v>
                </c:pt>
              </c:numCache>
            </c:numRef>
          </c:yVal>
          <c:smooth val="0"/>
          <c:extLst>
            <c:ext xmlns:c16="http://schemas.microsoft.com/office/drawing/2014/chart" uri="{C3380CC4-5D6E-409C-BE32-E72D297353CC}">
              <c16:uniqueId val="{00000009-F238-489F-9AC0-586C636D28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{16C141B9-DAF1-4277-927D-BB4B534C1232}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238-489F-9AC0-586C636D28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{E94854D1-5FE5-4EC0-9418-7802411BDAFE}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38-489F-9AC0-586C636D28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{9E8E6626-98E4-4950-B105-C31DDF2CCEE3}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38-489F-9AC0-586C636D28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{C3042BDD-251D-45A6-A6D9-B2B5C2E0957B}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38-489F-9AC0-586C636D28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{D93A6F43-2C56-4C49-B038-216AA9023E33}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38-489F-9AC0-586C636D283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{EF1ECF79-3932-4E65-950A-12C516911AC5}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238-489F-9AC0-586C636D283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{5856366D-902F-46EC-9B16-5132335A2FCB}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238-489F-9AC0-586C636D2830}"/>
                </c:ext>
              </c:extLst>
            </c:dLbl>
            <c:dLbl>
              <c:idx val="24"/>
              <c:layout>
                <c:manualLayout>
                  <c:x val="0"/>
                  <c:y val="1.66947278148539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{DD431E13-04E4-416D-B0D4-A3BC4EDB8079}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238-489F-9AC0-586C636D2830}"/>
                </c:ext>
              </c:extLst>
            </c:dLbl>
            <c:dLbl>
              <c:idx val="32"/>
              <c:layout>
                <c:manualLayout>
                  <c:x val="0"/>
                  <c:y val="-1.6694727814853962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{D2C6A212-DCDB-4862-A496-93B15D7CE305}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238-489F-9AC0-586C636D28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F238-489F-9AC0-586C636D2830}"/>
            </c:ext>
          </c:extLst>
        </c:ser>
        <c:dLbls>
          <c:showLegendKey val="0"/>
          <c:showVal val="1"/>
          <c:showCatName val="0"/>
          <c:showSerName val="0"/>
          <c:showPercent val="0"/>
          <c:showBubbleSize val="0"/>
        </c:dLbls>
        <c:axId val="84219776"/>
        <c:axId val="84234240"/>
      </c:scatterChart>
      <c:valAx>
        <c:axId val="84219776"/>
        <c:scaling>
          <c:orientation val="maxMin"/>
          <c:max val="10"/>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愛知県高浜市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　元利償還金では、平成２１年度に市立病院の民間移譲に伴い、病院事業会計の起債の償還を一般会計が引き継いだため翌２２年度に大きく増加したものの、以降は順調に減少していた。令和４年度は小学校美事業や空調設備事業の償還が始まり大きく増加した。</a:t>
          </a:r>
          <a:endParaRPr lang="ja-JP" altLang="ja-JP" sz="1000">
            <a:effectLst/>
          </a:endParaRPr>
        </a:p>
        <a:p>
          <a:r>
            <a:rPr kumimoji="1" lang="ja-JP" altLang="ja-JP" sz="800">
              <a:solidFill>
                <a:schemeClr val="dk1"/>
              </a:solidFill>
              <a:effectLst/>
              <a:latin typeface="+mn-lt"/>
              <a:ea typeface="+mn-ea"/>
              <a:cs typeface="+mn-cs"/>
            </a:rPr>
            <a:t>　実質公債費比率の分子については、近年公共施設の更新等により多額の起債を発行していることから、増加している。</a:t>
          </a:r>
          <a:endParaRPr lang="ja-JP" altLang="ja-JP" sz="1000">
            <a:effectLst/>
          </a:endParaRPr>
        </a:p>
        <a:p>
          <a:r>
            <a:rPr kumimoji="1" lang="ja-JP" altLang="ja-JP" sz="800">
              <a:solidFill>
                <a:schemeClr val="dk1"/>
              </a:solidFill>
              <a:effectLst/>
              <a:latin typeface="+mn-lt"/>
              <a:ea typeface="+mn-ea"/>
              <a:cs typeface="+mn-cs"/>
            </a:rPr>
            <a:t>　今後については、小中学校の長寿命化改良事業等の影響により起債の発行を多く見込んでいることから</a:t>
          </a:r>
          <a:r>
            <a:rPr kumimoji="1" lang="ja-JP" altLang="en-US" sz="800">
              <a:solidFill>
                <a:schemeClr val="dk1"/>
              </a:solidFill>
              <a:effectLst/>
              <a:latin typeface="+mn-lt"/>
              <a:ea typeface="+mn-ea"/>
              <a:cs typeface="+mn-cs"/>
            </a:rPr>
            <a:t>微増</a:t>
          </a:r>
          <a:r>
            <a:rPr kumimoji="1" lang="ja-JP" altLang="ja-JP" sz="800">
              <a:solidFill>
                <a:schemeClr val="dk1"/>
              </a:solidFill>
              <a:effectLst/>
              <a:latin typeface="+mn-lt"/>
              <a:ea typeface="+mn-ea"/>
              <a:cs typeface="+mn-cs"/>
            </a:rPr>
            <a:t>傾向で推移することが予想される。</a:t>
          </a:r>
          <a:endParaRPr lang="ja-JP" altLang="ja-JP" sz="10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満期一括償還地方債を利用していない。</a:t>
          </a:r>
          <a:endParaRPr lang="ja-JP" altLang="ja-JP" sz="6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愛知県高浜市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　将来負担額では、平成２１年度において、市立病院の民間移譲に伴い、起債残高を病院事業会計から一般会計が引き継いだため一般会計等に係る地方債の現在高が大幅に増加し、公営企業債等繰入見込額が減少したが、平成２２年度からは、一般会計においてはプライマリーバランス黒字の堅持を目標に掲げ、順調に現在高は減少していた。</a:t>
          </a:r>
          <a:endParaRPr lang="ja-JP" altLang="ja-JP" sz="1000">
            <a:effectLst/>
          </a:endParaRPr>
        </a:p>
        <a:p>
          <a:r>
            <a:rPr kumimoji="1" lang="ja-JP" altLang="ja-JP" sz="800">
              <a:solidFill>
                <a:schemeClr val="dk1"/>
              </a:solidFill>
              <a:effectLst/>
              <a:latin typeface="+mn-lt"/>
              <a:ea typeface="+mn-ea"/>
              <a:cs typeface="+mn-cs"/>
            </a:rPr>
            <a:t>　しかしながら、平成３０年度以降、公共施設の更新に伴う地方債の新規発行により、地方債現在高が上昇している。</a:t>
          </a:r>
          <a:endParaRPr lang="ja-JP" altLang="ja-JP" sz="1000">
            <a:effectLst/>
          </a:endParaRPr>
        </a:p>
        <a:p>
          <a:r>
            <a:rPr kumimoji="1" lang="ja-JP" altLang="ja-JP" sz="800">
              <a:solidFill>
                <a:schemeClr val="dk1"/>
              </a:solidFill>
              <a:effectLst/>
              <a:latin typeface="+mn-lt"/>
              <a:ea typeface="+mn-ea"/>
              <a:cs typeface="+mn-cs"/>
            </a:rPr>
            <a:t>　また、充当可能財源では、平成２２年度に財政調整基金を取崩し、その影響から充当可能基金は減少したが、市税収入の増加による充当可能特定歳入の増加、臨時財政対策債の発行に伴い、基準財政需要額算入見込額が増加したことにより、将来負担比率の分子は大幅に減少し、平成３０年度まで継続してマイナスとなっていた。</a:t>
          </a:r>
          <a:endParaRPr lang="ja-JP" altLang="ja-JP" sz="1000">
            <a:effectLst/>
          </a:endParaRPr>
        </a:p>
        <a:p>
          <a:r>
            <a:rPr kumimoji="1" lang="ja-JP" altLang="ja-JP" sz="800">
              <a:solidFill>
                <a:schemeClr val="dk1"/>
              </a:solidFill>
              <a:effectLst/>
              <a:latin typeface="+mn-lt"/>
              <a:ea typeface="+mn-ea"/>
              <a:cs typeface="+mn-cs"/>
            </a:rPr>
            <a:t>　しかし、地方債の現在高の増などにより令和元年度よりプラスに転じている。令和</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年度においては、充当可能基金及び基準財政需要額参入見込額の減少によりプラス</a:t>
          </a:r>
          <a:r>
            <a:rPr kumimoji="1" lang="en-US" altLang="ja-JP" sz="800">
              <a:solidFill>
                <a:schemeClr val="dk1"/>
              </a:solidFill>
              <a:effectLst/>
              <a:latin typeface="+mn-lt"/>
              <a:ea typeface="+mn-ea"/>
              <a:cs typeface="+mn-cs"/>
            </a:rPr>
            <a:t>788</a:t>
          </a:r>
          <a:r>
            <a:rPr kumimoji="1" lang="ja-JP" altLang="ja-JP" sz="800">
              <a:solidFill>
                <a:schemeClr val="dk1"/>
              </a:solidFill>
              <a:effectLst/>
              <a:latin typeface="+mn-lt"/>
              <a:ea typeface="+mn-ea"/>
              <a:cs typeface="+mn-cs"/>
            </a:rPr>
            <a:t>百万円となっている。　今後はより一層プライマリーバランスの黒字を堅持していくことに努めるが、公共施設の更新特に小中学校の長寿命化改良事業に伴う地方債の新規発行による地方債現在高の上昇を見込んでおり、予断は許さない。</a:t>
          </a:r>
          <a:endParaRPr lang="ja-JP" altLang="ja-JP" sz="10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愛知県高浜市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基金残高合計は、年度間で総額にバラツキがあり、法人市民税の等によるものである。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法人市民税の年度間での増減があることから、各年度において基金活用にバラツキが生じている。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令和５年度については物価高騰等の影響により基金を大きく取り崩したこと及び小学校長寿命化改良事業等により公共施設等整備基金を充当したことに減少した。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近年の傾向として市税が増加傾向にあることが、基金の一定額維持に寄与してきたが、今後は公共施設の更新等により、普通建設事業費及び公債費の増加を見込んでいる。一定額の基金残高維持とともに、適正な運用を行うことによって基金の活用を図るとともに、歳出面においては、受益と負担のバランスを考慮していくことで、事業の選択と集中を図り、基金を活用しつつ、効果的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公共施設等整備基金：公共施設等の整備に要する経費に充てる基金</a:t>
          </a:r>
          <a:endParaRPr lang="ja-JP" altLang="ja-JP" sz="1400">
            <a:effectLst/>
          </a:endParaRPr>
        </a:p>
        <a:p>
          <a:r>
            <a:rPr kumimoji="1" lang="ja-JP" altLang="ja-JP" sz="1100">
              <a:solidFill>
                <a:schemeClr val="dk1"/>
              </a:solidFill>
              <a:effectLst/>
              <a:latin typeface="+mn-lt"/>
              <a:ea typeface="+mn-ea"/>
              <a:cs typeface="+mn-cs"/>
            </a:rPr>
            <a:t>都市計画事業基金：都市計画事業及び土地区画整理事業に充てる基金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港湾環境対策基金：衣浦港高浜地区の港湾環境の改善及び維持保全を図る事業に充てる基金</a:t>
          </a:r>
          <a:endParaRPr lang="ja-JP" altLang="ja-JP" sz="1400">
            <a:effectLst/>
          </a:endParaRPr>
        </a:p>
        <a:p>
          <a:r>
            <a:rPr kumimoji="1" lang="ja-JP" altLang="ja-JP" sz="1100">
              <a:solidFill>
                <a:schemeClr val="dk1"/>
              </a:solidFill>
              <a:effectLst/>
              <a:latin typeface="+mn-lt"/>
              <a:ea typeface="+mn-ea"/>
              <a:cs typeface="+mn-cs"/>
            </a:rPr>
            <a:t>まちづくりパートナーズ基金：市と市民が相互に連携し、新しい公共空間を形成していくために実施する協働事業及び地域内分権を推進するとともに、市民公益活動を支援するための事業に充てる基金</a:t>
          </a:r>
          <a:endParaRPr lang="ja-JP" altLang="ja-JP" sz="1400">
            <a:effectLst/>
          </a:endParaRPr>
        </a:p>
        <a:p>
          <a:r>
            <a:rPr kumimoji="1" lang="ja-JP" altLang="ja-JP" sz="1100">
              <a:solidFill>
                <a:schemeClr val="dk1"/>
              </a:solidFill>
              <a:effectLst/>
              <a:latin typeface="+mn-lt"/>
              <a:ea typeface="+mn-ea"/>
              <a:cs typeface="+mn-cs"/>
            </a:rPr>
            <a:t>森林環境譲与税基金：森林環境譲与税に関する事業に充てる基金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公共施設等整備基金：前年度と比較して約１</a:t>
          </a:r>
          <a:r>
            <a:rPr kumimoji="1" lang="ja-JP" altLang="en-US" sz="1100">
              <a:solidFill>
                <a:schemeClr val="dk1"/>
              </a:solidFill>
              <a:effectLst/>
              <a:latin typeface="+mn-lt"/>
              <a:ea typeface="+mn-ea"/>
              <a:cs typeface="+mn-cs"/>
            </a:rPr>
            <a:t>５９</a:t>
          </a:r>
          <a:r>
            <a:rPr kumimoji="1" lang="ja-JP" altLang="ja-JP" sz="1100">
              <a:solidFill>
                <a:schemeClr val="dk1"/>
              </a:solidFill>
              <a:effectLst/>
              <a:latin typeface="+mn-lt"/>
              <a:ea typeface="+mn-ea"/>
              <a:cs typeface="+mn-cs"/>
            </a:rPr>
            <a:t>百万円の減である。これは、公共施設の更新等に伴う財政需要に対し、取崩しを行ったことによる。</a:t>
          </a:r>
          <a:endParaRPr lang="ja-JP" altLang="ja-JP" sz="1400">
            <a:effectLst/>
          </a:endParaRPr>
        </a:p>
        <a:p>
          <a:r>
            <a:rPr kumimoji="1" lang="ja-JP" altLang="ja-JP" sz="1100">
              <a:solidFill>
                <a:schemeClr val="dk1"/>
              </a:solidFill>
              <a:effectLst/>
              <a:latin typeface="+mn-lt"/>
              <a:ea typeface="+mn-ea"/>
              <a:cs typeface="+mn-cs"/>
            </a:rPr>
            <a:t>都市計画事業基金：前年度と比較して横ばいである。毎年度の都市計画税の収入額が、その年度における事業に要する費用額に対して不足する場合において、当該不足額を埋めるための財源に充てるときに限り、その全部又は一部を処分することができるものであり積立を行ったことによる。</a:t>
          </a:r>
          <a:endParaRPr lang="ja-JP" altLang="ja-JP" sz="1400">
            <a:effectLst/>
          </a:endParaRPr>
        </a:p>
        <a:p>
          <a:r>
            <a:rPr kumimoji="1" lang="ja-JP" altLang="ja-JP" sz="1100">
              <a:solidFill>
                <a:schemeClr val="dk1"/>
              </a:solidFill>
              <a:effectLst/>
              <a:latin typeface="+mn-lt"/>
              <a:ea typeface="+mn-ea"/>
              <a:cs typeface="+mn-cs"/>
            </a:rPr>
            <a:t>港湾環境対策基金：前年度と比較して約</a:t>
          </a:r>
          <a:r>
            <a:rPr kumimoji="1" lang="ja-JP" altLang="en-US" sz="1100">
              <a:solidFill>
                <a:schemeClr val="dk1"/>
              </a:solidFill>
              <a:effectLst/>
              <a:latin typeface="+mn-lt"/>
              <a:ea typeface="+mn-ea"/>
              <a:cs typeface="+mn-cs"/>
            </a:rPr>
            <a:t>３百</a:t>
          </a:r>
          <a:r>
            <a:rPr kumimoji="1" lang="ja-JP" altLang="ja-JP" sz="1100">
              <a:solidFill>
                <a:schemeClr val="dk1"/>
              </a:solidFill>
              <a:effectLst/>
              <a:latin typeface="+mn-lt"/>
              <a:ea typeface="+mn-ea"/>
              <a:cs typeface="+mn-cs"/>
            </a:rPr>
            <a:t>万円の増である。これは、定期的に行っている港湾環境の改善事業に向けて、港湾環境対策に伴う負担金収入の積立を行っていることによる。</a:t>
          </a:r>
          <a:endParaRPr lang="ja-JP" altLang="ja-JP" sz="1400">
            <a:effectLst/>
          </a:endParaRPr>
        </a:p>
        <a:p>
          <a:r>
            <a:rPr kumimoji="1" lang="ja-JP" altLang="ja-JP" sz="1100">
              <a:solidFill>
                <a:schemeClr val="dk1"/>
              </a:solidFill>
              <a:effectLst/>
              <a:latin typeface="+mn-lt"/>
              <a:ea typeface="+mn-ea"/>
              <a:cs typeface="+mn-cs"/>
            </a:rPr>
            <a:t>森林環境譲与税基金：令和２年度より積立ており、該当する事業に充てるが令和</a:t>
          </a:r>
          <a:r>
            <a:rPr kumimoji="1" lang="ja-JP" altLang="en-US" sz="1100">
              <a:solidFill>
                <a:schemeClr val="dk1"/>
              </a:solidFill>
              <a:effectLst/>
              <a:latin typeface="+mn-lt"/>
              <a:ea typeface="+mn-ea"/>
              <a:cs typeface="+mn-cs"/>
            </a:rPr>
            <a:t>５年度は小学校長寿命化改良事業の備品等に充当</a:t>
          </a:r>
          <a:r>
            <a:rPr kumimoji="1" lang="ja-JP" altLang="ja-JP" sz="1100">
              <a:solidFill>
                <a:schemeClr val="dk1"/>
              </a:solidFill>
              <a:effectLst/>
              <a:latin typeface="+mn-lt"/>
              <a:ea typeface="+mn-ea"/>
              <a:cs typeface="+mn-cs"/>
            </a:rPr>
            <a:t>を行ったことによる。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等整備基金については、「高浜市公共施設総合管理計画」を着実に進めるため、必要な額を確保することを目標に積立を行ってきた。今後は、公共施設の更新等の事業実施に伴い、取崩しを行っていくものである。</a:t>
          </a:r>
          <a:endParaRPr lang="ja-JP" altLang="ja-JP" sz="1400">
            <a:effectLst/>
          </a:endParaRPr>
        </a:p>
        <a:p>
          <a:r>
            <a:rPr kumimoji="1" lang="ja-JP" altLang="ja-JP" sz="1100">
              <a:solidFill>
                <a:schemeClr val="dk1"/>
              </a:solidFill>
              <a:effectLst/>
              <a:latin typeface="+mn-lt"/>
              <a:ea typeface="+mn-ea"/>
              <a:cs typeface="+mn-cs"/>
            </a:rPr>
            <a:t>　その他の特定目的基金についても、基金の適正な運用を行いつつ、活用を行っていく予定である。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令和４年度は市税収入は回復しているものの原油価格・物価高騰の影響を受けて約１</a:t>
          </a:r>
          <a:r>
            <a:rPr kumimoji="1" lang="ja-JP" altLang="en-US" sz="1100">
              <a:solidFill>
                <a:schemeClr val="dk1"/>
              </a:solidFill>
              <a:effectLst/>
              <a:latin typeface="+mn-lt"/>
              <a:ea typeface="+mn-ea"/>
              <a:cs typeface="+mn-cs"/>
            </a:rPr>
            <a:t>６４</a:t>
          </a:r>
          <a:r>
            <a:rPr kumimoji="1" lang="ja-JP" altLang="ja-JP" sz="1100">
              <a:solidFill>
                <a:schemeClr val="dk1"/>
              </a:solidFill>
              <a:effectLst/>
              <a:latin typeface="+mn-lt"/>
              <a:ea typeface="+mn-ea"/>
              <a:cs typeface="+mn-cs"/>
            </a:rPr>
            <a:t>百万円減少している。</a:t>
          </a:r>
          <a:r>
            <a:rPr kumimoji="1" lang="ja-JP" altLang="en-US" sz="1100">
              <a:solidFill>
                <a:schemeClr val="dk1"/>
              </a:solidFill>
              <a:effectLst/>
              <a:latin typeface="+mn-lt"/>
              <a:ea typeface="+mn-ea"/>
              <a:cs typeface="+mn-cs"/>
            </a:rPr>
            <a:t>令和５年度はより原油価格・物価高騰の影響及び最低賃金の上昇等の影響を受けて約１９０百万円減少している。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継続的な「アウトソーシング戦略」により行政のスリム化を推進し、人件費増加を抑制しているが、委託料等の物件費が増加する傾向である。これらの財源不足を財政調整基金の活用により対応している。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財政調整基金については、標準財政規模の１０％程度を目安として、約１０億円の維持は必要と考えている。目標としては、過去にリーマンショックの影響にて、財政調整基金が約１０億円減少したことを踏まえ、継続的な行財政運営を行うため、標準財政規模の２０％程度である約２０億円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年度においても積み立て</a:t>
          </a:r>
          <a:r>
            <a:rPr kumimoji="1" lang="ja-JP" altLang="en-US" sz="1100">
              <a:solidFill>
                <a:schemeClr val="dk1"/>
              </a:solidFill>
              <a:effectLst/>
              <a:latin typeface="+mn-lt"/>
              <a:ea typeface="+mn-ea"/>
              <a:cs typeface="+mn-cs"/>
            </a:rPr>
            <a:t>を行っていない</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減債基金については、目的に対応する市債の償還予定がなく、定期的な積立も行っていない。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FFB247F-E261-4B2A-9AA1-0082A70074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94BDA1E-A526-45CB-A8DC-77DE9CE784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67D36582-5E9C-43A3-8E98-FD0FCCCAC6ED}"/>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03503CB-FADC-40C6-A4CC-CF860B274234}"/>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FFF50837-4836-41EF-9CCA-CDAF858967D0}"/>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7A4854B-250F-426F-B32D-E7806DAF3782}"/>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7E0B53A-CEE3-4491-B40E-73B15ED8A406}"/>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6CE4CFC-C3C5-4AF3-9C85-999A140C2A44}"/>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E1E81BE-3AEB-4F4A-B09B-575A796A1856}"/>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869E1F1-B10D-4561-81D1-F2B5F56ED874}"/>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B061A55-07F1-400C-B52C-3BC101A4876D}"/>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E295977-F82F-4C7F-8082-C3DE8AB3710A}"/>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49,249
44,802
13.11
19,093,502
18,643,733
355,424
10,242,874
9,318,463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1885628B-81A1-4B02-865C-4FF127FFD8E4}"/>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9278801-B2CA-4C91-B624-0775D7847812}"/>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5AFFEBE-C34A-4F1A-B0D8-22531AA8AF00}"/>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5402BE9-A9BD-4597-B413-147409EA12EC}"/>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1B92A76-114C-4392-BC74-ACA568C5862E}"/>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BC28314-F360-4F33-84FD-B974BB0B2B06}"/>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8D45B76-3CBD-4722-A28C-CB17B0DFA5C7}"/>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A017A19-0D76-4FFF-A27C-BB1AF39F8C3C}"/>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1204DF3-B5EC-44F0-B7B8-0B5948C3EDE4}"/>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A32C9A1-91A6-4F46-B702-D3E93A5A8841}"/>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98F83D0-56EE-4939-95C2-5C5F8864EEDB}"/>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DF725EC-321B-4702-98C6-E7EDE71341D1}"/>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53F9771-1ECE-4D56-8239-BA4D0CB4CF80}"/>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52ABDC9-DE70-44BB-AC0F-5CB7154B36A0}"/>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FA6F932-069B-43E3-8C10-AE93CC90B122}"/>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16FC987-04FE-48E2-B3CB-358FA58221C1}"/>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3E42AF7-759D-4FA8-AAAF-A23B93D70ACC}"/>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47F6A7C-6482-41C3-884E-0C739AA66070}"/>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12C85E2-118A-49A1-AC92-D1B630C87C95}"/>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2C46F8B-5360-4B74-A8BC-FED46F356BDD}"/>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B8CD3A0-0071-474F-8BF6-BAFB80BC5F3C}"/>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192D80D-15BB-45C8-9168-109B2BA83037}"/>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502DAE7-2456-4F04-BD4E-829C43BBB8D1}"/>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AB296D81-7A82-4267-88D7-FD2AD1F2BC50}"/>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36044B7-23F5-4F78-80F1-89784CD40A1E}"/>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8B2F403-E8F3-4B3B-8BB5-7B852BE573A6}"/>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BC1BEA7-C601-4A26-A164-A165E4D13293}"/>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A11F462-511E-4B73-B33D-D0F27A62BAA6}"/>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D6D479A-B3D0-4974-B493-AEDA191AF7C1}"/>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BECE9DE-A9EB-4C8A-8C13-969E6249642D}"/>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D3FBA8E-C487-447F-AB88-5F3ED0542DD8}"/>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0407DF0-A826-4239-B7C6-47086172A8A5}"/>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CF561F9-2545-4231-B56F-948B8E699F9B}"/>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384F642-7DA6-4171-898E-29476EE942B8}"/>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3D65FE7-B2A9-4C74-A317-75B1684C2D7A}"/>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有形固定資産減価償却率は類似団体より高い水準にあるが、公共施設総合管理計画に基づき、機能重視型の公共施設の複合化や集約化を図ることとしている。</a:t>
          </a:r>
          <a:endParaRPr lang="ja-JP" altLang="ja-JP" sz="1050">
            <a:effectLst/>
          </a:endParaRPr>
        </a:p>
        <a:p>
          <a:r>
            <a:rPr kumimoji="1" lang="ja-JP" altLang="ja-JP" sz="1050">
              <a:solidFill>
                <a:schemeClr val="dk1"/>
              </a:solidFill>
              <a:effectLst/>
              <a:latin typeface="+mn-lt"/>
              <a:ea typeface="+mn-ea"/>
              <a:cs typeface="+mn-cs"/>
            </a:rPr>
            <a:t>　当該計画に基づいた施設の維持管理等の取組みにより、今後はある程度の効果が表れることが期待できる。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E12EF59-EA93-4124-BDA0-0C5216AE6034}"/>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BE1DF4B-57B1-40FA-9E22-4381079EFB17}"/>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D62519A-AE72-49DB-88DF-6A7F64390BC1}"/>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7D50C72E-50D8-4F34-9E54-BB901942B8B4}"/>
            </a:ext>
          </a:extLst>
        </xdr:cNvPr>
        <xdr:cNvCxnSpPr/>
      </xdr:nvCxnSpPr>
      <xdr:spPr>
        <a:xfrm>
          <a:off x="1152525" y="66035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B6928E43-B1D0-4E92-92BA-DA98D6C33CDF}"/>
            </a:ext>
          </a:extLst>
        </xdr:cNvPr>
        <xdr:cNvSpPr txBox="1"/>
      </xdr:nvSpPr>
      <xdr:spPr>
        <a:xfrm>
          <a:off x="786781" y="65160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8C2ECFD7-33A2-4E59-AB6D-92C65BF3BDD0}"/>
            </a:ext>
          </a:extLst>
        </xdr:cNvPr>
        <xdr:cNvCxnSpPr/>
      </xdr:nvCxnSpPr>
      <xdr:spPr>
        <a:xfrm>
          <a:off x="1152525" y="63078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601926D2-7110-40F0-A452-7C113FDCF141}"/>
            </a:ext>
          </a:extLst>
        </xdr:cNvPr>
        <xdr:cNvSpPr txBox="1"/>
      </xdr:nvSpPr>
      <xdr:spPr>
        <a:xfrm>
          <a:off x="786781" y="62203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FAB52957-0548-42A2-AF40-30449A874718}"/>
            </a:ext>
          </a:extLst>
        </xdr:cNvPr>
        <xdr:cNvCxnSpPr/>
      </xdr:nvCxnSpPr>
      <xdr:spPr>
        <a:xfrm>
          <a:off x="1152525" y="60120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E38EE396-7957-4B23-92D6-A4BE6EF807A0}"/>
            </a:ext>
          </a:extLst>
        </xdr:cNvPr>
        <xdr:cNvSpPr txBox="1"/>
      </xdr:nvSpPr>
      <xdr:spPr>
        <a:xfrm>
          <a:off x="786781" y="5918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6AEFD359-8A5B-4441-8E53-1A6F359B5637}"/>
            </a:ext>
          </a:extLst>
        </xdr:cNvPr>
        <xdr:cNvCxnSpPr/>
      </xdr:nvCxnSpPr>
      <xdr:spPr>
        <a:xfrm>
          <a:off x="1152525" y="57163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9AA2EE85-2FE5-4ECA-8A47-997EFD1E8210}"/>
            </a:ext>
          </a:extLst>
        </xdr:cNvPr>
        <xdr:cNvSpPr txBox="1"/>
      </xdr:nvSpPr>
      <xdr:spPr>
        <a:xfrm>
          <a:off x="786781" y="56225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A1CEA04E-E40D-4A55-A2E9-6A60A67B3915}"/>
            </a:ext>
          </a:extLst>
        </xdr:cNvPr>
        <xdr:cNvCxnSpPr/>
      </xdr:nvCxnSpPr>
      <xdr:spPr>
        <a:xfrm>
          <a:off x="1152525" y="54142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8F5DD495-41D7-4EC0-A550-45FA960E5E64}"/>
            </a:ext>
          </a:extLst>
        </xdr:cNvPr>
        <xdr:cNvSpPr txBox="1"/>
      </xdr:nvSpPr>
      <xdr:spPr>
        <a:xfrm>
          <a:off x="786781" y="53268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A5CCF9F5-244B-4480-89D1-F881E7D97B7F}"/>
            </a:ext>
          </a:extLst>
        </xdr:cNvPr>
        <xdr:cNvCxnSpPr/>
      </xdr:nvCxnSpPr>
      <xdr:spPr>
        <a:xfrm>
          <a:off x="1152525" y="51185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DA2CA651-4A7A-4504-B240-5FAD8436CA14}"/>
            </a:ext>
          </a:extLst>
        </xdr:cNvPr>
        <xdr:cNvSpPr txBox="1"/>
      </xdr:nvSpPr>
      <xdr:spPr>
        <a:xfrm>
          <a:off x="786781" y="5031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FD0A0D5-D5EB-4B9B-88A1-35D1DCCFE23A}"/>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D9E43CF6-DCA4-4FD1-BCE2-176F57448002}"/>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A2CE706-E28B-433A-8A6D-0AEE67914117}"/>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369C882E-0D18-4FF5-925C-30F89F1EEC5B}"/>
            </a:ext>
          </a:extLst>
        </xdr:cNvPr>
        <xdr:cNvCxnSpPr/>
      </xdr:nvCxnSpPr>
      <xdr:spPr>
        <a:xfrm flipV="1">
          <a:off x="4300220" y="5204914"/>
          <a:ext cx="1270" cy="1327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5658E2AF-6D22-4D50-8B38-42C58E55A55F}"/>
            </a:ext>
          </a:extLst>
        </xdr:cNvPr>
        <xdr:cNvSpPr txBox="1"/>
      </xdr:nvSpPr>
      <xdr:spPr>
        <a:xfrm>
          <a:off x="4352925" y="653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7A211EA2-1986-425A-9585-6456910BB756}"/>
            </a:ext>
          </a:extLst>
        </xdr:cNvPr>
        <xdr:cNvCxnSpPr/>
      </xdr:nvCxnSpPr>
      <xdr:spPr>
        <a:xfrm>
          <a:off x="4213225" y="653279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06062AE8-9491-47EA-B4CA-ACB5423C1946}"/>
            </a:ext>
          </a:extLst>
        </xdr:cNvPr>
        <xdr:cNvSpPr txBox="1"/>
      </xdr:nvSpPr>
      <xdr:spPr>
        <a:xfrm>
          <a:off x="4352925" y="4986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1F1A7DC4-9E0D-4EC5-92C2-2CE3CFA21B15}"/>
            </a:ext>
          </a:extLst>
        </xdr:cNvPr>
        <xdr:cNvCxnSpPr/>
      </xdr:nvCxnSpPr>
      <xdr:spPr>
        <a:xfrm>
          <a:off x="4213225" y="520491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C0EDE535-E8C4-4F74-A594-A7A65AD5295C}"/>
            </a:ext>
          </a:extLst>
        </xdr:cNvPr>
        <xdr:cNvSpPr txBox="1"/>
      </xdr:nvSpPr>
      <xdr:spPr>
        <a:xfrm>
          <a:off x="4352925" y="572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42BA6096-B510-4C85-ABD4-59484CC427D8}"/>
            </a:ext>
          </a:extLst>
        </xdr:cNvPr>
        <xdr:cNvSpPr/>
      </xdr:nvSpPr>
      <xdr:spPr>
        <a:xfrm>
          <a:off x="4251325" y="587202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467AF06E-3061-4D31-B3FE-31D2BD6FD4A4}"/>
            </a:ext>
          </a:extLst>
        </xdr:cNvPr>
        <xdr:cNvSpPr/>
      </xdr:nvSpPr>
      <xdr:spPr>
        <a:xfrm>
          <a:off x="3616325" y="58226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92AB6FD5-1FF8-4DB4-A441-C9727D5C9E58}"/>
            </a:ext>
          </a:extLst>
        </xdr:cNvPr>
        <xdr:cNvSpPr/>
      </xdr:nvSpPr>
      <xdr:spPr>
        <a:xfrm>
          <a:off x="2930525" y="57579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04844FC8-A87A-499D-93C2-D32B201F2889}"/>
            </a:ext>
          </a:extLst>
        </xdr:cNvPr>
        <xdr:cNvSpPr/>
      </xdr:nvSpPr>
      <xdr:spPr>
        <a:xfrm>
          <a:off x="2244725" y="5727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5EC2C02F-00F2-4AF5-B4F7-CFF37E6225C8}"/>
            </a:ext>
          </a:extLst>
        </xdr:cNvPr>
        <xdr:cNvSpPr/>
      </xdr:nvSpPr>
      <xdr:spPr>
        <a:xfrm>
          <a:off x="1558925" y="56717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4FC92C4-ED7D-4359-8544-B0DD14AE70DD}"/>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1225C0D-90A4-4C10-B5AF-F9371DF53B98}"/>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F17ECCE-16A3-44A6-8E0E-0C2E77F535B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EEF443D-4306-46F5-8009-F4DE7F181F2F}"/>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81C95B2-29D6-4F98-8F10-B5EE8A13B3BC}"/>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83" name="楕円 82">
          <a:extLst>
            <a:ext uri="{FF2B5EF4-FFF2-40B4-BE49-F238E27FC236}">
              <a16:creationId xmlns:a16="http://schemas.microsoft.com/office/drawing/2014/main" id="{1F554DDD-A47A-40AB-846F-A27A2EAB67A3}"/>
            </a:ext>
          </a:extLst>
        </xdr:cNvPr>
        <xdr:cNvSpPr/>
      </xdr:nvSpPr>
      <xdr:spPr>
        <a:xfrm>
          <a:off x="4251325" y="58997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131462</xdr:rowOff>
    </xdr:from>
    <xdr:ext cx="405111" cy="259045"/>
    <xdr:sp macro="" textlink="">
      <xdr:nvSpPr>
        <xdr:cNvPr id="84" name="有形固定資産減価償却率該当値テキスト">
          <a:extLst>
            <a:ext uri="{FF2B5EF4-FFF2-40B4-BE49-F238E27FC236}">
              <a16:creationId xmlns:a16="http://schemas.microsoft.com/office/drawing/2014/main" id="{53DFB900-DF94-46C2-B016-807ED5CEFD46}"/>
            </a:ext>
          </a:extLst>
        </xdr:cNvPr>
        <xdr:cNvSpPr txBox="1"/>
      </xdr:nvSpPr>
      <xdr:spPr>
        <a:xfrm>
          <a:off x="4352925"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146867</xdr:rowOff>
    </xdr:from>
    <xdr:to>
      <xdr:col>19</xdr:col>
      <xdr:colOff>187325</xdr:colOff>
      <xdr:row>31</xdr:row>
      <xdr:rowOff>77017</xdr:rowOff>
    </xdr:to>
    <xdr:sp macro="" textlink="">
      <xdr:nvSpPr>
        <xdr:cNvPr id="85" name="楕円 84">
          <a:extLst>
            <a:ext uri="{FF2B5EF4-FFF2-40B4-BE49-F238E27FC236}">
              <a16:creationId xmlns:a16="http://schemas.microsoft.com/office/drawing/2014/main" id="{8FE80E4B-4C30-4231-85C9-D341D9C5CF42}"/>
            </a:ext>
          </a:extLst>
        </xdr:cNvPr>
        <xdr:cNvSpPr/>
      </xdr:nvSpPr>
      <xdr:spPr>
        <a:xfrm>
          <a:off x="3616325" y="58936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26217</xdr:rowOff>
    </xdr:from>
    <xdr:to>
      <xdr:col>23</xdr:col>
      <xdr:colOff>85725</xdr:colOff>
      <xdr:row>31</xdr:row>
      <xdr:rowOff>32385</xdr:rowOff>
    </xdr:to>
    <xdr:cxnSp macro="">
      <xdr:nvCxnSpPr>
        <xdr:cNvPr id="86" name="直線コネクタ 85">
          <a:extLst>
            <a:ext uri="{FF2B5EF4-FFF2-40B4-BE49-F238E27FC236}">
              <a16:creationId xmlns:a16="http://schemas.microsoft.com/office/drawing/2014/main" id="{B55E3962-5386-46DF-AC84-7872C377242E}"/>
            </a:ext>
          </a:extLst>
        </xdr:cNvPr>
        <xdr:cNvCxnSpPr/>
      </xdr:nvCxnSpPr>
      <xdr:spPr>
        <a:xfrm>
          <a:off x="3667125" y="5938067"/>
          <a:ext cx="635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103686</xdr:rowOff>
    </xdr:from>
    <xdr:to>
      <xdr:col>15</xdr:col>
      <xdr:colOff>187325</xdr:colOff>
      <xdr:row>31</xdr:row>
      <xdr:rowOff>33836</xdr:rowOff>
    </xdr:to>
    <xdr:sp macro="" textlink="">
      <xdr:nvSpPr>
        <xdr:cNvPr id="87" name="楕円 86">
          <a:extLst>
            <a:ext uri="{FF2B5EF4-FFF2-40B4-BE49-F238E27FC236}">
              <a16:creationId xmlns:a16="http://schemas.microsoft.com/office/drawing/2014/main" id="{76B98FBE-D6BA-465F-AF74-644B69CAE581}"/>
            </a:ext>
          </a:extLst>
        </xdr:cNvPr>
        <xdr:cNvSpPr/>
      </xdr:nvSpPr>
      <xdr:spPr>
        <a:xfrm>
          <a:off x="2930525" y="5850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154486</xdr:rowOff>
    </xdr:from>
    <xdr:to>
      <xdr:col>19</xdr:col>
      <xdr:colOff>136525</xdr:colOff>
      <xdr:row>31</xdr:row>
      <xdr:rowOff>26217</xdr:rowOff>
    </xdr:to>
    <xdr:cxnSp macro="">
      <xdr:nvCxnSpPr>
        <xdr:cNvPr id="88" name="直線コネクタ 87">
          <a:extLst>
            <a:ext uri="{FF2B5EF4-FFF2-40B4-BE49-F238E27FC236}">
              <a16:creationId xmlns:a16="http://schemas.microsoft.com/office/drawing/2014/main" id="{B636CBA0-3C9A-4A8E-8CF4-7F9E4D57D309}"/>
            </a:ext>
          </a:extLst>
        </xdr:cNvPr>
        <xdr:cNvCxnSpPr/>
      </xdr:nvCxnSpPr>
      <xdr:spPr>
        <a:xfrm>
          <a:off x="2981325" y="5901236"/>
          <a:ext cx="6858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60506</xdr:rowOff>
    </xdr:from>
    <xdr:to>
      <xdr:col>11</xdr:col>
      <xdr:colOff>187325</xdr:colOff>
      <xdr:row>30</xdr:row>
      <xdr:rowOff>162106</xdr:rowOff>
    </xdr:to>
    <xdr:sp macro="" textlink="">
      <xdr:nvSpPr>
        <xdr:cNvPr id="89" name="楕円 88">
          <a:extLst>
            <a:ext uri="{FF2B5EF4-FFF2-40B4-BE49-F238E27FC236}">
              <a16:creationId xmlns:a16="http://schemas.microsoft.com/office/drawing/2014/main" id="{F500DB5D-0929-420A-8D76-61C40FA61919}"/>
            </a:ext>
          </a:extLst>
        </xdr:cNvPr>
        <xdr:cNvSpPr/>
      </xdr:nvSpPr>
      <xdr:spPr>
        <a:xfrm>
          <a:off x="2244725" y="58072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111306</xdr:rowOff>
    </xdr:from>
    <xdr:to>
      <xdr:col>15</xdr:col>
      <xdr:colOff>136525</xdr:colOff>
      <xdr:row>30</xdr:row>
      <xdr:rowOff>154486</xdr:rowOff>
    </xdr:to>
    <xdr:cxnSp macro="">
      <xdr:nvCxnSpPr>
        <xdr:cNvPr id="90" name="直線コネクタ 89">
          <a:extLst>
            <a:ext uri="{FF2B5EF4-FFF2-40B4-BE49-F238E27FC236}">
              <a16:creationId xmlns:a16="http://schemas.microsoft.com/office/drawing/2014/main" id="{88CDDB47-B340-4B33-8844-43E0898F7EED}"/>
            </a:ext>
          </a:extLst>
        </xdr:cNvPr>
        <xdr:cNvCxnSpPr/>
      </xdr:nvCxnSpPr>
      <xdr:spPr>
        <a:xfrm>
          <a:off x="2295525" y="5858056"/>
          <a:ext cx="6858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79012</xdr:rowOff>
    </xdr:from>
    <xdr:to>
      <xdr:col>7</xdr:col>
      <xdr:colOff>187325</xdr:colOff>
      <xdr:row>31</xdr:row>
      <xdr:rowOff>9162</xdr:rowOff>
    </xdr:to>
    <xdr:sp macro="" textlink="">
      <xdr:nvSpPr>
        <xdr:cNvPr id="91" name="楕円 90">
          <a:extLst>
            <a:ext uri="{FF2B5EF4-FFF2-40B4-BE49-F238E27FC236}">
              <a16:creationId xmlns:a16="http://schemas.microsoft.com/office/drawing/2014/main" id="{AFDBFE2D-B0ED-4817-9A4C-86E32ADB594B}"/>
            </a:ext>
          </a:extLst>
        </xdr:cNvPr>
        <xdr:cNvSpPr/>
      </xdr:nvSpPr>
      <xdr:spPr>
        <a:xfrm>
          <a:off x="1558925" y="58257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111306</xdr:rowOff>
    </xdr:from>
    <xdr:to>
      <xdr:col>11</xdr:col>
      <xdr:colOff>136525</xdr:colOff>
      <xdr:row>30</xdr:row>
      <xdr:rowOff>129812</xdr:rowOff>
    </xdr:to>
    <xdr:cxnSp macro="">
      <xdr:nvCxnSpPr>
        <xdr:cNvPr id="92" name="直線コネクタ 91">
          <a:extLst>
            <a:ext uri="{FF2B5EF4-FFF2-40B4-BE49-F238E27FC236}">
              <a16:creationId xmlns:a16="http://schemas.microsoft.com/office/drawing/2014/main" id="{708ED66F-D364-4697-9878-E2D42BFBB6DF}"/>
            </a:ext>
          </a:extLst>
        </xdr:cNvPr>
        <xdr:cNvCxnSpPr/>
      </xdr:nvCxnSpPr>
      <xdr:spPr>
        <a:xfrm flipV="1">
          <a:off x="1609725" y="5858056"/>
          <a:ext cx="6858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38F83500-43C9-42E7-A9B9-A866E5814D2B}"/>
            </a:ext>
          </a:extLst>
        </xdr:cNvPr>
        <xdr:cNvSpPr txBox="1"/>
      </xdr:nvSpPr>
      <xdr:spPr>
        <a:xfrm>
          <a:off x="3470919" y="5604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1C0C15B2-F283-4BCF-BB67-C37A726F7E5D}"/>
            </a:ext>
          </a:extLst>
        </xdr:cNvPr>
        <xdr:cNvSpPr txBox="1"/>
      </xdr:nvSpPr>
      <xdr:spPr>
        <a:xfrm>
          <a:off x="2797819" y="554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0A8A7585-C752-4B0C-81FE-4E5E1B5F21D7}"/>
            </a:ext>
          </a:extLst>
        </xdr:cNvPr>
        <xdr:cNvSpPr txBox="1"/>
      </xdr:nvSpPr>
      <xdr:spPr>
        <a:xfrm>
          <a:off x="2112019" y="5508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2E33B72F-F4BB-49F7-A943-184B70C1FA77}"/>
            </a:ext>
          </a:extLst>
        </xdr:cNvPr>
        <xdr:cNvSpPr txBox="1"/>
      </xdr:nvSpPr>
      <xdr:spPr>
        <a:xfrm>
          <a:off x="1426219" y="5453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68144</xdr:rowOff>
    </xdr:from>
    <xdr:ext cx="405111" cy="259045"/>
    <xdr:sp macro="" textlink="">
      <xdr:nvSpPr>
        <xdr:cNvPr id="97" name="n_1mainValue有形固定資産減価償却率">
          <a:extLst>
            <a:ext uri="{FF2B5EF4-FFF2-40B4-BE49-F238E27FC236}">
              <a16:creationId xmlns:a16="http://schemas.microsoft.com/office/drawing/2014/main" id="{60956943-0CF3-4302-A0D2-258693917944}"/>
            </a:ext>
          </a:extLst>
        </xdr:cNvPr>
        <xdr:cNvSpPr txBox="1"/>
      </xdr:nvSpPr>
      <xdr:spPr>
        <a:xfrm>
          <a:off x="3470919" y="5979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24963</xdr:rowOff>
    </xdr:from>
    <xdr:ext cx="405111" cy="259045"/>
    <xdr:sp macro="" textlink="">
      <xdr:nvSpPr>
        <xdr:cNvPr id="98" name="n_2mainValue有形固定資産減価償却率">
          <a:extLst>
            <a:ext uri="{FF2B5EF4-FFF2-40B4-BE49-F238E27FC236}">
              <a16:creationId xmlns:a16="http://schemas.microsoft.com/office/drawing/2014/main" id="{D639D084-2EDC-4EC8-ABCC-364A7EF76705}"/>
            </a:ext>
          </a:extLst>
        </xdr:cNvPr>
        <xdr:cNvSpPr txBox="1"/>
      </xdr:nvSpPr>
      <xdr:spPr>
        <a:xfrm>
          <a:off x="2797819" y="593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153233</xdr:rowOff>
    </xdr:from>
    <xdr:ext cx="405111" cy="259045"/>
    <xdr:sp macro="" textlink="">
      <xdr:nvSpPr>
        <xdr:cNvPr id="99" name="n_3mainValue有形固定資産減価償却率">
          <a:extLst>
            <a:ext uri="{FF2B5EF4-FFF2-40B4-BE49-F238E27FC236}">
              <a16:creationId xmlns:a16="http://schemas.microsoft.com/office/drawing/2014/main" id="{98A11ABB-CBFD-498B-9378-C18214366D08}"/>
            </a:ext>
          </a:extLst>
        </xdr:cNvPr>
        <xdr:cNvSpPr txBox="1"/>
      </xdr:nvSpPr>
      <xdr:spPr>
        <a:xfrm>
          <a:off x="2112019" y="5899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289</xdr:rowOff>
    </xdr:from>
    <xdr:ext cx="405111" cy="259045"/>
    <xdr:sp macro="" textlink="">
      <xdr:nvSpPr>
        <xdr:cNvPr id="100" name="n_4mainValue有形固定資産減価償却率">
          <a:extLst>
            <a:ext uri="{FF2B5EF4-FFF2-40B4-BE49-F238E27FC236}">
              <a16:creationId xmlns:a16="http://schemas.microsoft.com/office/drawing/2014/main" id="{2D71BC7E-EEE5-4697-B3FA-823DEBA7826A}"/>
            </a:ext>
          </a:extLst>
        </xdr:cNvPr>
        <xdr:cNvSpPr txBox="1"/>
      </xdr:nvSpPr>
      <xdr:spPr>
        <a:xfrm>
          <a:off x="1426219" y="591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CC380A2-6316-49FC-A1A7-2E9E85BA356C}"/>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67A0AD86-B3CA-4302-88B3-B22BA84E9B75}"/>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77672DA-7934-439D-9F66-AF661E3A3461}"/>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B7DC1CAD-8839-46D3-A281-5AB05F54F86A}"/>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AA4E970E-8B35-4234-8830-8FCF604DF1A9}"/>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46CC13CA-93F4-457C-8767-1BF062535B33}"/>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A6AA4822-7DDD-4382-A7F5-6B998F3CD4E9}"/>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856E839B-0B03-4B10-9E2B-0CE8350379CC}"/>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8DED2414-22E5-40C8-9F9F-D80C14EAECF7}"/>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B1B8BA1B-CCC8-4251-95FF-D2DAC3727B2D}"/>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DB16CE9B-78F5-4FED-A22D-4EE570A18019}"/>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6F7F9269-4DFA-4B40-BD3C-9F5DECCCE188}"/>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109C0768-479C-4351-8D7E-CEAE24A7389B}"/>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債務償還比率は類似団体の中でも</a:t>
          </a:r>
          <a:r>
            <a:rPr kumimoji="1" lang="ja-JP" altLang="en-US" sz="1050">
              <a:solidFill>
                <a:schemeClr val="dk1"/>
              </a:solidFill>
              <a:effectLst/>
              <a:latin typeface="+mn-lt"/>
              <a:ea typeface="+mn-ea"/>
              <a:cs typeface="+mn-cs"/>
            </a:rPr>
            <a:t>高い</a:t>
          </a:r>
          <a:r>
            <a:rPr kumimoji="1" lang="ja-JP" altLang="ja-JP" sz="1050">
              <a:solidFill>
                <a:schemeClr val="dk1"/>
              </a:solidFill>
              <a:effectLst/>
              <a:latin typeface="+mn-lt"/>
              <a:ea typeface="+mn-ea"/>
              <a:cs typeface="+mn-cs"/>
            </a:rPr>
            <a:t>水準にある。昨年度と比較して、地方債現在高が</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して</a:t>
          </a:r>
          <a:r>
            <a:rPr kumimoji="1" lang="ja-JP" altLang="en-US" sz="1050">
              <a:solidFill>
                <a:schemeClr val="dk1"/>
              </a:solidFill>
              <a:effectLst/>
              <a:latin typeface="+mn-lt"/>
              <a:ea typeface="+mn-ea"/>
              <a:cs typeface="+mn-cs"/>
            </a:rPr>
            <a:t>おり</a:t>
          </a:r>
          <a:r>
            <a:rPr kumimoji="1" lang="ja-JP" altLang="ja-JP" sz="1050">
              <a:solidFill>
                <a:schemeClr val="dk1"/>
              </a:solidFill>
              <a:effectLst/>
              <a:latin typeface="+mn-lt"/>
              <a:ea typeface="+mn-ea"/>
              <a:cs typeface="+mn-cs"/>
            </a:rPr>
            <a:t>、経常一般財源</a:t>
          </a:r>
          <a:r>
            <a:rPr kumimoji="1" lang="ja-JP" altLang="en-US" sz="1050">
              <a:solidFill>
                <a:schemeClr val="dk1"/>
              </a:solidFill>
              <a:effectLst/>
              <a:latin typeface="+mn-lt"/>
              <a:ea typeface="+mn-ea"/>
              <a:cs typeface="+mn-cs"/>
            </a:rPr>
            <a:t>も</a:t>
          </a:r>
          <a:r>
            <a:rPr kumimoji="1" lang="ja-JP" altLang="ja-JP" sz="1050">
              <a:solidFill>
                <a:schemeClr val="dk1"/>
              </a:solidFill>
              <a:effectLst/>
              <a:latin typeface="+mn-lt"/>
              <a:ea typeface="+mn-ea"/>
              <a:cs typeface="+mn-cs"/>
            </a:rPr>
            <a:t>増加したため、債務償還比率は</a:t>
          </a:r>
          <a:r>
            <a:rPr kumimoji="1" lang="ja-JP" altLang="en-US" sz="1050">
              <a:solidFill>
                <a:schemeClr val="dk1"/>
              </a:solidFill>
              <a:effectLst/>
              <a:latin typeface="+mn-lt"/>
              <a:ea typeface="+mn-ea"/>
              <a:cs typeface="+mn-cs"/>
            </a:rPr>
            <a:t>高く</a:t>
          </a:r>
          <a:r>
            <a:rPr kumimoji="1" lang="ja-JP" altLang="ja-JP" sz="1050">
              <a:solidFill>
                <a:schemeClr val="dk1"/>
              </a:solidFill>
              <a:effectLst/>
              <a:latin typeface="+mn-lt"/>
              <a:ea typeface="+mn-ea"/>
              <a:cs typeface="+mn-cs"/>
            </a:rPr>
            <a:t>なっている。</a:t>
          </a:r>
          <a:endParaRPr lang="ja-JP" altLang="ja-JP" sz="1050">
            <a:effectLst/>
          </a:endParaRPr>
        </a:p>
        <a:p>
          <a:r>
            <a:rPr kumimoji="1" lang="ja-JP" altLang="ja-JP" sz="1050">
              <a:solidFill>
                <a:schemeClr val="dk1"/>
              </a:solidFill>
              <a:effectLst/>
              <a:latin typeface="+mn-lt"/>
              <a:ea typeface="+mn-ea"/>
              <a:cs typeface="+mn-cs"/>
            </a:rPr>
            <a:t>　また、公共施設総合管理計画を確実に推進していくことによって、今後も地方債の発行額が増加する見込みである。また市税の動向によっては、債務償還比率が減少することが考えられる。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9AC3EA0F-0D55-4EF6-80EB-9AF7AB343BDC}"/>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906F0C69-5637-4F27-AA42-C26D84944615}"/>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9F9F92D-9DFA-462D-8C09-6F98CFA6506A}"/>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72257744-0E13-4956-B4D3-E068FF93B273}"/>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F6B80867-3459-4889-8C0F-454AAD9903CF}"/>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644A940B-42EE-4C84-89E6-B9F668F5FB1B}"/>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0AF4492B-9606-4D39-B3A0-6252E34C37CD}"/>
            </a:ext>
          </a:extLst>
        </xdr:cNvPr>
        <xdr:cNvSpPr txBox="1"/>
      </xdr:nvSpPr>
      <xdr:spPr>
        <a:xfrm>
          <a:off x="9705751" y="62203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0CFF0009-7A79-4B92-B6D8-2C95D79CF5B0}"/>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E9D2277E-3136-4EEF-B63B-6A5DD6F04BDC}"/>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FE8D542A-7E39-4BC5-8813-1BAFFF8E68D2}"/>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F3FD0DE5-9D01-4F67-BEE2-9F4AF1DEEA51}"/>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9A5F1D52-CC69-40B2-974A-6E884B6AE83A}"/>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600DE94-A9A9-4D0F-88DF-5109900D58CC}"/>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BC542132-08F1-43F0-8DD5-69ABB6FF5C4C}"/>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F88D5148-768C-456A-BCBD-5E8BF8C474E7}"/>
            </a:ext>
          </a:extLst>
        </xdr:cNvPr>
        <xdr:cNvSpPr txBox="1"/>
      </xdr:nvSpPr>
      <xdr:spPr>
        <a:xfrm>
          <a:off x="9758836" y="5031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68C9387E-DA16-4107-81B4-6A37C2529CAC}"/>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B7E7D5E3-4C78-4DFC-A5BD-AD4C970172F0}"/>
            </a:ext>
          </a:extLst>
        </xdr:cNvPr>
        <xdr:cNvSpPr txBox="1"/>
      </xdr:nvSpPr>
      <xdr:spPr>
        <a:xfrm>
          <a:off x="9861428" y="47353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54E390F7-905E-491E-93A5-CFBEE5B90061}"/>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9F87120C-D925-4752-A2D0-2A7756B1893E}"/>
            </a:ext>
          </a:extLst>
        </xdr:cNvPr>
        <xdr:cNvCxnSpPr/>
      </xdr:nvCxnSpPr>
      <xdr:spPr>
        <a:xfrm flipV="1">
          <a:off x="13323570" y="5037156"/>
          <a:ext cx="1269" cy="1462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C37CC006-C8EB-4E63-8163-4715167AD8EE}"/>
            </a:ext>
          </a:extLst>
        </xdr:cNvPr>
        <xdr:cNvSpPr txBox="1"/>
      </xdr:nvSpPr>
      <xdr:spPr>
        <a:xfrm>
          <a:off x="13376275" y="650361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D93D9443-705B-463F-9DC2-977A403E2DE8}"/>
            </a:ext>
          </a:extLst>
        </xdr:cNvPr>
        <xdr:cNvCxnSpPr/>
      </xdr:nvCxnSpPr>
      <xdr:spPr>
        <a:xfrm>
          <a:off x="13255625" y="64997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83465C19-DA4F-43E4-BD98-F3284D1DD809}"/>
            </a:ext>
          </a:extLst>
        </xdr:cNvPr>
        <xdr:cNvSpPr txBox="1"/>
      </xdr:nvSpPr>
      <xdr:spPr>
        <a:xfrm>
          <a:off x="13376275" y="481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27A866FF-CEE0-4EA1-A074-AF6F16444041}"/>
            </a:ext>
          </a:extLst>
        </xdr:cNvPr>
        <xdr:cNvCxnSpPr/>
      </xdr:nvCxnSpPr>
      <xdr:spPr>
        <a:xfrm>
          <a:off x="13255625" y="5037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D79C2E0A-4A7C-4332-BE24-D3A93A4579F5}"/>
            </a:ext>
          </a:extLst>
        </xdr:cNvPr>
        <xdr:cNvSpPr txBox="1"/>
      </xdr:nvSpPr>
      <xdr:spPr>
        <a:xfrm>
          <a:off x="13376275" y="5456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F02318BE-69C9-4157-98ED-8E6B15BB8B18}"/>
            </a:ext>
          </a:extLst>
        </xdr:cNvPr>
        <xdr:cNvSpPr/>
      </xdr:nvSpPr>
      <xdr:spPr>
        <a:xfrm>
          <a:off x="13293725" y="55983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D1F6FB71-501C-4D1B-9640-3DEFFF0802B5}"/>
            </a:ext>
          </a:extLst>
        </xdr:cNvPr>
        <xdr:cNvSpPr/>
      </xdr:nvSpPr>
      <xdr:spPr>
        <a:xfrm>
          <a:off x="12639675" y="558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5DEC7006-9AA6-48B2-826A-58D7093E26AC}"/>
            </a:ext>
          </a:extLst>
        </xdr:cNvPr>
        <xdr:cNvSpPr/>
      </xdr:nvSpPr>
      <xdr:spPr>
        <a:xfrm>
          <a:off x="11953875" y="55394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A2AE9470-B5FE-433C-9626-540DDBF6AD91}"/>
            </a:ext>
          </a:extLst>
        </xdr:cNvPr>
        <xdr:cNvSpPr/>
      </xdr:nvSpPr>
      <xdr:spPr>
        <a:xfrm>
          <a:off x="11268075" y="57420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E58603E3-65A2-4F04-A591-A48794DEA85F}"/>
            </a:ext>
          </a:extLst>
        </xdr:cNvPr>
        <xdr:cNvSpPr/>
      </xdr:nvSpPr>
      <xdr:spPr>
        <a:xfrm>
          <a:off x="10582275" y="5827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7EDCD56-9945-4A84-BC13-CA84983F69BB}"/>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F8106C88-7867-410A-B4A2-CB0DCCB9F027}"/>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DCCAA01-DFC3-4969-94CB-D0F4C2AA5A53}"/>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C4E837C-81BB-45C4-A9F7-463C51CD1A66}"/>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3E557A8-E06D-4CF6-B7E1-6E73A6CF9E2B}"/>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92084</xdr:rowOff>
    </xdr:from>
    <xdr:to>
      <xdr:col>76</xdr:col>
      <xdr:colOff>73025</xdr:colOff>
      <xdr:row>30</xdr:row>
      <xdr:rowOff>22234</xdr:rowOff>
    </xdr:to>
    <xdr:sp macro="" textlink="">
      <xdr:nvSpPr>
        <xdr:cNvPr id="148" name="楕円 147">
          <a:extLst>
            <a:ext uri="{FF2B5EF4-FFF2-40B4-BE49-F238E27FC236}">
              <a16:creationId xmlns:a16="http://schemas.microsoft.com/office/drawing/2014/main" id="{2E7F3447-12C0-4723-B21C-038EE6CBA580}"/>
            </a:ext>
          </a:extLst>
        </xdr:cNvPr>
        <xdr:cNvSpPr/>
      </xdr:nvSpPr>
      <xdr:spPr>
        <a:xfrm>
          <a:off x="13293725" y="56737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70511</xdr:rowOff>
    </xdr:from>
    <xdr:ext cx="469744" cy="259045"/>
    <xdr:sp macro="" textlink="">
      <xdr:nvSpPr>
        <xdr:cNvPr id="149" name="債務償還比率該当値テキスト">
          <a:extLst>
            <a:ext uri="{FF2B5EF4-FFF2-40B4-BE49-F238E27FC236}">
              <a16:creationId xmlns:a16="http://schemas.microsoft.com/office/drawing/2014/main" id="{8B35C287-A9BE-46DF-A703-2844DF64FFE5}"/>
            </a:ext>
          </a:extLst>
        </xdr:cNvPr>
        <xdr:cNvSpPr txBox="1"/>
      </xdr:nvSpPr>
      <xdr:spPr>
        <a:xfrm>
          <a:off x="13376275" y="565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136770</xdr:rowOff>
    </xdr:from>
    <xdr:to>
      <xdr:col>72</xdr:col>
      <xdr:colOff>123825</xdr:colOff>
      <xdr:row>29</xdr:row>
      <xdr:rowOff>66920</xdr:rowOff>
    </xdr:to>
    <xdr:sp macro="" textlink="">
      <xdr:nvSpPr>
        <xdr:cNvPr id="150" name="楕円 149">
          <a:extLst>
            <a:ext uri="{FF2B5EF4-FFF2-40B4-BE49-F238E27FC236}">
              <a16:creationId xmlns:a16="http://schemas.microsoft.com/office/drawing/2014/main" id="{06317AE1-72D5-4B52-8950-9BB023151479}"/>
            </a:ext>
          </a:extLst>
        </xdr:cNvPr>
        <xdr:cNvSpPr/>
      </xdr:nvSpPr>
      <xdr:spPr>
        <a:xfrm>
          <a:off x="12639675" y="55533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16120</xdr:rowOff>
    </xdr:from>
    <xdr:to>
      <xdr:col>76</xdr:col>
      <xdr:colOff>22225</xdr:colOff>
      <xdr:row>29</xdr:row>
      <xdr:rowOff>142884</xdr:rowOff>
    </xdr:to>
    <xdr:cxnSp macro="">
      <xdr:nvCxnSpPr>
        <xdr:cNvPr id="151" name="直線コネクタ 150">
          <a:extLst>
            <a:ext uri="{FF2B5EF4-FFF2-40B4-BE49-F238E27FC236}">
              <a16:creationId xmlns:a16="http://schemas.microsoft.com/office/drawing/2014/main" id="{DBE6869A-A336-431B-894E-23CC226ABDFA}"/>
            </a:ext>
          </a:extLst>
        </xdr:cNvPr>
        <xdr:cNvCxnSpPr/>
      </xdr:nvCxnSpPr>
      <xdr:spPr>
        <a:xfrm>
          <a:off x="12690475" y="5597770"/>
          <a:ext cx="635000" cy="12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70957</xdr:rowOff>
    </xdr:from>
    <xdr:to>
      <xdr:col>68</xdr:col>
      <xdr:colOff>123825</xdr:colOff>
      <xdr:row>30</xdr:row>
      <xdr:rowOff>1107</xdr:rowOff>
    </xdr:to>
    <xdr:sp macro="" textlink="">
      <xdr:nvSpPr>
        <xdr:cNvPr id="152" name="楕円 151">
          <a:extLst>
            <a:ext uri="{FF2B5EF4-FFF2-40B4-BE49-F238E27FC236}">
              <a16:creationId xmlns:a16="http://schemas.microsoft.com/office/drawing/2014/main" id="{45E7191B-7EBB-4452-AB6E-D7011C644B11}"/>
            </a:ext>
          </a:extLst>
        </xdr:cNvPr>
        <xdr:cNvSpPr/>
      </xdr:nvSpPr>
      <xdr:spPr>
        <a:xfrm>
          <a:off x="11953875" y="56526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16120</xdr:rowOff>
    </xdr:from>
    <xdr:to>
      <xdr:col>72</xdr:col>
      <xdr:colOff>73025</xdr:colOff>
      <xdr:row>29</xdr:row>
      <xdr:rowOff>121757</xdr:rowOff>
    </xdr:to>
    <xdr:cxnSp macro="">
      <xdr:nvCxnSpPr>
        <xdr:cNvPr id="153" name="直線コネクタ 152">
          <a:extLst>
            <a:ext uri="{FF2B5EF4-FFF2-40B4-BE49-F238E27FC236}">
              <a16:creationId xmlns:a16="http://schemas.microsoft.com/office/drawing/2014/main" id="{7678BF74-2B74-4E53-AE92-D80A6D21EFD7}"/>
            </a:ext>
          </a:extLst>
        </xdr:cNvPr>
        <xdr:cNvCxnSpPr/>
      </xdr:nvCxnSpPr>
      <xdr:spPr>
        <a:xfrm flipV="1">
          <a:off x="12004675" y="5597770"/>
          <a:ext cx="685800" cy="10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109474</xdr:rowOff>
    </xdr:from>
    <xdr:to>
      <xdr:col>64</xdr:col>
      <xdr:colOff>123825</xdr:colOff>
      <xdr:row>29</xdr:row>
      <xdr:rowOff>39624</xdr:rowOff>
    </xdr:to>
    <xdr:sp macro="" textlink="">
      <xdr:nvSpPr>
        <xdr:cNvPr id="154" name="楕円 153">
          <a:extLst>
            <a:ext uri="{FF2B5EF4-FFF2-40B4-BE49-F238E27FC236}">
              <a16:creationId xmlns:a16="http://schemas.microsoft.com/office/drawing/2014/main" id="{223CF49E-7551-4E81-A973-83CB8021C2DC}"/>
            </a:ext>
          </a:extLst>
        </xdr:cNvPr>
        <xdr:cNvSpPr/>
      </xdr:nvSpPr>
      <xdr:spPr>
        <a:xfrm>
          <a:off x="11268075" y="55260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160274</xdr:rowOff>
    </xdr:from>
    <xdr:to>
      <xdr:col>68</xdr:col>
      <xdr:colOff>73025</xdr:colOff>
      <xdr:row>29</xdr:row>
      <xdr:rowOff>121757</xdr:rowOff>
    </xdr:to>
    <xdr:cxnSp macro="">
      <xdr:nvCxnSpPr>
        <xdr:cNvPr id="155" name="直線コネクタ 154">
          <a:extLst>
            <a:ext uri="{FF2B5EF4-FFF2-40B4-BE49-F238E27FC236}">
              <a16:creationId xmlns:a16="http://schemas.microsoft.com/office/drawing/2014/main" id="{26CC48B2-0B97-4786-8108-8DCD09BF16F7}"/>
            </a:ext>
          </a:extLst>
        </xdr:cNvPr>
        <xdr:cNvCxnSpPr/>
      </xdr:nvCxnSpPr>
      <xdr:spPr>
        <a:xfrm>
          <a:off x="11318875" y="5576824"/>
          <a:ext cx="685800" cy="1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142167</xdr:rowOff>
    </xdr:from>
    <xdr:to>
      <xdr:col>60</xdr:col>
      <xdr:colOff>123825</xdr:colOff>
      <xdr:row>29</xdr:row>
      <xdr:rowOff>72317</xdr:rowOff>
    </xdr:to>
    <xdr:sp macro="" textlink="">
      <xdr:nvSpPr>
        <xdr:cNvPr id="156" name="楕円 155">
          <a:extLst>
            <a:ext uri="{FF2B5EF4-FFF2-40B4-BE49-F238E27FC236}">
              <a16:creationId xmlns:a16="http://schemas.microsoft.com/office/drawing/2014/main" id="{9E169CC4-FEC3-4C58-8DF9-598284A06C2D}"/>
            </a:ext>
          </a:extLst>
        </xdr:cNvPr>
        <xdr:cNvSpPr/>
      </xdr:nvSpPr>
      <xdr:spPr>
        <a:xfrm>
          <a:off x="10582275" y="55587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160274</xdr:rowOff>
    </xdr:from>
    <xdr:to>
      <xdr:col>64</xdr:col>
      <xdr:colOff>73025</xdr:colOff>
      <xdr:row>29</xdr:row>
      <xdr:rowOff>21517</xdr:rowOff>
    </xdr:to>
    <xdr:cxnSp macro="">
      <xdr:nvCxnSpPr>
        <xdr:cNvPr id="157" name="直線コネクタ 156">
          <a:extLst>
            <a:ext uri="{FF2B5EF4-FFF2-40B4-BE49-F238E27FC236}">
              <a16:creationId xmlns:a16="http://schemas.microsoft.com/office/drawing/2014/main" id="{3CC71330-084A-4AE8-9FE9-4BEA153AD239}"/>
            </a:ext>
          </a:extLst>
        </xdr:cNvPr>
        <xdr:cNvCxnSpPr/>
      </xdr:nvCxnSpPr>
      <xdr:spPr>
        <a:xfrm flipV="1">
          <a:off x="10633075" y="5576824"/>
          <a:ext cx="685800" cy="2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58" name="n_1aveValue債務償還比率">
          <a:extLst>
            <a:ext uri="{FF2B5EF4-FFF2-40B4-BE49-F238E27FC236}">
              <a16:creationId xmlns:a16="http://schemas.microsoft.com/office/drawing/2014/main" id="{CC07FFF8-02F6-451E-9D2F-066C264362C8}"/>
            </a:ext>
          </a:extLst>
        </xdr:cNvPr>
        <xdr:cNvSpPr txBox="1"/>
      </xdr:nvSpPr>
      <xdr:spPr>
        <a:xfrm>
          <a:off x="12461952" y="567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7E08793D-3B99-4F69-8AA8-3938870B1376}"/>
            </a:ext>
          </a:extLst>
        </xdr:cNvPr>
        <xdr:cNvSpPr txBox="1"/>
      </xdr:nvSpPr>
      <xdr:spPr>
        <a:xfrm>
          <a:off x="11788852" y="532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0" name="n_3aveValue債務償還比率">
          <a:extLst>
            <a:ext uri="{FF2B5EF4-FFF2-40B4-BE49-F238E27FC236}">
              <a16:creationId xmlns:a16="http://schemas.microsoft.com/office/drawing/2014/main" id="{D115488B-E066-47C4-91A9-9164871580F9}"/>
            </a:ext>
          </a:extLst>
        </xdr:cNvPr>
        <xdr:cNvSpPr txBox="1"/>
      </xdr:nvSpPr>
      <xdr:spPr>
        <a:xfrm>
          <a:off x="11103052" y="58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1677</xdr:rowOff>
    </xdr:from>
    <xdr:ext cx="469744" cy="259045"/>
    <xdr:sp macro="" textlink="">
      <xdr:nvSpPr>
        <xdr:cNvPr id="161" name="n_4aveValue債務償還比率">
          <a:extLst>
            <a:ext uri="{FF2B5EF4-FFF2-40B4-BE49-F238E27FC236}">
              <a16:creationId xmlns:a16="http://schemas.microsoft.com/office/drawing/2014/main" id="{1B1D3BCC-8AD3-4BC0-A111-21F48EBE378C}"/>
            </a:ext>
          </a:extLst>
        </xdr:cNvPr>
        <xdr:cNvSpPr txBox="1"/>
      </xdr:nvSpPr>
      <xdr:spPr>
        <a:xfrm>
          <a:off x="10417252" y="591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83447</xdr:rowOff>
    </xdr:from>
    <xdr:ext cx="469744" cy="259045"/>
    <xdr:sp macro="" textlink="">
      <xdr:nvSpPr>
        <xdr:cNvPr id="162" name="n_1mainValue債務償還比率">
          <a:extLst>
            <a:ext uri="{FF2B5EF4-FFF2-40B4-BE49-F238E27FC236}">
              <a16:creationId xmlns:a16="http://schemas.microsoft.com/office/drawing/2014/main" id="{E2EC64D3-9A85-4FBB-B711-48B0DC4CDFB2}"/>
            </a:ext>
          </a:extLst>
        </xdr:cNvPr>
        <xdr:cNvSpPr txBox="1"/>
      </xdr:nvSpPr>
      <xdr:spPr>
        <a:xfrm>
          <a:off x="12461952" y="533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163684</xdr:rowOff>
    </xdr:from>
    <xdr:ext cx="469744" cy="259045"/>
    <xdr:sp macro="" textlink="">
      <xdr:nvSpPr>
        <xdr:cNvPr id="163" name="n_2mainValue債務償還比率">
          <a:extLst>
            <a:ext uri="{FF2B5EF4-FFF2-40B4-BE49-F238E27FC236}">
              <a16:creationId xmlns:a16="http://schemas.microsoft.com/office/drawing/2014/main" id="{3AC38EC9-65DD-4AA2-A67B-96D1F848E2AE}"/>
            </a:ext>
          </a:extLst>
        </xdr:cNvPr>
        <xdr:cNvSpPr txBox="1"/>
      </xdr:nvSpPr>
      <xdr:spPr>
        <a:xfrm>
          <a:off x="11788852" y="574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56151</xdr:rowOff>
    </xdr:from>
    <xdr:ext cx="469744" cy="259045"/>
    <xdr:sp macro="" textlink="">
      <xdr:nvSpPr>
        <xdr:cNvPr id="164" name="n_3mainValue債務償還比率">
          <a:extLst>
            <a:ext uri="{FF2B5EF4-FFF2-40B4-BE49-F238E27FC236}">
              <a16:creationId xmlns:a16="http://schemas.microsoft.com/office/drawing/2014/main" id="{5B15A797-675B-4489-8F0A-DF78B9F9DCEF}"/>
            </a:ext>
          </a:extLst>
        </xdr:cNvPr>
        <xdr:cNvSpPr txBox="1"/>
      </xdr:nvSpPr>
      <xdr:spPr>
        <a:xfrm>
          <a:off x="11103052" y="530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88844</xdr:rowOff>
    </xdr:from>
    <xdr:ext cx="469744" cy="259045"/>
    <xdr:sp macro="" textlink="">
      <xdr:nvSpPr>
        <xdr:cNvPr id="165" name="n_4mainValue債務償還比率">
          <a:extLst>
            <a:ext uri="{FF2B5EF4-FFF2-40B4-BE49-F238E27FC236}">
              <a16:creationId xmlns:a16="http://schemas.microsoft.com/office/drawing/2014/main" id="{17371723-F53B-4936-8B18-E16769D63C3A}"/>
            </a:ext>
          </a:extLst>
        </xdr:cNvPr>
        <xdr:cNvSpPr txBox="1"/>
      </xdr:nvSpPr>
      <xdr:spPr>
        <a:xfrm>
          <a:off x="10417252" y="5340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B664F7FB-1CFF-498F-877E-6F22CC2FE75C}"/>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A1E30EF6-4241-441A-B8C4-7AABB026E9C1}"/>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C768445D-510C-4007-AB7B-6CDDDAE3C367}"/>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F5E2AFF3-5A02-464B-8BBC-79944AD59887}"/>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5D67858C-2FB2-4336-96F8-CAEFBCEC4CE0}"/>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02ABBB37-24D7-417E-B594-EDFB1E868335}"/>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471043-22E5-4331-BB72-2C2F3BC2CC36}"/>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46FF96-F7C3-482D-8D41-36D5CF89BFFA}"/>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5CEEE7-BE48-49B8-B265-8127AE4B7DE0}"/>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FB5D7E-E187-4EC1-B6B1-9E486A02D315}"/>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75E6F23-1891-42DC-9384-215E6A06DFC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5ED3CE-1B01-4993-B9A1-3E4B13B4DBB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3E83EC6-5729-4F0C-9B53-7977C439FC4E}"/>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D4D82A-E620-4EE5-8551-3B0FAE42A0FC}"/>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A357E62-0637-4577-8665-A1AB4819C15B}"/>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C70CC9E-D3F7-435C-83A9-AEAD7FB4FFF9}"/>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49,249
44,802
13.11
19,093,502
18,643,733
355,424
10,242,874
9,318,463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B4F36E-BDD5-4D77-A805-04B46F59A8F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85859E-39C7-4E5F-AAE6-437BFA110268}"/>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EAFF2A-893C-4362-80F6-72FD91594E25}"/>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669D31-F3B7-4663-B3EC-A41D6766D3C6}"/>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255AF2A-B976-47C5-9395-5406351FF8CB}"/>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BEE06F2-20F3-42FB-8839-56474BD743E2}"/>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528E6B4-83A4-430A-9F43-996BDCB3F825}"/>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315C40C-2F48-4338-A77D-9FEB265C38DF}"/>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2BECA64-4778-4D64-A960-6B17406795E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FCEF89-2CA8-412A-A806-DA487690ED9F}"/>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E0DF3E2-FB14-4833-8B1D-1F04499F5382}"/>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1DF1C0-317B-4546-9302-BCE8B9658030}"/>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AEA8D7-3C8C-48C7-9E60-29F0026D760A}"/>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A6579D-9DD3-49A8-91DC-04301122B742}"/>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FB96466-D4ED-4794-8961-EB67D69CDA1A}"/>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15B8A5B-4721-4DCB-BF81-9172D3B6F9AB}"/>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82E87CF-C065-4E2E-B228-045BFC13209B}"/>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492316F-231A-4884-A018-0ABE8B1144CF}"/>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FCE084-5728-44F3-AF84-7EFCFF14F1FD}"/>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30D427D-4230-4A43-922F-4B04202F1317}"/>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ED88766-5C40-4D31-8883-C482F8C8CB02}"/>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6474F89-4498-47BC-91F0-3B20AC4D4ED8}"/>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299F36E-CFCB-4671-A73A-4F1810FC6552}"/>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3EF3D57-E685-491E-B32C-5394706C99AD}"/>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D9FA68E-3DFC-4EE8-9528-E47F65C9B84A}"/>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9E7F6C-B6CF-4F01-A603-832600C83027}"/>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95143FC-D771-4E95-A51A-F59D50A409DD}"/>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7BC6F71-9D70-4573-A583-61A8CE22CFC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4143A8-CE8B-4EBD-AD3E-E458BED4303A}"/>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22437C3-BC4A-4A8F-9F47-C3133349E444}"/>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7BB2827-04D8-430C-892E-37DD2C7AA4A0}"/>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B472F19-4519-478C-9385-87D213170227}"/>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A4D78FB-56C3-4B6C-86FC-B59315F90252}"/>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2FB2E54-6E96-49B7-8DF2-5123567B7CEC}"/>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751A4C4-0A8F-4156-A371-52E7E5A1CB5D}"/>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F2B31BF-1339-47E7-9FD7-B6A133F23279}"/>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B5A6E34-1D7A-4808-9F94-168B84CED122}"/>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C469564-6547-4B13-8B6A-E8D13EE9E772}"/>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CAB8988-42DB-41D4-B67A-F9734D8F1A30}"/>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702749F-4BBA-43E9-932F-F23F09F395F7}"/>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2C3FCF3-5A81-445A-B73A-79B22329CB5F}"/>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5090D1A-9C12-4372-82B4-26C05D7B155B}"/>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FB2F2FC-DF97-4C58-B359-776AD62C4C07}"/>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216AE58-FACB-4070-B6A0-32EA528A8CEC}"/>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B315E16-31DB-4346-AC04-F436C42C02DF}"/>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836AAEE0-2F88-447D-BCE3-AA9F021E73AA}"/>
            </a:ext>
          </a:extLst>
        </xdr:cNvPr>
        <xdr:cNvCxnSpPr/>
      </xdr:nvCxnSpPr>
      <xdr:spPr>
        <a:xfrm flipV="1">
          <a:off x="4177665" y="5576570"/>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1BFEE299-80FD-47A9-A923-912567D61F4C}"/>
            </a:ext>
          </a:extLst>
        </xdr:cNvPr>
        <xdr:cNvSpPr txBox="1"/>
      </xdr:nvSpPr>
      <xdr:spPr>
        <a:xfrm>
          <a:off x="4216400" y="696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BA910F7B-9DFD-457F-81C2-32D32AAA135D}"/>
            </a:ext>
          </a:extLst>
        </xdr:cNvPr>
        <xdr:cNvCxnSpPr/>
      </xdr:nvCxnSpPr>
      <xdr:spPr>
        <a:xfrm>
          <a:off x="4108450" y="6965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80FD4E8D-F486-486E-99F1-43C416E723AD}"/>
            </a:ext>
          </a:extLst>
        </xdr:cNvPr>
        <xdr:cNvSpPr txBox="1"/>
      </xdr:nvSpPr>
      <xdr:spPr>
        <a:xfrm>
          <a:off x="4216400" y="535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E12521F1-7BBE-4A47-B9FA-AB4B4BADAEE5}"/>
            </a:ext>
          </a:extLst>
        </xdr:cNvPr>
        <xdr:cNvCxnSpPr/>
      </xdr:nvCxnSpPr>
      <xdr:spPr>
        <a:xfrm>
          <a:off x="4108450" y="557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004E42AB-5B5B-4361-B265-EAB3F77BC09E}"/>
            </a:ext>
          </a:extLst>
        </xdr:cNvPr>
        <xdr:cNvSpPr txBox="1"/>
      </xdr:nvSpPr>
      <xdr:spPr>
        <a:xfrm>
          <a:off x="4216400" y="6233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7CEA692D-26C9-4B93-AED9-5E215DCF57CC}"/>
            </a:ext>
          </a:extLst>
        </xdr:cNvPr>
        <xdr:cNvSpPr/>
      </xdr:nvSpPr>
      <xdr:spPr>
        <a:xfrm>
          <a:off x="4127500" y="6376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EBF2EEEA-F3DF-4C33-9E3F-8777985FD37D}"/>
            </a:ext>
          </a:extLst>
        </xdr:cNvPr>
        <xdr:cNvSpPr/>
      </xdr:nvSpPr>
      <xdr:spPr>
        <a:xfrm>
          <a:off x="3384550" y="63303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1151DD91-5D7D-4AFB-8D7D-08EAAFBDB65E}"/>
            </a:ext>
          </a:extLst>
        </xdr:cNvPr>
        <xdr:cNvSpPr/>
      </xdr:nvSpPr>
      <xdr:spPr>
        <a:xfrm>
          <a:off x="2571750" y="629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0922963B-BB17-4BDD-B5BD-A6BFCF71FC80}"/>
            </a:ext>
          </a:extLst>
        </xdr:cNvPr>
        <xdr:cNvSpPr/>
      </xdr:nvSpPr>
      <xdr:spPr>
        <a:xfrm>
          <a:off x="1778000" y="6245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89D7D249-26C7-4118-B527-D3D7E23AB637}"/>
            </a:ext>
          </a:extLst>
        </xdr:cNvPr>
        <xdr:cNvSpPr/>
      </xdr:nvSpPr>
      <xdr:spPr>
        <a:xfrm>
          <a:off x="984250" y="62071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1522507-44AF-41C5-857B-23E7E0802C9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19C3060-9303-4037-AB14-1F79CE007659}"/>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1E377E-990C-49A7-ABF8-BAEE461B40C3}"/>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3B2485-297E-4585-9AB6-C3D69018BC87}"/>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BBAC1E-84D1-4C10-AEC5-EB1180118B97}"/>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8255</xdr:rowOff>
    </xdr:from>
    <xdr:to>
      <xdr:col>24</xdr:col>
      <xdr:colOff>114300</xdr:colOff>
      <xdr:row>40</xdr:row>
      <xdr:rowOff>109855</xdr:rowOff>
    </xdr:to>
    <xdr:sp macro="" textlink="">
      <xdr:nvSpPr>
        <xdr:cNvPr id="73" name="楕円 72">
          <a:extLst>
            <a:ext uri="{FF2B5EF4-FFF2-40B4-BE49-F238E27FC236}">
              <a16:creationId xmlns:a16="http://schemas.microsoft.com/office/drawing/2014/main" id="{1D702043-25D9-425B-9D4F-A06DD55A7776}"/>
            </a:ext>
          </a:extLst>
        </xdr:cNvPr>
        <xdr:cNvSpPr/>
      </xdr:nvSpPr>
      <xdr:spPr>
        <a:xfrm>
          <a:off x="4127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158132</xdr:rowOff>
    </xdr:from>
    <xdr:ext cx="405111" cy="259045"/>
    <xdr:sp macro="" textlink="">
      <xdr:nvSpPr>
        <xdr:cNvPr id="74" name="【道路】&#10;有形固定資産減価償却率該当値テキスト">
          <a:extLst>
            <a:ext uri="{FF2B5EF4-FFF2-40B4-BE49-F238E27FC236}">
              <a16:creationId xmlns:a16="http://schemas.microsoft.com/office/drawing/2014/main" id="{909EACF4-7657-4717-BA4D-FBF12DCD031A}"/>
            </a:ext>
          </a:extLst>
        </xdr:cNvPr>
        <xdr:cNvSpPr txBox="1"/>
      </xdr:nvSpPr>
      <xdr:spPr>
        <a:xfrm>
          <a:off x="4216400"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635</xdr:rowOff>
    </xdr:from>
    <xdr:to>
      <xdr:col>20</xdr:col>
      <xdr:colOff>38100</xdr:colOff>
      <xdr:row>40</xdr:row>
      <xdr:rowOff>102235</xdr:rowOff>
    </xdr:to>
    <xdr:sp macro="" textlink="">
      <xdr:nvSpPr>
        <xdr:cNvPr id="75" name="楕円 74">
          <a:extLst>
            <a:ext uri="{FF2B5EF4-FFF2-40B4-BE49-F238E27FC236}">
              <a16:creationId xmlns:a16="http://schemas.microsoft.com/office/drawing/2014/main" id="{613AE51B-129B-4946-AE17-FE2AE3C1EF90}"/>
            </a:ext>
          </a:extLst>
        </xdr:cNvPr>
        <xdr:cNvSpPr/>
      </xdr:nvSpPr>
      <xdr:spPr>
        <a:xfrm>
          <a:off x="3384550" y="6610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51435</xdr:rowOff>
    </xdr:from>
    <xdr:to>
      <xdr:col>24</xdr:col>
      <xdr:colOff>63500</xdr:colOff>
      <xdr:row>40</xdr:row>
      <xdr:rowOff>59055</xdr:rowOff>
    </xdr:to>
    <xdr:cxnSp macro="">
      <xdr:nvCxnSpPr>
        <xdr:cNvPr id="76" name="直線コネクタ 75">
          <a:extLst>
            <a:ext uri="{FF2B5EF4-FFF2-40B4-BE49-F238E27FC236}">
              <a16:creationId xmlns:a16="http://schemas.microsoft.com/office/drawing/2014/main" id="{E8DC6F1B-17E4-4590-83DA-670944565695}"/>
            </a:ext>
          </a:extLst>
        </xdr:cNvPr>
        <xdr:cNvCxnSpPr/>
      </xdr:nvCxnSpPr>
      <xdr:spPr>
        <a:xfrm>
          <a:off x="3429000" y="6661785"/>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137795</xdr:rowOff>
    </xdr:from>
    <xdr:to>
      <xdr:col>15</xdr:col>
      <xdr:colOff>101600</xdr:colOff>
      <xdr:row>40</xdr:row>
      <xdr:rowOff>67945</xdr:rowOff>
    </xdr:to>
    <xdr:sp macro="" textlink="">
      <xdr:nvSpPr>
        <xdr:cNvPr id="77" name="楕円 76">
          <a:extLst>
            <a:ext uri="{FF2B5EF4-FFF2-40B4-BE49-F238E27FC236}">
              <a16:creationId xmlns:a16="http://schemas.microsoft.com/office/drawing/2014/main" id="{22460E4D-DCF4-47A0-BA95-21BFC4320407}"/>
            </a:ext>
          </a:extLst>
        </xdr:cNvPr>
        <xdr:cNvSpPr/>
      </xdr:nvSpPr>
      <xdr:spPr>
        <a:xfrm>
          <a:off x="2571750" y="65830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17145</xdr:rowOff>
    </xdr:from>
    <xdr:to>
      <xdr:col>19</xdr:col>
      <xdr:colOff>177800</xdr:colOff>
      <xdr:row>40</xdr:row>
      <xdr:rowOff>51435</xdr:rowOff>
    </xdr:to>
    <xdr:cxnSp macro="">
      <xdr:nvCxnSpPr>
        <xdr:cNvPr id="78" name="直線コネクタ 77">
          <a:extLst>
            <a:ext uri="{FF2B5EF4-FFF2-40B4-BE49-F238E27FC236}">
              <a16:creationId xmlns:a16="http://schemas.microsoft.com/office/drawing/2014/main" id="{B198EE45-DE82-46C3-B67A-C793D6C7F07E}"/>
            </a:ext>
          </a:extLst>
        </xdr:cNvPr>
        <xdr:cNvCxnSpPr/>
      </xdr:nvCxnSpPr>
      <xdr:spPr>
        <a:xfrm>
          <a:off x="2622550" y="6627495"/>
          <a:ext cx="8064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105410</xdr:rowOff>
    </xdr:from>
    <xdr:to>
      <xdr:col>10</xdr:col>
      <xdr:colOff>165100</xdr:colOff>
      <xdr:row>40</xdr:row>
      <xdr:rowOff>35560</xdr:rowOff>
    </xdr:to>
    <xdr:sp macro="" textlink="">
      <xdr:nvSpPr>
        <xdr:cNvPr id="79" name="楕円 78">
          <a:extLst>
            <a:ext uri="{FF2B5EF4-FFF2-40B4-BE49-F238E27FC236}">
              <a16:creationId xmlns:a16="http://schemas.microsoft.com/office/drawing/2014/main" id="{6FB3BAA9-1C99-4C43-BEFD-86AC5C28461D}"/>
            </a:ext>
          </a:extLst>
        </xdr:cNvPr>
        <xdr:cNvSpPr/>
      </xdr:nvSpPr>
      <xdr:spPr>
        <a:xfrm>
          <a:off x="1778000" y="6550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156210</xdr:rowOff>
    </xdr:from>
    <xdr:to>
      <xdr:col>15</xdr:col>
      <xdr:colOff>50800</xdr:colOff>
      <xdr:row>40</xdr:row>
      <xdr:rowOff>17145</xdr:rowOff>
    </xdr:to>
    <xdr:cxnSp macro="">
      <xdr:nvCxnSpPr>
        <xdr:cNvPr id="80" name="直線コネクタ 79">
          <a:extLst>
            <a:ext uri="{FF2B5EF4-FFF2-40B4-BE49-F238E27FC236}">
              <a16:creationId xmlns:a16="http://schemas.microsoft.com/office/drawing/2014/main" id="{5EF52680-E7CD-4B43-9428-B590FD6F193B}"/>
            </a:ext>
          </a:extLst>
        </xdr:cNvPr>
        <xdr:cNvCxnSpPr/>
      </xdr:nvCxnSpPr>
      <xdr:spPr>
        <a:xfrm>
          <a:off x="1828800" y="6601460"/>
          <a:ext cx="79375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73025</xdr:rowOff>
    </xdr:from>
    <xdr:to>
      <xdr:col>6</xdr:col>
      <xdr:colOff>38100</xdr:colOff>
      <xdr:row>40</xdr:row>
      <xdr:rowOff>3175</xdr:rowOff>
    </xdr:to>
    <xdr:sp macro="" textlink="">
      <xdr:nvSpPr>
        <xdr:cNvPr id="81" name="楕円 80">
          <a:extLst>
            <a:ext uri="{FF2B5EF4-FFF2-40B4-BE49-F238E27FC236}">
              <a16:creationId xmlns:a16="http://schemas.microsoft.com/office/drawing/2014/main" id="{CABB9ECF-0902-4EF7-8A52-D96F36E76682}"/>
            </a:ext>
          </a:extLst>
        </xdr:cNvPr>
        <xdr:cNvSpPr/>
      </xdr:nvSpPr>
      <xdr:spPr>
        <a:xfrm>
          <a:off x="984250" y="65182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123825</xdr:rowOff>
    </xdr:from>
    <xdr:to>
      <xdr:col>10</xdr:col>
      <xdr:colOff>114300</xdr:colOff>
      <xdr:row>39</xdr:row>
      <xdr:rowOff>156210</xdr:rowOff>
    </xdr:to>
    <xdr:cxnSp macro="">
      <xdr:nvCxnSpPr>
        <xdr:cNvPr id="82" name="直線コネクタ 81">
          <a:extLst>
            <a:ext uri="{FF2B5EF4-FFF2-40B4-BE49-F238E27FC236}">
              <a16:creationId xmlns:a16="http://schemas.microsoft.com/office/drawing/2014/main" id="{C379EA64-AA56-4B06-8B1D-31669FDC2EB4}"/>
            </a:ext>
          </a:extLst>
        </xdr:cNvPr>
        <xdr:cNvCxnSpPr/>
      </xdr:nvCxnSpPr>
      <xdr:spPr>
        <a:xfrm>
          <a:off x="1028700" y="6569075"/>
          <a:ext cx="8001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9D1D09D5-C44D-42DD-B929-489FDCB1F5F0}"/>
            </a:ext>
          </a:extLst>
        </xdr:cNvPr>
        <xdr:cNvSpPr txBox="1"/>
      </xdr:nvSpPr>
      <xdr:spPr>
        <a:xfrm>
          <a:off x="32391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6C06D717-67F8-412B-9395-91F643A8E653}"/>
            </a:ext>
          </a:extLst>
        </xdr:cNvPr>
        <xdr:cNvSpPr txBox="1"/>
      </xdr:nvSpPr>
      <xdr:spPr>
        <a:xfrm>
          <a:off x="2439044" y="607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B4CDED18-0A15-4597-9221-89FD93C2F957}"/>
            </a:ext>
          </a:extLst>
        </xdr:cNvPr>
        <xdr:cNvSpPr txBox="1"/>
      </xdr:nvSpPr>
      <xdr:spPr>
        <a:xfrm>
          <a:off x="1645294" y="6026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9CAA6A30-E917-4068-BD0E-50FF02A7A93F}"/>
            </a:ext>
          </a:extLst>
        </xdr:cNvPr>
        <xdr:cNvSpPr txBox="1"/>
      </xdr:nvSpPr>
      <xdr:spPr>
        <a:xfrm>
          <a:off x="851544" y="5988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93362</xdr:rowOff>
    </xdr:from>
    <xdr:ext cx="405111" cy="259045"/>
    <xdr:sp macro="" textlink="">
      <xdr:nvSpPr>
        <xdr:cNvPr id="87" name="n_1mainValue【道路】&#10;有形固定資産減価償却率">
          <a:extLst>
            <a:ext uri="{FF2B5EF4-FFF2-40B4-BE49-F238E27FC236}">
              <a16:creationId xmlns:a16="http://schemas.microsoft.com/office/drawing/2014/main" id="{36F1EB6C-D7A2-4E07-AAEB-8BFB72DFC342}"/>
            </a:ext>
          </a:extLst>
        </xdr:cNvPr>
        <xdr:cNvSpPr txBox="1"/>
      </xdr:nvSpPr>
      <xdr:spPr>
        <a:xfrm>
          <a:off x="32391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59072</xdr:rowOff>
    </xdr:from>
    <xdr:ext cx="405111" cy="259045"/>
    <xdr:sp macro="" textlink="">
      <xdr:nvSpPr>
        <xdr:cNvPr id="88" name="n_2mainValue【道路】&#10;有形固定資産減価償却率">
          <a:extLst>
            <a:ext uri="{FF2B5EF4-FFF2-40B4-BE49-F238E27FC236}">
              <a16:creationId xmlns:a16="http://schemas.microsoft.com/office/drawing/2014/main" id="{AF4ADB47-B448-4BED-B635-BD6883979AE7}"/>
            </a:ext>
          </a:extLst>
        </xdr:cNvPr>
        <xdr:cNvSpPr txBox="1"/>
      </xdr:nvSpPr>
      <xdr:spPr>
        <a:xfrm>
          <a:off x="2439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26687</xdr:rowOff>
    </xdr:from>
    <xdr:ext cx="405111" cy="259045"/>
    <xdr:sp macro="" textlink="">
      <xdr:nvSpPr>
        <xdr:cNvPr id="89" name="n_3mainValue【道路】&#10;有形固定資産減価償却率">
          <a:extLst>
            <a:ext uri="{FF2B5EF4-FFF2-40B4-BE49-F238E27FC236}">
              <a16:creationId xmlns:a16="http://schemas.microsoft.com/office/drawing/2014/main" id="{9011DBE1-A988-4A18-BFB9-8C75FD46EBFC}"/>
            </a:ext>
          </a:extLst>
        </xdr:cNvPr>
        <xdr:cNvSpPr txBox="1"/>
      </xdr:nvSpPr>
      <xdr:spPr>
        <a:xfrm>
          <a:off x="164529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165752</xdr:rowOff>
    </xdr:from>
    <xdr:ext cx="405111" cy="259045"/>
    <xdr:sp macro="" textlink="">
      <xdr:nvSpPr>
        <xdr:cNvPr id="90" name="n_4mainValue【道路】&#10;有形固定資産減価償却率">
          <a:extLst>
            <a:ext uri="{FF2B5EF4-FFF2-40B4-BE49-F238E27FC236}">
              <a16:creationId xmlns:a16="http://schemas.microsoft.com/office/drawing/2014/main" id="{04D6D819-D7A1-4B1D-A2DD-18D3F499C9C5}"/>
            </a:ext>
          </a:extLst>
        </xdr:cNvPr>
        <xdr:cNvSpPr txBox="1"/>
      </xdr:nvSpPr>
      <xdr:spPr>
        <a:xfrm>
          <a:off x="851544" y="661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34B10FE-9115-4E08-A33F-A044572553AF}"/>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AE2CC80-3D7E-40E8-8F66-387DCD1A88E0}"/>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2D9AC99-252F-43AC-B676-7D0E77F3BB48}"/>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EF46F8B-963E-4E47-9037-8DE1805486F1}"/>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8E54358-2B88-4C7E-AFC6-E45D7FDBD7A9}"/>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BCA3CB1-5B6D-46F2-81ED-5A149F88C177}"/>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89DDF3E-BDA0-4065-97C3-5FFC45ED7A38}"/>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5AC34FE-2023-45CA-A6B7-C52E7E417686}"/>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4A3958F-CDB3-401B-B3BB-C5010FA8CEFE}"/>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8169F36-30D8-4E89-8126-A07DED419CB7}"/>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CE377519-5710-4A24-8089-F818823FEC4F}"/>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E2EA459E-3648-4EBA-9A47-9C7D16F18767}"/>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7D5DB327-0E83-42E4-8053-063045C24917}"/>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DFC479A1-1A23-4DA5-B941-9ACDDF4CD2A1}"/>
            </a:ext>
          </a:extLst>
        </xdr:cNvPr>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D85BCAF-39D4-4126-B152-2CED2DA25FBA}"/>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0E31E8C-A36E-433C-BC22-97968BFA3BE5}"/>
            </a:ext>
          </a:extLst>
        </xdr:cNvPr>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701902B8-11EA-4F04-9955-6313C234BD5E}"/>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95162FE2-6F0C-4950-9A02-7B2C8D4691B3}"/>
            </a:ext>
          </a:extLst>
        </xdr:cNvPr>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70883BCE-C97C-41BA-B1E8-BCC3BF96E019}"/>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C9E3B90C-B24D-498D-A067-041161A1958E}"/>
            </a:ext>
          </a:extLst>
        </xdr:cNvPr>
        <xdr:cNvSpPr txBox="1"/>
      </xdr:nvSpPr>
      <xdr:spPr>
        <a:xfrm>
          <a:off x="5482151" y="56353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5B39960-DCE4-44DE-B71B-0893E46F4294}"/>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BE49E9AB-EB0D-4323-8586-D3674593C7A2}"/>
            </a:ext>
          </a:extLst>
        </xdr:cNvPr>
        <xdr:cNvSpPr txBox="1"/>
      </xdr:nvSpPr>
      <xdr:spPr>
        <a:xfrm>
          <a:off x="5482151" y="53214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DB779C18-F1DB-4495-AC43-76E900E4B006}"/>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C79A5300-7818-4C4B-8B17-B8CC714B7E8A}"/>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BE18096B-5DA9-4D08-8548-7FFF68E370B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ED1C3DBE-9626-4E49-B61F-D0C6D654A5FF}"/>
            </a:ext>
          </a:extLst>
        </xdr:cNvPr>
        <xdr:cNvCxnSpPr/>
      </xdr:nvCxnSpPr>
      <xdr:spPr>
        <a:xfrm flipV="1">
          <a:off x="9429115" y="5538361"/>
          <a:ext cx="0" cy="1364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33228405-45B4-48BE-BE8B-5132659BF706}"/>
            </a:ext>
          </a:extLst>
        </xdr:cNvPr>
        <xdr:cNvSpPr txBox="1"/>
      </xdr:nvSpPr>
      <xdr:spPr>
        <a:xfrm>
          <a:off x="9467850" y="690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80270F4E-E6C6-4CAD-A2A0-6CD4618C5E75}"/>
            </a:ext>
          </a:extLst>
        </xdr:cNvPr>
        <xdr:cNvCxnSpPr/>
      </xdr:nvCxnSpPr>
      <xdr:spPr>
        <a:xfrm>
          <a:off x="9359900" y="69033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C9752376-82EF-4007-A017-9E78CBD15953}"/>
            </a:ext>
          </a:extLst>
        </xdr:cNvPr>
        <xdr:cNvSpPr txBox="1"/>
      </xdr:nvSpPr>
      <xdr:spPr>
        <a:xfrm>
          <a:off x="9467850" y="531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5FB34EB5-19A3-4AC3-9D42-396D515933C5}"/>
            </a:ext>
          </a:extLst>
        </xdr:cNvPr>
        <xdr:cNvCxnSpPr/>
      </xdr:nvCxnSpPr>
      <xdr:spPr>
        <a:xfrm>
          <a:off x="9359900" y="5538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149808</xdr:rowOff>
    </xdr:from>
    <xdr:ext cx="534377" cy="259045"/>
    <xdr:sp macro="" textlink="">
      <xdr:nvSpPr>
        <xdr:cNvPr id="121" name="【道路】&#10;一人当たり延長平均値テキスト">
          <a:extLst>
            <a:ext uri="{FF2B5EF4-FFF2-40B4-BE49-F238E27FC236}">
              <a16:creationId xmlns:a16="http://schemas.microsoft.com/office/drawing/2014/main" id="{A7829EFD-3803-4787-A129-FAAD6B8805A5}"/>
            </a:ext>
          </a:extLst>
        </xdr:cNvPr>
        <xdr:cNvSpPr txBox="1"/>
      </xdr:nvSpPr>
      <xdr:spPr>
        <a:xfrm>
          <a:off x="9467850" y="6264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D3DD024B-B680-489C-958F-3F634D7007FF}"/>
            </a:ext>
          </a:extLst>
        </xdr:cNvPr>
        <xdr:cNvSpPr/>
      </xdr:nvSpPr>
      <xdr:spPr>
        <a:xfrm>
          <a:off x="9398000" y="64070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06628E39-FC76-45F1-BE16-A3B2E76ABF6F}"/>
            </a:ext>
          </a:extLst>
        </xdr:cNvPr>
        <xdr:cNvSpPr/>
      </xdr:nvSpPr>
      <xdr:spPr>
        <a:xfrm>
          <a:off x="8636000" y="6403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FBE01461-CC36-4D56-AD99-46702227CE08}"/>
            </a:ext>
          </a:extLst>
        </xdr:cNvPr>
        <xdr:cNvSpPr/>
      </xdr:nvSpPr>
      <xdr:spPr>
        <a:xfrm>
          <a:off x="7842250" y="640659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974DDBFF-8162-433C-86FB-E79A91E46F9D}"/>
            </a:ext>
          </a:extLst>
        </xdr:cNvPr>
        <xdr:cNvSpPr/>
      </xdr:nvSpPr>
      <xdr:spPr>
        <a:xfrm>
          <a:off x="7029450" y="64351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DAC4798A-1C11-4306-B3D2-EA33491DA491}"/>
            </a:ext>
          </a:extLst>
        </xdr:cNvPr>
        <xdr:cNvSpPr/>
      </xdr:nvSpPr>
      <xdr:spPr>
        <a:xfrm>
          <a:off x="6235700" y="646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2CA96DF-1ED0-4D37-92F8-510F7060BB3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49A00FE-0E3E-44B3-B367-B7CE5F3F2279}"/>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4FE4030-1DCC-4D9D-8F27-26CFD19929FB}"/>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910F255-2C8A-4372-9A78-C34C9F39952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3E17630-1928-4724-9533-727F145CD458}"/>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77064</xdr:rowOff>
    </xdr:from>
    <xdr:to>
      <xdr:col>55</xdr:col>
      <xdr:colOff>50800</xdr:colOff>
      <xdr:row>42</xdr:row>
      <xdr:rowOff>7214</xdr:rowOff>
    </xdr:to>
    <xdr:sp macro="" textlink="">
      <xdr:nvSpPr>
        <xdr:cNvPr id="132" name="楕円 131">
          <a:extLst>
            <a:ext uri="{FF2B5EF4-FFF2-40B4-BE49-F238E27FC236}">
              <a16:creationId xmlns:a16="http://schemas.microsoft.com/office/drawing/2014/main" id="{8A6082EA-852D-4100-B9CB-76EC10E5A06D}"/>
            </a:ext>
          </a:extLst>
        </xdr:cNvPr>
        <xdr:cNvSpPr/>
      </xdr:nvSpPr>
      <xdr:spPr>
        <a:xfrm>
          <a:off x="9398000" y="68525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163441</xdr:rowOff>
    </xdr:from>
    <xdr:ext cx="469744" cy="259045"/>
    <xdr:sp macro="" textlink="">
      <xdr:nvSpPr>
        <xdr:cNvPr id="133" name="【道路】&#10;一人当たり延長該当値テキスト">
          <a:extLst>
            <a:ext uri="{FF2B5EF4-FFF2-40B4-BE49-F238E27FC236}">
              <a16:creationId xmlns:a16="http://schemas.microsoft.com/office/drawing/2014/main" id="{0DDBCE6F-4458-4E05-A230-601032F20626}"/>
            </a:ext>
          </a:extLst>
        </xdr:cNvPr>
        <xdr:cNvSpPr txBox="1"/>
      </xdr:nvSpPr>
      <xdr:spPr>
        <a:xfrm>
          <a:off x="9467850" y="677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76802</xdr:rowOff>
    </xdr:from>
    <xdr:to>
      <xdr:col>50</xdr:col>
      <xdr:colOff>165100</xdr:colOff>
      <xdr:row>42</xdr:row>
      <xdr:rowOff>6952</xdr:rowOff>
    </xdr:to>
    <xdr:sp macro="" textlink="">
      <xdr:nvSpPr>
        <xdr:cNvPr id="134" name="楕円 133">
          <a:extLst>
            <a:ext uri="{FF2B5EF4-FFF2-40B4-BE49-F238E27FC236}">
              <a16:creationId xmlns:a16="http://schemas.microsoft.com/office/drawing/2014/main" id="{A6862EAA-CE2B-4325-8868-7AAECEE37D71}"/>
            </a:ext>
          </a:extLst>
        </xdr:cNvPr>
        <xdr:cNvSpPr/>
      </xdr:nvSpPr>
      <xdr:spPr>
        <a:xfrm>
          <a:off x="8636000" y="68522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127602</xdr:rowOff>
    </xdr:from>
    <xdr:to>
      <xdr:col>55</xdr:col>
      <xdr:colOff>0</xdr:colOff>
      <xdr:row>41</xdr:row>
      <xdr:rowOff>127864</xdr:rowOff>
    </xdr:to>
    <xdr:cxnSp macro="">
      <xdr:nvCxnSpPr>
        <xdr:cNvPr id="135" name="直線コネクタ 134">
          <a:extLst>
            <a:ext uri="{FF2B5EF4-FFF2-40B4-BE49-F238E27FC236}">
              <a16:creationId xmlns:a16="http://schemas.microsoft.com/office/drawing/2014/main" id="{6E3ACDD4-68F0-459A-B08D-BD5C18FB573D}"/>
            </a:ext>
          </a:extLst>
        </xdr:cNvPr>
        <xdr:cNvCxnSpPr/>
      </xdr:nvCxnSpPr>
      <xdr:spPr>
        <a:xfrm>
          <a:off x="8686800" y="6903052"/>
          <a:ext cx="74295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77227</xdr:rowOff>
    </xdr:from>
    <xdr:to>
      <xdr:col>46</xdr:col>
      <xdr:colOff>38100</xdr:colOff>
      <xdr:row>42</xdr:row>
      <xdr:rowOff>7377</xdr:rowOff>
    </xdr:to>
    <xdr:sp macro="" textlink="">
      <xdr:nvSpPr>
        <xdr:cNvPr id="136" name="楕円 135">
          <a:extLst>
            <a:ext uri="{FF2B5EF4-FFF2-40B4-BE49-F238E27FC236}">
              <a16:creationId xmlns:a16="http://schemas.microsoft.com/office/drawing/2014/main" id="{41237591-C072-4AF2-9B71-9BBB7641DE10}"/>
            </a:ext>
          </a:extLst>
        </xdr:cNvPr>
        <xdr:cNvSpPr/>
      </xdr:nvSpPr>
      <xdr:spPr>
        <a:xfrm>
          <a:off x="7842250" y="68526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127602</xdr:rowOff>
    </xdr:from>
    <xdr:to>
      <xdr:col>50</xdr:col>
      <xdr:colOff>114300</xdr:colOff>
      <xdr:row>41</xdr:row>
      <xdr:rowOff>128027</xdr:rowOff>
    </xdr:to>
    <xdr:cxnSp macro="">
      <xdr:nvCxnSpPr>
        <xdr:cNvPr id="137" name="直線コネクタ 136">
          <a:extLst>
            <a:ext uri="{FF2B5EF4-FFF2-40B4-BE49-F238E27FC236}">
              <a16:creationId xmlns:a16="http://schemas.microsoft.com/office/drawing/2014/main" id="{19BF1959-A31B-4766-9A2E-6B9895817DA4}"/>
            </a:ext>
          </a:extLst>
        </xdr:cNvPr>
        <xdr:cNvCxnSpPr/>
      </xdr:nvCxnSpPr>
      <xdr:spPr>
        <a:xfrm flipV="1">
          <a:off x="7886700" y="6903052"/>
          <a:ext cx="8001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76770</xdr:rowOff>
    </xdr:from>
    <xdr:to>
      <xdr:col>41</xdr:col>
      <xdr:colOff>101600</xdr:colOff>
      <xdr:row>42</xdr:row>
      <xdr:rowOff>6920</xdr:rowOff>
    </xdr:to>
    <xdr:sp macro="" textlink="">
      <xdr:nvSpPr>
        <xdr:cNvPr id="138" name="楕円 137">
          <a:extLst>
            <a:ext uri="{FF2B5EF4-FFF2-40B4-BE49-F238E27FC236}">
              <a16:creationId xmlns:a16="http://schemas.microsoft.com/office/drawing/2014/main" id="{CBD1C2D7-5EE7-483A-B626-9E34AD7B7E60}"/>
            </a:ext>
          </a:extLst>
        </xdr:cNvPr>
        <xdr:cNvSpPr/>
      </xdr:nvSpPr>
      <xdr:spPr>
        <a:xfrm>
          <a:off x="7029450" y="6852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127570</xdr:rowOff>
    </xdr:from>
    <xdr:to>
      <xdr:col>45</xdr:col>
      <xdr:colOff>177800</xdr:colOff>
      <xdr:row>41</xdr:row>
      <xdr:rowOff>128027</xdr:rowOff>
    </xdr:to>
    <xdr:cxnSp macro="">
      <xdr:nvCxnSpPr>
        <xdr:cNvPr id="139" name="直線コネクタ 138">
          <a:extLst>
            <a:ext uri="{FF2B5EF4-FFF2-40B4-BE49-F238E27FC236}">
              <a16:creationId xmlns:a16="http://schemas.microsoft.com/office/drawing/2014/main" id="{2E26CCF7-86D5-42A0-A0C6-A196A08FB2B7}"/>
            </a:ext>
          </a:extLst>
        </xdr:cNvPr>
        <xdr:cNvCxnSpPr/>
      </xdr:nvCxnSpPr>
      <xdr:spPr>
        <a:xfrm>
          <a:off x="7080250" y="6903020"/>
          <a:ext cx="80645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80460</xdr:rowOff>
    </xdr:from>
    <xdr:to>
      <xdr:col>36</xdr:col>
      <xdr:colOff>165100</xdr:colOff>
      <xdr:row>42</xdr:row>
      <xdr:rowOff>10610</xdr:rowOff>
    </xdr:to>
    <xdr:sp macro="" textlink="">
      <xdr:nvSpPr>
        <xdr:cNvPr id="140" name="楕円 139">
          <a:extLst>
            <a:ext uri="{FF2B5EF4-FFF2-40B4-BE49-F238E27FC236}">
              <a16:creationId xmlns:a16="http://schemas.microsoft.com/office/drawing/2014/main" id="{BB884B02-B63C-44CA-A3BC-6CF8FEF5F8FC}"/>
            </a:ext>
          </a:extLst>
        </xdr:cNvPr>
        <xdr:cNvSpPr/>
      </xdr:nvSpPr>
      <xdr:spPr>
        <a:xfrm>
          <a:off x="6235700" y="6855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127570</xdr:rowOff>
    </xdr:from>
    <xdr:to>
      <xdr:col>41</xdr:col>
      <xdr:colOff>50800</xdr:colOff>
      <xdr:row>41</xdr:row>
      <xdr:rowOff>131260</xdr:rowOff>
    </xdr:to>
    <xdr:cxnSp macro="">
      <xdr:nvCxnSpPr>
        <xdr:cNvPr id="141" name="直線コネクタ 140">
          <a:extLst>
            <a:ext uri="{FF2B5EF4-FFF2-40B4-BE49-F238E27FC236}">
              <a16:creationId xmlns:a16="http://schemas.microsoft.com/office/drawing/2014/main" id="{A5AF91B9-FF6C-4183-A2A3-21E6F37EF988}"/>
            </a:ext>
          </a:extLst>
        </xdr:cNvPr>
        <xdr:cNvCxnSpPr/>
      </xdr:nvCxnSpPr>
      <xdr:spPr>
        <a:xfrm flipV="1">
          <a:off x="6286500" y="6903020"/>
          <a:ext cx="79375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70179</xdr:rowOff>
    </xdr:from>
    <xdr:ext cx="534377" cy="259045"/>
    <xdr:sp macro="" textlink="">
      <xdr:nvSpPr>
        <xdr:cNvPr id="142" name="n_1aveValue【道路】&#10;一人当たり延長">
          <a:extLst>
            <a:ext uri="{FF2B5EF4-FFF2-40B4-BE49-F238E27FC236}">
              <a16:creationId xmlns:a16="http://schemas.microsoft.com/office/drawing/2014/main" id="{7EC24770-7FEB-4AE8-BFDE-27DC13543294}"/>
            </a:ext>
          </a:extLst>
        </xdr:cNvPr>
        <xdr:cNvSpPr txBox="1"/>
      </xdr:nvSpPr>
      <xdr:spPr>
        <a:xfrm>
          <a:off x="8425961" y="61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73118</xdr:rowOff>
    </xdr:from>
    <xdr:ext cx="534377" cy="259045"/>
    <xdr:sp macro="" textlink="">
      <xdr:nvSpPr>
        <xdr:cNvPr id="143" name="n_2aveValue【道路】&#10;一人当たり延長">
          <a:extLst>
            <a:ext uri="{FF2B5EF4-FFF2-40B4-BE49-F238E27FC236}">
              <a16:creationId xmlns:a16="http://schemas.microsoft.com/office/drawing/2014/main" id="{8A8BB05E-E130-4979-AAD4-0CBFEAB3EFA0}"/>
            </a:ext>
          </a:extLst>
        </xdr:cNvPr>
        <xdr:cNvSpPr txBox="1"/>
      </xdr:nvSpPr>
      <xdr:spPr>
        <a:xfrm>
          <a:off x="7644911" y="61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101661</xdr:rowOff>
    </xdr:from>
    <xdr:ext cx="534377" cy="259045"/>
    <xdr:sp macro="" textlink="">
      <xdr:nvSpPr>
        <xdr:cNvPr id="144" name="n_3aveValue【道路】&#10;一人当たり延長">
          <a:extLst>
            <a:ext uri="{FF2B5EF4-FFF2-40B4-BE49-F238E27FC236}">
              <a16:creationId xmlns:a16="http://schemas.microsoft.com/office/drawing/2014/main" id="{0B66D444-0342-4556-8A45-AD543BB202FB}"/>
            </a:ext>
          </a:extLst>
        </xdr:cNvPr>
        <xdr:cNvSpPr txBox="1"/>
      </xdr:nvSpPr>
      <xdr:spPr>
        <a:xfrm>
          <a:off x="6851161" y="621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137975</xdr:rowOff>
    </xdr:from>
    <xdr:ext cx="534377" cy="259045"/>
    <xdr:sp macro="" textlink="">
      <xdr:nvSpPr>
        <xdr:cNvPr id="145" name="n_4aveValue【道路】&#10;一人当たり延長">
          <a:extLst>
            <a:ext uri="{FF2B5EF4-FFF2-40B4-BE49-F238E27FC236}">
              <a16:creationId xmlns:a16="http://schemas.microsoft.com/office/drawing/2014/main" id="{B715DD8E-9F5A-4195-B9DC-EAF57BDEBEE4}"/>
            </a:ext>
          </a:extLst>
        </xdr:cNvPr>
        <xdr:cNvSpPr txBox="1"/>
      </xdr:nvSpPr>
      <xdr:spPr>
        <a:xfrm>
          <a:off x="6038361" y="625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169529</xdr:rowOff>
    </xdr:from>
    <xdr:ext cx="469744" cy="259045"/>
    <xdr:sp macro="" textlink="">
      <xdr:nvSpPr>
        <xdr:cNvPr id="146" name="n_1mainValue【道路】&#10;一人当たり延長">
          <a:extLst>
            <a:ext uri="{FF2B5EF4-FFF2-40B4-BE49-F238E27FC236}">
              <a16:creationId xmlns:a16="http://schemas.microsoft.com/office/drawing/2014/main" id="{0385E019-DC5A-469C-8174-167472307A2F}"/>
            </a:ext>
          </a:extLst>
        </xdr:cNvPr>
        <xdr:cNvSpPr txBox="1"/>
      </xdr:nvSpPr>
      <xdr:spPr>
        <a:xfrm>
          <a:off x="8458277" y="693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169954</xdr:rowOff>
    </xdr:from>
    <xdr:ext cx="469744" cy="259045"/>
    <xdr:sp macro="" textlink="">
      <xdr:nvSpPr>
        <xdr:cNvPr id="147" name="n_2mainValue【道路】&#10;一人当たり延長">
          <a:extLst>
            <a:ext uri="{FF2B5EF4-FFF2-40B4-BE49-F238E27FC236}">
              <a16:creationId xmlns:a16="http://schemas.microsoft.com/office/drawing/2014/main" id="{982BFA6C-CBD4-4947-AE1A-CE2988722E22}"/>
            </a:ext>
          </a:extLst>
        </xdr:cNvPr>
        <xdr:cNvSpPr txBox="1"/>
      </xdr:nvSpPr>
      <xdr:spPr>
        <a:xfrm>
          <a:off x="7677227" y="693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169497</xdr:rowOff>
    </xdr:from>
    <xdr:ext cx="469744" cy="259045"/>
    <xdr:sp macro="" textlink="">
      <xdr:nvSpPr>
        <xdr:cNvPr id="148" name="n_3mainValue【道路】&#10;一人当たり延長">
          <a:extLst>
            <a:ext uri="{FF2B5EF4-FFF2-40B4-BE49-F238E27FC236}">
              <a16:creationId xmlns:a16="http://schemas.microsoft.com/office/drawing/2014/main" id="{102931E6-E46C-4AF4-9203-6C1AE7FBC475}"/>
            </a:ext>
          </a:extLst>
        </xdr:cNvPr>
        <xdr:cNvSpPr txBox="1"/>
      </xdr:nvSpPr>
      <xdr:spPr>
        <a:xfrm>
          <a:off x="6864427" y="69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1737</xdr:rowOff>
    </xdr:from>
    <xdr:ext cx="469744" cy="259045"/>
    <xdr:sp macro="" textlink="">
      <xdr:nvSpPr>
        <xdr:cNvPr id="149" name="n_4mainValue【道路】&#10;一人当たり延長">
          <a:extLst>
            <a:ext uri="{FF2B5EF4-FFF2-40B4-BE49-F238E27FC236}">
              <a16:creationId xmlns:a16="http://schemas.microsoft.com/office/drawing/2014/main" id="{46A078FA-E36D-4B1E-B9DE-1F1CE034EBCA}"/>
            </a:ext>
          </a:extLst>
        </xdr:cNvPr>
        <xdr:cNvSpPr txBox="1"/>
      </xdr:nvSpPr>
      <xdr:spPr>
        <a:xfrm>
          <a:off x="6070677" y="69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1BD4D04-1D82-49BC-B686-43B612C7E54E}"/>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0D7CD7F-0841-4B7E-B2BC-2B457F1B8EBE}"/>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C7D7640-83FC-4219-AF98-91B8256300CC}"/>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C40AEAB0-6CBC-4DC7-AC3C-1D69E7921D31}"/>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A342FE1-6852-4A47-90A9-3AEE0B7CECEB}"/>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D6B86A-1570-4C6C-9244-804438159541}"/>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28B5D8DF-6105-4335-9F05-AF1171187FC5}"/>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1511C55-BB39-4AB3-A453-4FB6C5237AC5}"/>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124C0ED5-F0FD-4299-806C-B31851927B04}"/>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B507315-A9DC-416E-8387-84FF9BA13CBB}"/>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9F88C8A-D481-4D5C-8E0A-BA3B914A76D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89E56BCD-A486-4C62-9EE8-F3E102D8BAA0}"/>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87AF2922-9B73-4216-A554-2EE439B4F151}"/>
            </a:ext>
          </a:extLst>
        </xdr:cNvPr>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E0A09B1E-EE57-4809-BB2D-3FC1D282BAD1}"/>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6AEEED04-A3A2-4AA0-96F8-977863BA79E7}"/>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7525D91E-BD6E-4572-8784-ED092E1AAE5A}"/>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A039DACB-D228-4736-8EAC-81B2D30053DA}"/>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A2D3436F-0AB0-4484-880A-CCDB3FD4F431}"/>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4987A79A-4522-4708-9080-F960D1B412DA}"/>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1C85F81D-7287-4F6F-8E89-48FDA1897E45}"/>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F28C6C59-755F-4BB9-8298-01391630D1EC}"/>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C23AF2F9-6171-4583-A582-62AA53895ECC}"/>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5CA7367F-CD15-4229-A034-B75CD7A85747}"/>
            </a:ext>
          </a:extLst>
        </xdr:cNvPr>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5D8BC50E-8716-4067-B355-E1B6650F2122}"/>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603AB75-EA04-485E-B7E0-359AAF55A1A4}"/>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9EC30679-E50E-4AD7-82A7-FC17FF80F8E8}"/>
            </a:ext>
          </a:extLst>
        </xdr:cNvPr>
        <xdr:cNvCxnSpPr/>
      </xdr:nvCxnSpPr>
      <xdr:spPr>
        <a:xfrm flipV="1">
          <a:off x="4177665" y="9315631"/>
          <a:ext cx="0" cy="1257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C44E5B1D-78B7-464B-9429-DCF8A2FA2D15}"/>
            </a:ext>
          </a:extLst>
        </xdr:cNvPr>
        <xdr:cNvSpPr txBox="1"/>
      </xdr:nvSpPr>
      <xdr:spPr>
        <a:xfrm>
          <a:off x="4216400"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E5AEC5E6-FAA4-4DE9-960A-50D636142D2D}"/>
            </a:ext>
          </a:extLst>
        </xdr:cNvPr>
        <xdr:cNvCxnSpPr/>
      </xdr:nvCxnSpPr>
      <xdr:spPr>
        <a:xfrm>
          <a:off x="41084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AB0FEC5-5EA7-4C0C-8153-F4C877551789}"/>
            </a:ext>
          </a:extLst>
        </xdr:cNvPr>
        <xdr:cNvSpPr txBox="1"/>
      </xdr:nvSpPr>
      <xdr:spPr>
        <a:xfrm>
          <a:off x="4216400" y="9097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AD0349F7-E9F8-4927-AEFD-29E98759D989}"/>
            </a:ext>
          </a:extLst>
        </xdr:cNvPr>
        <xdr:cNvCxnSpPr/>
      </xdr:nvCxnSpPr>
      <xdr:spPr>
        <a:xfrm>
          <a:off x="4108450" y="93156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2A0B0372-BEB0-4518-A171-8861A93F7C72}"/>
            </a:ext>
          </a:extLst>
        </xdr:cNvPr>
        <xdr:cNvSpPr txBox="1"/>
      </xdr:nvSpPr>
      <xdr:spPr>
        <a:xfrm>
          <a:off x="4216400" y="99856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D93C7C87-FBCA-4EDE-BBCC-66E124D09729}"/>
            </a:ext>
          </a:extLst>
        </xdr:cNvPr>
        <xdr:cNvSpPr/>
      </xdr:nvSpPr>
      <xdr:spPr>
        <a:xfrm>
          <a:off x="4127500" y="1012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427EB652-A028-4AE2-AC6A-A3B27307EC8A}"/>
            </a:ext>
          </a:extLst>
        </xdr:cNvPr>
        <xdr:cNvSpPr/>
      </xdr:nvSpPr>
      <xdr:spPr>
        <a:xfrm>
          <a:off x="3384550" y="101115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4DB11DD7-C9B8-40EB-BE11-10A8F3854986}"/>
            </a:ext>
          </a:extLst>
        </xdr:cNvPr>
        <xdr:cNvSpPr/>
      </xdr:nvSpPr>
      <xdr:spPr>
        <a:xfrm>
          <a:off x="2571750" y="1009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270E1AE6-547F-4401-9F5B-04AE1E9A1A4B}"/>
            </a:ext>
          </a:extLst>
        </xdr:cNvPr>
        <xdr:cNvSpPr/>
      </xdr:nvSpPr>
      <xdr:spPr>
        <a:xfrm>
          <a:off x="1778000" y="1009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3E5E9934-E13C-4C02-ABB7-630FA16521CD}"/>
            </a:ext>
          </a:extLst>
        </xdr:cNvPr>
        <xdr:cNvSpPr/>
      </xdr:nvSpPr>
      <xdr:spPr>
        <a:xfrm>
          <a:off x="984250" y="10033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37F7298-DF19-44B4-8571-E8EE83743DA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5B73096-D53E-4414-9BC0-CE011827FA64}"/>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4B86F1B-3382-4566-9AED-4BF4E58A4B7C}"/>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1B94F7A-E5A2-4974-BC1F-1866ACD6975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93783B4-C262-410C-A8B8-E622990D8662}"/>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156573</xdr:rowOff>
    </xdr:from>
    <xdr:to>
      <xdr:col>24</xdr:col>
      <xdr:colOff>114300</xdr:colOff>
      <xdr:row>62</xdr:row>
      <xdr:rowOff>86723</xdr:rowOff>
    </xdr:to>
    <xdr:sp macro="" textlink="">
      <xdr:nvSpPr>
        <xdr:cNvPr id="191" name="楕円 190">
          <a:extLst>
            <a:ext uri="{FF2B5EF4-FFF2-40B4-BE49-F238E27FC236}">
              <a16:creationId xmlns:a16="http://schemas.microsoft.com/office/drawing/2014/main" id="{11DE215B-F9A2-4809-8E9A-158FD391FD7D}"/>
            </a:ext>
          </a:extLst>
        </xdr:cNvPr>
        <xdr:cNvSpPr/>
      </xdr:nvSpPr>
      <xdr:spPr>
        <a:xfrm>
          <a:off x="4127500" y="102340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135000</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8B21AA56-8B92-4F2E-A92E-BCD24E6E8EF2}"/>
            </a:ext>
          </a:extLst>
        </xdr:cNvPr>
        <xdr:cNvSpPr txBox="1"/>
      </xdr:nvSpPr>
      <xdr:spPr>
        <a:xfrm>
          <a:off x="4216400" y="1021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133713</xdr:rowOff>
    </xdr:from>
    <xdr:to>
      <xdr:col>20</xdr:col>
      <xdr:colOff>38100</xdr:colOff>
      <xdr:row>62</xdr:row>
      <xdr:rowOff>63863</xdr:rowOff>
    </xdr:to>
    <xdr:sp macro="" textlink="">
      <xdr:nvSpPr>
        <xdr:cNvPr id="193" name="楕円 192">
          <a:extLst>
            <a:ext uri="{FF2B5EF4-FFF2-40B4-BE49-F238E27FC236}">
              <a16:creationId xmlns:a16="http://schemas.microsoft.com/office/drawing/2014/main" id="{E764209B-7C2A-409C-9A47-B8CEF3974FD2}"/>
            </a:ext>
          </a:extLst>
        </xdr:cNvPr>
        <xdr:cNvSpPr/>
      </xdr:nvSpPr>
      <xdr:spPr>
        <a:xfrm>
          <a:off x="3384550" y="102111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13063</xdr:rowOff>
    </xdr:from>
    <xdr:to>
      <xdr:col>24</xdr:col>
      <xdr:colOff>63500</xdr:colOff>
      <xdr:row>62</xdr:row>
      <xdr:rowOff>35923</xdr:rowOff>
    </xdr:to>
    <xdr:cxnSp macro="">
      <xdr:nvCxnSpPr>
        <xdr:cNvPr id="194" name="直線コネクタ 193">
          <a:extLst>
            <a:ext uri="{FF2B5EF4-FFF2-40B4-BE49-F238E27FC236}">
              <a16:creationId xmlns:a16="http://schemas.microsoft.com/office/drawing/2014/main" id="{4745B838-EF64-4C88-A3D1-6FDE848CFEB4}"/>
            </a:ext>
          </a:extLst>
        </xdr:cNvPr>
        <xdr:cNvCxnSpPr/>
      </xdr:nvCxnSpPr>
      <xdr:spPr>
        <a:xfrm>
          <a:off x="3429000" y="10255613"/>
          <a:ext cx="7493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110853</xdr:rowOff>
    </xdr:from>
    <xdr:to>
      <xdr:col>15</xdr:col>
      <xdr:colOff>101600</xdr:colOff>
      <xdr:row>62</xdr:row>
      <xdr:rowOff>41003</xdr:rowOff>
    </xdr:to>
    <xdr:sp macro="" textlink="">
      <xdr:nvSpPr>
        <xdr:cNvPr id="195" name="楕円 194">
          <a:extLst>
            <a:ext uri="{FF2B5EF4-FFF2-40B4-BE49-F238E27FC236}">
              <a16:creationId xmlns:a16="http://schemas.microsoft.com/office/drawing/2014/main" id="{92CC7DBE-A068-42C3-BD2F-AABCDABB0E0C}"/>
            </a:ext>
          </a:extLst>
        </xdr:cNvPr>
        <xdr:cNvSpPr/>
      </xdr:nvSpPr>
      <xdr:spPr>
        <a:xfrm>
          <a:off x="2571750" y="101883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161653</xdr:rowOff>
    </xdr:from>
    <xdr:to>
      <xdr:col>19</xdr:col>
      <xdr:colOff>177800</xdr:colOff>
      <xdr:row>62</xdr:row>
      <xdr:rowOff>13063</xdr:rowOff>
    </xdr:to>
    <xdr:cxnSp macro="">
      <xdr:nvCxnSpPr>
        <xdr:cNvPr id="196" name="直線コネクタ 195">
          <a:extLst>
            <a:ext uri="{FF2B5EF4-FFF2-40B4-BE49-F238E27FC236}">
              <a16:creationId xmlns:a16="http://schemas.microsoft.com/office/drawing/2014/main" id="{3AEE1FB1-32E3-4FCF-8C5F-62F54E521D50}"/>
            </a:ext>
          </a:extLst>
        </xdr:cNvPr>
        <xdr:cNvCxnSpPr/>
      </xdr:nvCxnSpPr>
      <xdr:spPr>
        <a:xfrm>
          <a:off x="2622550" y="10239103"/>
          <a:ext cx="8064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87993</xdr:rowOff>
    </xdr:from>
    <xdr:to>
      <xdr:col>10</xdr:col>
      <xdr:colOff>165100</xdr:colOff>
      <xdr:row>62</xdr:row>
      <xdr:rowOff>18143</xdr:rowOff>
    </xdr:to>
    <xdr:sp macro="" textlink="">
      <xdr:nvSpPr>
        <xdr:cNvPr id="197" name="楕円 196">
          <a:extLst>
            <a:ext uri="{FF2B5EF4-FFF2-40B4-BE49-F238E27FC236}">
              <a16:creationId xmlns:a16="http://schemas.microsoft.com/office/drawing/2014/main" id="{53B22A91-579D-49C7-958E-5179F26D6C9C}"/>
            </a:ext>
          </a:extLst>
        </xdr:cNvPr>
        <xdr:cNvSpPr/>
      </xdr:nvSpPr>
      <xdr:spPr>
        <a:xfrm>
          <a:off x="1778000" y="10165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138793</xdr:rowOff>
    </xdr:from>
    <xdr:to>
      <xdr:col>15</xdr:col>
      <xdr:colOff>50800</xdr:colOff>
      <xdr:row>61</xdr:row>
      <xdr:rowOff>161653</xdr:rowOff>
    </xdr:to>
    <xdr:cxnSp macro="">
      <xdr:nvCxnSpPr>
        <xdr:cNvPr id="198" name="直線コネクタ 197">
          <a:extLst>
            <a:ext uri="{FF2B5EF4-FFF2-40B4-BE49-F238E27FC236}">
              <a16:creationId xmlns:a16="http://schemas.microsoft.com/office/drawing/2014/main" id="{3EB79798-8A8C-4114-A93C-2825396FFB8D}"/>
            </a:ext>
          </a:extLst>
        </xdr:cNvPr>
        <xdr:cNvCxnSpPr/>
      </xdr:nvCxnSpPr>
      <xdr:spPr>
        <a:xfrm>
          <a:off x="1828800" y="10216243"/>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65133</xdr:rowOff>
    </xdr:from>
    <xdr:to>
      <xdr:col>6</xdr:col>
      <xdr:colOff>38100</xdr:colOff>
      <xdr:row>61</xdr:row>
      <xdr:rowOff>166733</xdr:rowOff>
    </xdr:to>
    <xdr:sp macro="" textlink="">
      <xdr:nvSpPr>
        <xdr:cNvPr id="199" name="楕円 198">
          <a:extLst>
            <a:ext uri="{FF2B5EF4-FFF2-40B4-BE49-F238E27FC236}">
              <a16:creationId xmlns:a16="http://schemas.microsoft.com/office/drawing/2014/main" id="{BBAAA0E5-879A-48F0-A863-7297105CEC41}"/>
            </a:ext>
          </a:extLst>
        </xdr:cNvPr>
        <xdr:cNvSpPr/>
      </xdr:nvSpPr>
      <xdr:spPr>
        <a:xfrm>
          <a:off x="984250" y="1014258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115933</xdr:rowOff>
    </xdr:from>
    <xdr:to>
      <xdr:col>10</xdr:col>
      <xdr:colOff>114300</xdr:colOff>
      <xdr:row>61</xdr:row>
      <xdr:rowOff>138793</xdr:rowOff>
    </xdr:to>
    <xdr:cxnSp macro="">
      <xdr:nvCxnSpPr>
        <xdr:cNvPr id="200" name="直線コネクタ 199">
          <a:extLst>
            <a:ext uri="{FF2B5EF4-FFF2-40B4-BE49-F238E27FC236}">
              <a16:creationId xmlns:a16="http://schemas.microsoft.com/office/drawing/2014/main" id="{7B687BD2-C00B-4863-9FE4-33538E3E04D3}"/>
            </a:ext>
          </a:extLst>
        </xdr:cNvPr>
        <xdr:cNvCxnSpPr/>
      </xdr:nvCxnSpPr>
      <xdr:spPr>
        <a:xfrm>
          <a:off x="1028700" y="10193383"/>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45B7C787-9A08-4FB8-B074-51200C8E4DBA}"/>
            </a:ext>
          </a:extLst>
        </xdr:cNvPr>
        <xdr:cNvSpPr txBox="1"/>
      </xdr:nvSpPr>
      <xdr:spPr>
        <a:xfrm>
          <a:off x="3239144" y="9899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9F7E0F9C-9E73-45EE-8437-AEC8FD4BF002}"/>
            </a:ext>
          </a:extLst>
        </xdr:cNvPr>
        <xdr:cNvSpPr txBox="1"/>
      </xdr:nvSpPr>
      <xdr:spPr>
        <a:xfrm>
          <a:off x="2439044" y="9886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134274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92DD1E6D-5BB9-4381-986B-1524298E2491}"/>
            </a:ext>
          </a:extLst>
        </xdr:cNvPr>
        <xdr:cNvSpPr txBox="1"/>
      </xdr:nvSpPr>
      <xdr:spPr>
        <a:xfrm>
          <a:off x="1645294" y="9881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CFF17729-16FB-4A33-8D29-A41C373422CC}"/>
            </a:ext>
          </a:extLst>
        </xdr:cNvPr>
        <xdr:cNvSpPr txBox="1"/>
      </xdr:nvSpPr>
      <xdr:spPr>
        <a:xfrm>
          <a:off x="8515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54990</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CE9DB74-67E7-4B08-ADD8-4F6CE1AFCBC6}"/>
            </a:ext>
          </a:extLst>
        </xdr:cNvPr>
        <xdr:cNvSpPr txBox="1"/>
      </xdr:nvSpPr>
      <xdr:spPr>
        <a:xfrm>
          <a:off x="3239144" y="10297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D6C5CE5E-A259-46BF-B054-39CA6DDDB947}"/>
            </a:ext>
          </a:extLst>
        </xdr:cNvPr>
        <xdr:cNvSpPr txBox="1"/>
      </xdr:nvSpPr>
      <xdr:spPr>
        <a:xfrm>
          <a:off x="2439044" y="10274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9270</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A1CF3065-B0F5-4AA0-B593-59B0FE3F8C92}"/>
            </a:ext>
          </a:extLst>
        </xdr:cNvPr>
        <xdr:cNvSpPr txBox="1"/>
      </xdr:nvSpPr>
      <xdr:spPr>
        <a:xfrm>
          <a:off x="1645294" y="10251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157860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CCC8E24-4FEC-4475-A9B3-C44E8AF42636}"/>
            </a:ext>
          </a:extLst>
        </xdr:cNvPr>
        <xdr:cNvSpPr txBox="1"/>
      </xdr:nvSpPr>
      <xdr:spPr>
        <a:xfrm>
          <a:off x="851544" y="1023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874E67A9-C3A8-442B-95DF-6355C6895D07}"/>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750404C-6C01-463F-8495-CEDBAD6DCC36}"/>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92C411A-AD4D-40AA-87C8-FD3341FBA241}"/>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A4749D49-6F61-441F-89D4-FF40B2E4A94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BFC4B49-21C3-4328-BD0B-CB0E5232EFB7}"/>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26E5AD7-E213-45CA-BB3E-33F33B47A1C5}"/>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3F804110-87B4-4115-8F0E-AD6435C62559}"/>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479815E-D75B-475A-BDAB-DEAFD68C1FF2}"/>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D6C4787F-69D4-4EA1-B9E1-EA99CEA92F05}"/>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831628A-7A5D-4756-A0FD-708D73BD1A0E}"/>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01D93010-0DD9-4ED5-9A94-E8C132D5C233}"/>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457C98EA-DA26-44C3-98A4-616DAFD46864}"/>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6D210294-E17D-48EF-9DFE-4D5B1588DF6D}"/>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E800D100-C662-45D2-AB5C-23D7809CA759}"/>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F5344D23-4A54-4370-A83A-17351F06F02F}"/>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0AA8CFF-2ABD-40EE-B2AB-B5E59DF1BB96}"/>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AB142E86-4C84-4038-A73D-8A71547BF1FA}"/>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C0AC51BD-52A6-46A6-8D58-8594B4D99DD9}"/>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17A0B4C5-CA54-4D69-A97D-8F33BD8B6CC5}"/>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04F29C22-9414-4DE2-8D53-1D3AF68E901D}"/>
            </a:ext>
          </a:extLst>
        </xdr:cNvPr>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519F7ED1-13E4-451E-8C11-1A7155E4487B}"/>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384F54E6-C55D-4709-9047-C4A6895E748E}"/>
            </a:ext>
          </a:extLst>
        </xdr:cNvPr>
        <xdr:cNvSpPr txBox="1"/>
      </xdr:nvSpPr>
      <xdr:spPr>
        <a:xfrm>
          <a:off x="5327878" y="89917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B83FC4C5-DF9F-4527-AC77-3FB05123C892}"/>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29B2F0EA-5D4C-441E-A6A1-FEE552218EDD}"/>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87C10386-2593-4594-8859-AA53406D040D}"/>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7E0A4406-997C-464C-8808-0FE5BBF8FD6A}"/>
            </a:ext>
          </a:extLst>
        </xdr:cNvPr>
        <xdr:cNvCxnSpPr/>
      </xdr:nvCxnSpPr>
      <xdr:spPr>
        <a:xfrm flipV="1">
          <a:off x="9429115" y="9149001"/>
          <a:ext cx="0" cy="1553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D706E894-8FAE-406C-8331-BF81E6E53D70}"/>
            </a:ext>
          </a:extLst>
        </xdr:cNvPr>
        <xdr:cNvSpPr txBox="1"/>
      </xdr:nvSpPr>
      <xdr:spPr>
        <a:xfrm>
          <a:off x="9467850" y="10706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29C70F9A-C17A-4232-9C88-4A86FB9220C3}"/>
            </a:ext>
          </a:extLst>
        </xdr:cNvPr>
        <xdr:cNvCxnSpPr/>
      </xdr:nvCxnSpPr>
      <xdr:spPr>
        <a:xfrm>
          <a:off x="9359900" y="107026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19DA38EF-30E3-429B-A0EB-6AF5EA09CDA5}"/>
            </a:ext>
          </a:extLst>
        </xdr:cNvPr>
        <xdr:cNvSpPr txBox="1"/>
      </xdr:nvSpPr>
      <xdr:spPr>
        <a:xfrm>
          <a:off x="9467850" y="893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6C435F8D-AD16-45DC-B1FB-52A7CCAB7180}"/>
            </a:ext>
          </a:extLst>
        </xdr:cNvPr>
        <xdr:cNvCxnSpPr/>
      </xdr:nvCxnSpPr>
      <xdr:spPr>
        <a:xfrm>
          <a:off x="9359900" y="91490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122590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F3EBB719-3D30-413C-8BD3-96C305AA8B8D}"/>
            </a:ext>
          </a:extLst>
        </xdr:cNvPr>
        <xdr:cNvSpPr txBox="1"/>
      </xdr:nvSpPr>
      <xdr:spPr>
        <a:xfrm>
          <a:off x="9467850" y="10034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E5AED265-83AF-4013-8138-B95C4296C1A5}"/>
            </a:ext>
          </a:extLst>
        </xdr:cNvPr>
        <xdr:cNvSpPr/>
      </xdr:nvSpPr>
      <xdr:spPr>
        <a:xfrm>
          <a:off x="9398000" y="101771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25AF8EB8-4BFA-42BF-B461-144CE25349C8}"/>
            </a:ext>
          </a:extLst>
        </xdr:cNvPr>
        <xdr:cNvSpPr/>
      </xdr:nvSpPr>
      <xdr:spPr>
        <a:xfrm>
          <a:off x="8636000" y="1019360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951E8068-16EE-4ABD-BBF6-BD938B6ED310}"/>
            </a:ext>
          </a:extLst>
        </xdr:cNvPr>
        <xdr:cNvSpPr/>
      </xdr:nvSpPr>
      <xdr:spPr>
        <a:xfrm>
          <a:off x="7842250" y="1018835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8E250C1D-700B-4B24-8306-E97985984038}"/>
            </a:ext>
          </a:extLst>
        </xdr:cNvPr>
        <xdr:cNvSpPr/>
      </xdr:nvSpPr>
      <xdr:spPr>
        <a:xfrm>
          <a:off x="7029450" y="102433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76BDD3B7-FCA6-4CB9-B448-1203A7417664}"/>
            </a:ext>
          </a:extLst>
        </xdr:cNvPr>
        <xdr:cNvSpPr/>
      </xdr:nvSpPr>
      <xdr:spPr>
        <a:xfrm>
          <a:off x="6235700" y="102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49DA54F-32F0-4EC7-8667-055FCD3D0502}"/>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13E616A-796D-4409-82C1-B1026CF5A4E8}"/>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8428E28-2655-4E19-B2F3-1DAE11FD6D6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E43F48C-92E0-4D6F-8113-087FC665D432}"/>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E4F52EE2-2CAB-4D21-AB4E-28BB7312D794}"/>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159514</xdr:rowOff>
    </xdr:from>
    <xdr:to>
      <xdr:col>55</xdr:col>
      <xdr:colOff>50800</xdr:colOff>
      <xdr:row>63</xdr:row>
      <xdr:rowOff>89664</xdr:rowOff>
    </xdr:to>
    <xdr:sp macro="" textlink="">
      <xdr:nvSpPr>
        <xdr:cNvPr id="250" name="楕円 249">
          <a:extLst>
            <a:ext uri="{FF2B5EF4-FFF2-40B4-BE49-F238E27FC236}">
              <a16:creationId xmlns:a16="http://schemas.microsoft.com/office/drawing/2014/main" id="{F4C3D661-05C8-48DF-B1BB-2D4C551CA699}"/>
            </a:ext>
          </a:extLst>
        </xdr:cNvPr>
        <xdr:cNvSpPr/>
      </xdr:nvSpPr>
      <xdr:spPr>
        <a:xfrm>
          <a:off x="9398000" y="104020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137941</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29652724-7113-4215-80EF-A7ECEE681A6A}"/>
            </a:ext>
          </a:extLst>
        </xdr:cNvPr>
        <xdr:cNvSpPr txBox="1"/>
      </xdr:nvSpPr>
      <xdr:spPr>
        <a:xfrm>
          <a:off x="9467850" y="1038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159004</xdr:rowOff>
    </xdr:from>
    <xdr:to>
      <xdr:col>50</xdr:col>
      <xdr:colOff>165100</xdr:colOff>
      <xdr:row>63</xdr:row>
      <xdr:rowOff>89154</xdr:rowOff>
    </xdr:to>
    <xdr:sp macro="" textlink="">
      <xdr:nvSpPr>
        <xdr:cNvPr id="252" name="楕円 251">
          <a:extLst>
            <a:ext uri="{FF2B5EF4-FFF2-40B4-BE49-F238E27FC236}">
              <a16:creationId xmlns:a16="http://schemas.microsoft.com/office/drawing/2014/main" id="{EFE7D098-D576-40E2-A4CA-597EF17A078B}"/>
            </a:ext>
          </a:extLst>
        </xdr:cNvPr>
        <xdr:cNvSpPr/>
      </xdr:nvSpPr>
      <xdr:spPr>
        <a:xfrm>
          <a:off x="8636000" y="104015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38354</xdr:rowOff>
    </xdr:from>
    <xdr:to>
      <xdr:col>55</xdr:col>
      <xdr:colOff>0</xdr:colOff>
      <xdr:row>63</xdr:row>
      <xdr:rowOff>38864</xdr:rowOff>
    </xdr:to>
    <xdr:cxnSp macro="">
      <xdr:nvCxnSpPr>
        <xdr:cNvPr id="253" name="直線コネクタ 252">
          <a:extLst>
            <a:ext uri="{FF2B5EF4-FFF2-40B4-BE49-F238E27FC236}">
              <a16:creationId xmlns:a16="http://schemas.microsoft.com/office/drawing/2014/main" id="{F37A6ABC-BC2B-4756-B044-AA1222CD34EC}"/>
            </a:ext>
          </a:extLst>
        </xdr:cNvPr>
        <xdr:cNvCxnSpPr/>
      </xdr:nvCxnSpPr>
      <xdr:spPr>
        <a:xfrm>
          <a:off x="8686800" y="10446004"/>
          <a:ext cx="742950" cy="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159679</xdr:rowOff>
    </xdr:from>
    <xdr:to>
      <xdr:col>46</xdr:col>
      <xdr:colOff>38100</xdr:colOff>
      <xdr:row>63</xdr:row>
      <xdr:rowOff>89829</xdr:rowOff>
    </xdr:to>
    <xdr:sp macro="" textlink="">
      <xdr:nvSpPr>
        <xdr:cNvPr id="254" name="楕円 253">
          <a:extLst>
            <a:ext uri="{FF2B5EF4-FFF2-40B4-BE49-F238E27FC236}">
              <a16:creationId xmlns:a16="http://schemas.microsoft.com/office/drawing/2014/main" id="{46947292-18C5-481F-BCCA-B3AE07214F49}"/>
            </a:ext>
          </a:extLst>
        </xdr:cNvPr>
        <xdr:cNvSpPr/>
      </xdr:nvSpPr>
      <xdr:spPr>
        <a:xfrm>
          <a:off x="7842250" y="1040222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38354</xdr:rowOff>
    </xdr:from>
    <xdr:to>
      <xdr:col>50</xdr:col>
      <xdr:colOff>114300</xdr:colOff>
      <xdr:row>63</xdr:row>
      <xdr:rowOff>39029</xdr:rowOff>
    </xdr:to>
    <xdr:cxnSp macro="">
      <xdr:nvCxnSpPr>
        <xdr:cNvPr id="255" name="直線コネクタ 254">
          <a:extLst>
            <a:ext uri="{FF2B5EF4-FFF2-40B4-BE49-F238E27FC236}">
              <a16:creationId xmlns:a16="http://schemas.microsoft.com/office/drawing/2014/main" id="{2D96F6B2-4B66-4312-AA27-911DD2C02CDA}"/>
            </a:ext>
          </a:extLst>
        </xdr:cNvPr>
        <xdr:cNvCxnSpPr/>
      </xdr:nvCxnSpPr>
      <xdr:spPr>
        <a:xfrm flipV="1">
          <a:off x="7886700" y="10446004"/>
          <a:ext cx="8001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158650</xdr:rowOff>
    </xdr:from>
    <xdr:to>
      <xdr:col>41</xdr:col>
      <xdr:colOff>101600</xdr:colOff>
      <xdr:row>63</xdr:row>
      <xdr:rowOff>88800</xdr:rowOff>
    </xdr:to>
    <xdr:sp macro="" textlink="">
      <xdr:nvSpPr>
        <xdr:cNvPr id="256" name="楕円 255">
          <a:extLst>
            <a:ext uri="{FF2B5EF4-FFF2-40B4-BE49-F238E27FC236}">
              <a16:creationId xmlns:a16="http://schemas.microsoft.com/office/drawing/2014/main" id="{834E7847-5D38-4B57-9AF4-39454BB2CD82}"/>
            </a:ext>
          </a:extLst>
        </xdr:cNvPr>
        <xdr:cNvSpPr/>
      </xdr:nvSpPr>
      <xdr:spPr>
        <a:xfrm>
          <a:off x="7029450" y="10401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38000</xdr:rowOff>
    </xdr:from>
    <xdr:to>
      <xdr:col>45</xdr:col>
      <xdr:colOff>177800</xdr:colOff>
      <xdr:row>63</xdr:row>
      <xdr:rowOff>39029</xdr:rowOff>
    </xdr:to>
    <xdr:cxnSp macro="">
      <xdr:nvCxnSpPr>
        <xdr:cNvPr id="257" name="直線コネクタ 256">
          <a:extLst>
            <a:ext uri="{FF2B5EF4-FFF2-40B4-BE49-F238E27FC236}">
              <a16:creationId xmlns:a16="http://schemas.microsoft.com/office/drawing/2014/main" id="{FDE9606D-10D6-41EC-A143-235EBBECB477}"/>
            </a:ext>
          </a:extLst>
        </xdr:cNvPr>
        <xdr:cNvCxnSpPr/>
      </xdr:nvCxnSpPr>
      <xdr:spPr>
        <a:xfrm>
          <a:off x="7080250" y="10445650"/>
          <a:ext cx="80645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159009</xdr:rowOff>
    </xdr:from>
    <xdr:to>
      <xdr:col>36</xdr:col>
      <xdr:colOff>165100</xdr:colOff>
      <xdr:row>63</xdr:row>
      <xdr:rowOff>89159</xdr:rowOff>
    </xdr:to>
    <xdr:sp macro="" textlink="">
      <xdr:nvSpPr>
        <xdr:cNvPr id="258" name="楕円 257">
          <a:extLst>
            <a:ext uri="{FF2B5EF4-FFF2-40B4-BE49-F238E27FC236}">
              <a16:creationId xmlns:a16="http://schemas.microsoft.com/office/drawing/2014/main" id="{F6723E34-71EE-462B-B5A4-51F15B77DAEE}"/>
            </a:ext>
          </a:extLst>
        </xdr:cNvPr>
        <xdr:cNvSpPr/>
      </xdr:nvSpPr>
      <xdr:spPr>
        <a:xfrm>
          <a:off x="6235700" y="104015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38000</xdr:rowOff>
    </xdr:from>
    <xdr:to>
      <xdr:col>41</xdr:col>
      <xdr:colOff>50800</xdr:colOff>
      <xdr:row>63</xdr:row>
      <xdr:rowOff>38359</xdr:rowOff>
    </xdr:to>
    <xdr:cxnSp macro="">
      <xdr:nvCxnSpPr>
        <xdr:cNvPr id="259" name="直線コネクタ 258">
          <a:extLst>
            <a:ext uri="{FF2B5EF4-FFF2-40B4-BE49-F238E27FC236}">
              <a16:creationId xmlns:a16="http://schemas.microsoft.com/office/drawing/2014/main" id="{48EBE22E-5E06-42A6-A65B-5BD2947E5F0E}"/>
            </a:ext>
          </a:extLst>
        </xdr:cNvPr>
        <xdr:cNvCxnSpPr/>
      </xdr:nvCxnSpPr>
      <xdr:spPr>
        <a:xfrm flipV="1">
          <a:off x="6286500" y="10445650"/>
          <a:ext cx="793750" cy="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62830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C202D725-9AE7-46BE-A77F-D37AFCBDE12B}"/>
            </a:ext>
          </a:extLst>
        </xdr:cNvPr>
        <xdr:cNvSpPr txBox="1"/>
      </xdr:nvSpPr>
      <xdr:spPr>
        <a:xfrm>
          <a:off x="8399995" y="997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57579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D299BE74-7118-4860-A702-B3113F0C130B}"/>
            </a:ext>
          </a:extLst>
        </xdr:cNvPr>
        <xdr:cNvSpPr txBox="1"/>
      </xdr:nvSpPr>
      <xdr:spPr>
        <a:xfrm>
          <a:off x="7612595" y="996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112570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A77148BE-90A6-4200-B1EC-D9999AE67C70}"/>
            </a:ext>
          </a:extLst>
        </xdr:cNvPr>
        <xdr:cNvSpPr txBox="1"/>
      </xdr:nvSpPr>
      <xdr:spPr>
        <a:xfrm>
          <a:off x="6818845" y="1002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147576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69D8D011-C5FB-4E47-9543-368178670CDF}"/>
            </a:ext>
          </a:extLst>
        </xdr:cNvPr>
        <xdr:cNvSpPr txBox="1"/>
      </xdr:nvSpPr>
      <xdr:spPr>
        <a:xfrm>
          <a:off x="6006045" y="1005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80281</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C5C3645E-CAF5-4850-94BD-1537E71BCC4E}"/>
            </a:ext>
          </a:extLst>
        </xdr:cNvPr>
        <xdr:cNvSpPr txBox="1"/>
      </xdr:nvSpPr>
      <xdr:spPr>
        <a:xfrm>
          <a:off x="8399995" y="1048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80956</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3DB6CE20-28E5-48AC-A4C5-513BB7655FDE}"/>
            </a:ext>
          </a:extLst>
        </xdr:cNvPr>
        <xdr:cNvSpPr txBox="1"/>
      </xdr:nvSpPr>
      <xdr:spPr>
        <a:xfrm>
          <a:off x="7612595" y="1048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79927</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D9A55177-8C48-4EBD-BB4E-C8200F6ACB4F}"/>
            </a:ext>
          </a:extLst>
        </xdr:cNvPr>
        <xdr:cNvSpPr txBox="1"/>
      </xdr:nvSpPr>
      <xdr:spPr>
        <a:xfrm>
          <a:off x="6818845" y="1048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80286</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584B9F76-E456-4379-B8AA-EE19E616CDCB}"/>
            </a:ext>
          </a:extLst>
        </xdr:cNvPr>
        <xdr:cNvSpPr txBox="1"/>
      </xdr:nvSpPr>
      <xdr:spPr>
        <a:xfrm>
          <a:off x="6006045" y="1048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E0A4BC4E-75AF-4E12-A6DD-2F911C38E4CE}"/>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BA1A3857-D9F0-4837-A7D8-DD55A6FA5C9F}"/>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1D53546B-F064-489D-9BC7-70B7EEA3C95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23098225-57EC-47BE-8699-ACD2AAC5FBEE}"/>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EC87CBCD-854C-4886-A5EF-21A4F7B3E31A}"/>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800E5D39-8A23-46E8-A6CF-3827C77F2DC7}"/>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670E3932-CEF6-4ECA-87CE-7913C5445A27}"/>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49ADEE8B-9F34-4574-8D61-A61E123F8BBF}"/>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7C22A16F-D0BA-4113-BB11-444B74C1F814}"/>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40ED2A34-713B-4107-A579-BF8B438560C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A80B1D4E-396B-48FC-8439-7C4808FCB511}"/>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A1BBBD3A-4029-4585-B136-DFC6C4A0D19A}"/>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9EF06725-BD56-4EBD-93EC-E88AFEDFEF1D}"/>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68B5003E-1E5A-4DE7-AC3D-580D2340C4FF}"/>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6D50A700-A347-4D56-AACF-E7423F8B2E25}"/>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0AA05687-8D8C-4FBD-A0F8-CA1199D91437}"/>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927871A9-C573-4AA9-B3AD-2981D3A85041}"/>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AE66F065-FA49-4BC2-93C9-9EB494EC5E94}"/>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1DFE55C6-9E7F-457B-BC2C-C17DFADD364E}"/>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D6FA6C42-F428-46F1-AA9D-9D5B8726AB86}"/>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31F6473E-B3FE-4FCF-A2FA-1C42C23DFAEF}"/>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6684DB4C-86BD-4606-840F-E19A78615F38}"/>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3BC4A57E-907A-47D6-A058-4FE79E287335}"/>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1641B55C-3DEF-4034-8CE9-1C05FBE2060B}"/>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FA04FB48-B2E4-4769-AAAC-B1B216B1F485}"/>
            </a:ext>
          </a:extLst>
        </xdr:cNvPr>
        <xdr:cNvCxnSpPr/>
      </xdr:nvCxnSpPr>
      <xdr:spPr>
        <a:xfrm flipV="1">
          <a:off x="4177665" y="1292415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D5EAA7EE-EE47-4D77-A6AA-055C42DDB1A3}"/>
            </a:ext>
          </a:extLst>
        </xdr:cNvPr>
        <xdr:cNvSpPr txBox="1"/>
      </xdr:nvSpPr>
      <xdr:spPr>
        <a:xfrm>
          <a:off x="4216400" y="1430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79148078-6B6C-4788-AA18-22D0C6AD4624}"/>
            </a:ext>
          </a:extLst>
        </xdr:cNvPr>
        <xdr:cNvCxnSpPr/>
      </xdr:nvCxnSpPr>
      <xdr:spPr>
        <a:xfrm>
          <a:off x="4108450" y="1429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149C76F3-C173-4CAA-8348-B406FDF620AC}"/>
            </a:ext>
          </a:extLst>
        </xdr:cNvPr>
        <xdr:cNvSpPr txBox="1"/>
      </xdr:nvSpPr>
      <xdr:spPr>
        <a:xfrm>
          <a:off x="4216400" y="12712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3A810DAE-3443-498E-A5FA-2D2F098B4BFB}"/>
            </a:ext>
          </a:extLst>
        </xdr:cNvPr>
        <xdr:cNvCxnSpPr/>
      </xdr:nvCxnSpPr>
      <xdr:spPr>
        <a:xfrm>
          <a:off x="4108450" y="129241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67327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7905B359-151B-4B28-BF73-975EC4E69D03}"/>
            </a:ext>
          </a:extLst>
        </xdr:cNvPr>
        <xdr:cNvSpPr txBox="1"/>
      </xdr:nvSpPr>
      <xdr:spPr>
        <a:xfrm>
          <a:off x="4216400" y="1361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9CDB5292-7FF8-48C0-80B0-BACACDCFF74B}"/>
            </a:ext>
          </a:extLst>
        </xdr:cNvPr>
        <xdr:cNvSpPr/>
      </xdr:nvSpPr>
      <xdr:spPr>
        <a:xfrm>
          <a:off x="41275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E870B379-8C22-449F-9398-A4FA8F440D5C}"/>
            </a:ext>
          </a:extLst>
        </xdr:cNvPr>
        <xdr:cNvSpPr/>
      </xdr:nvSpPr>
      <xdr:spPr>
        <a:xfrm>
          <a:off x="3384550" y="1367472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438BE686-A7FA-453C-88F8-20F10834F3E0}"/>
            </a:ext>
          </a:extLst>
        </xdr:cNvPr>
        <xdr:cNvSpPr/>
      </xdr:nvSpPr>
      <xdr:spPr>
        <a:xfrm>
          <a:off x="2571750" y="13615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DF410B3E-4350-4AEB-AB1E-D84BDECD67D0}"/>
            </a:ext>
          </a:extLst>
        </xdr:cNvPr>
        <xdr:cNvSpPr/>
      </xdr:nvSpPr>
      <xdr:spPr>
        <a:xfrm>
          <a:off x="177800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D5F00A5A-F5BE-4571-9E1D-AA44B68A6418}"/>
            </a:ext>
          </a:extLst>
        </xdr:cNvPr>
        <xdr:cNvSpPr/>
      </xdr:nvSpPr>
      <xdr:spPr>
        <a:xfrm>
          <a:off x="984250" y="136099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5975D0C-BDBC-4565-BBFA-A152336B7972}"/>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C97701C-685E-4A30-8866-66B7A178F501}"/>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5AA5AEB-919D-4EB3-9A34-F508A54501F3}"/>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F639283-4A09-4FA2-8560-95AA324F78C9}"/>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98AF8A59-BD5E-41C1-BC2A-376BF3A075F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160655</xdr:rowOff>
    </xdr:from>
    <xdr:to>
      <xdr:col>24</xdr:col>
      <xdr:colOff>114300</xdr:colOff>
      <xdr:row>84</xdr:row>
      <xdr:rowOff>90805</xdr:rowOff>
    </xdr:to>
    <xdr:sp macro="" textlink="">
      <xdr:nvSpPr>
        <xdr:cNvPr id="308" name="楕円 307">
          <a:extLst>
            <a:ext uri="{FF2B5EF4-FFF2-40B4-BE49-F238E27FC236}">
              <a16:creationId xmlns:a16="http://schemas.microsoft.com/office/drawing/2014/main" id="{A9706068-5C45-4074-A437-D1F567EE2249}"/>
            </a:ext>
          </a:extLst>
        </xdr:cNvPr>
        <xdr:cNvSpPr/>
      </xdr:nvSpPr>
      <xdr:spPr>
        <a:xfrm>
          <a:off x="4127500" y="13870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139082</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C61B9954-283C-4B0E-9798-E28C88270ED8}"/>
            </a:ext>
          </a:extLst>
        </xdr:cNvPr>
        <xdr:cNvSpPr txBox="1"/>
      </xdr:nvSpPr>
      <xdr:spPr>
        <a:xfrm>
          <a:off x="4216400" y="1384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124461</xdr:rowOff>
    </xdr:from>
    <xdr:to>
      <xdr:col>20</xdr:col>
      <xdr:colOff>38100</xdr:colOff>
      <xdr:row>84</xdr:row>
      <xdr:rowOff>54611</xdr:rowOff>
    </xdr:to>
    <xdr:sp macro="" textlink="">
      <xdr:nvSpPr>
        <xdr:cNvPr id="310" name="楕円 309">
          <a:extLst>
            <a:ext uri="{FF2B5EF4-FFF2-40B4-BE49-F238E27FC236}">
              <a16:creationId xmlns:a16="http://schemas.microsoft.com/office/drawing/2014/main" id="{F8ECE308-7B10-490A-AD33-6425BE6F019B}"/>
            </a:ext>
          </a:extLst>
        </xdr:cNvPr>
        <xdr:cNvSpPr/>
      </xdr:nvSpPr>
      <xdr:spPr>
        <a:xfrm>
          <a:off x="3384550" y="138341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3811</xdr:rowOff>
    </xdr:from>
    <xdr:to>
      <xdr:col>24</xdr:col>
      <xdr:colOff>63500</xdr:colOff>
      <xdr:row>84</xdr:row>
      <xdr:rowOff>40005</xdr:rowOff>
    </xdr:to>
    <xdr:cxnSp macro="">
      <xdr:nvCxnSpPr>
        <xdr:cNvPr id="311" name="直線コネクタ 310">
          <a:extLst>
            <a:ext uri="{FF2B5EF4-FFF2-40B4-BE49-F238E27FC236}">
              <a16:creationId xmlns:a16="http://schemas.microsoft.com/office/drawing/2014/main" id="{A848CD0D-2B26-439C-8132-257F15454BEB}"/>
            </a:ext>
          </a:extLst>
        </xdr:cNvPr>
        <xdr:cNvCxnSpPr/>
      </xdr:nvCxnSpPr>
      <xdr:spPr>
        <a:xfrm>
          <a:off x="3429000" y="13878561"/>
          <a:ext cx="7493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109220</xdr:rowOff>
    </xdr:from>
    <xdr:to>
      <xdr:col>15</xdr:col>
      <xdr:colOff>101600</xdr:colOff>
      <xdr:row>84</xdr:row>
      <xdr:rowOff>39370</xdr:rowOff>
    </xdr:to>
    <xdr:sp macro="" textlink="">
      <xdr:nvSpPr>
        <xdr:cNvPr id="312" name="楕円 311">
          <a:extLst>
            <a:ext uri="{FF2B5EF4-FFF2-40B4-BE49-F238E27FC236}">
              <a16:creationId xmlns:a16="http://schemas.microsoft.com/office/drawing/2014/main" id="{0881DC29-E7F3-4D6C-A7D3-0DFF975063F9}"/>
            </a:ext>
          </a:extLst>
        </xdr:cNvPr>
        <xdr:cNvSpPr/>
      </xdr:nvSpPr>
      <xdr:spPr>
        <a:xfrm>
          <a:off x="2571750" y="13818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160020</xdr:rowOff>
    </xdr:from>
    <xdr:to>
      <xdr:col>19</xdr:col>
      <xdr:colOff>177800</xdr:colOff>
      <xdr:row>84</xdr:row>
      <xdr:rowOff>3811</xdr:rowOff>
    </xdr:to>
    <xdr:cxnSp macro="">
      <xdr:nvCxnSpPr>
        <xdr:cNvPr id="313" name="直線コネクタ 312">
          <a:extLst>
            <a:ext uri="{FF2B5EF4-FFF2-40B4-BE49-F238E27FC236}">
              <a16:creationId xmlns:a16="http://schemas.microsoft.com/office/drawing/2014/main" id="{E483FCCF-48DC-47E7-B30A-0D787C45C9A0}"/>
            </a:ext>
          </a:extLst>
        </xdr:cNvPr>
        <xdr:cNvCxnSpPr/>
      </xdr:nvCxnSpPr>
      <xdr:spPr>
        <a:xfrm>
          <a:off x="2622550" y="13869670"/>
          <a:ext cx="80645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111125</xdr:rowOff>
    </xdr:from>
    <xdr:to>
      <xdr:col>10</xdr:col>
      <xdr:colOff>165100</xdr:colOff>
      <xdr:row>84</xdr:row>
      <xdr:rowOff>41275</xdr:rowOff>
    </xdr:to>
    <xdr:sp macro="" textlink="">
      <xdr:nvSpPr>
        <xdr:cNvPr id="314" name="楕円 313">
          <a:extLst>
            <a:ext uri="{FF2B5EF4-FFF2-40B4-BE49-F238E27FC236}">
              <a16:creationId xmlns:a16="http://schemas.microsoft.com/office/drawing/2014/main" id="{5C730949-F73D-48CA-88FA-D0F3ACC2AEA3}"/>
            </a:ext>
          </a:extLst>
        </xdr:cNvPr>
        <xdr:cNvSpPr/>
      </xdr:nvSpPr>
      <xdr:spPr>
        <a:xfrm>
          <a:off x="1778000" y="13820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160020</xdr:rowOff>
    </xdr:from>
    <xdr:to>
      <xdr:col>15</xdr:col>
      <xdr:colOff>50800</xdr:colOff>
      <xdr:row>83</xdr:row>
      <xdr:rowOff>161925</xdr:rowOff>
    </xdr:to>
    <xdr:cxnSp macro="">
      <xdr:nvCxnSpPr>
        <xdr:cNvPr id="315" name="直線コネクタ 314">
          <a:extLst>
            <a:ext uri="{FF2B5EF4-FFF2-40B4-BE49-F238E27FC236}">
              <a16:creationId xmlns:a16="http://schemas.microsoft.com/office/drawing/2014/main" id="{9A46448E-AAEE-438D-AA0B-D3FFE6658821}"/>
            </a:ext>
          </a:extLst>
        </xdr:cNvPr>
        <xdr:cNvCxnSpPr/>
      </xdr:nvCxnSpPr>
      <xdr:spPr>
        <a:xfrm flipV="1">
          <a:off x="1828800" y="13869670"/>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69214</xdr:rowOff>
    </xdr:from>
    <xdr:to>
      <xdr:col>6</xdr:col>
      <xdr:colOff>38100</xdr:colOff>
      <xdr:row>83</xdr:row>
      <xdr:rowOff>170814</xdr:rowOff>
    </xdr:to>
    <xdr:sp macro="" textlink="">
      <xdr:nvSpPr>
        <xdr:cNvPr id="316" name="楕円 315">
          <a:extLst>
            <a:ext uri="{FF2B5EF4-FFF2-40B4-BE49-F238E27FC236}">
              <a16:creationId xmlns:a16="http://schemas.microsoft.com/office/drawing/2014/main" id="{FD10009D-2930-42E0-8C37-26CE286C2F3A}"/>
            </a:ext>
          </a:extLst>
        </xdr:cNvPr>
        <xdr:cNvSpPr/>
      </xdr:nvSpPr>
      <xdr:spPr>
        <a:xfrm>
          <a:off x="984250" y="137788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120014</xdr:rowOff>
    </xdr:from>
    <xdr:to>
      <xdr:col>10</xdr:col>
      <xdr:colOff>114300</xdr:colOff>
      <xdr:row>83</xdr:row>
      <xdr:rowOff>161925</xdr:rowOff>
    </xdr:to>
    <xdr:cxnSp macro="">
      <xdr:nvCxnSpPr>
        <xdr:cNvPr id="317" name="直線コネクタ 316">
          <a:extLst>
            <a:ext uri="{FF2B5EF4-FFF2-40B4-BE49-F238E27FC236}">
              <a16:creationId xmlns:a16="http://schemas.microsoft.com/office/drawing/2014/main" id="{EBDDD501-1AD7-489B-A79A-D8539E7F7DE6}"/>
            </a:ext>
          </a:extLst>
        </xdr:cNvPr>
        <xdr:cNvCxnSpPr/>
      </xdr:nvCxnSpPr>
      <xdr:spPr>
        <a:xfrm>
          <a:off x="1028700" y="13829664"/>
          <a:ext cx="8001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76852</xdr:rowOff>
    </xdr:from>
    <xdr:ext cx="405111" cy="259045"/>
    <xdr:sp macro="" textlink="">
      <xdr:nvSpPr>
        <xdr:cNvPr id="318" name="n_1aveValue【公営住宅】&#10;有形固定資産減価償却率">
          <a:extLst>
            <a:ext uri="{FF2B5EF4-FFF2-40B4-BE49-F238E27FC236}">
              <a16:creationId xmlns:a16="http://schemas.microsoft.com/office/drawing/2014/main" id="{069B97BE-FF48-4059-927D-1D472954BF35}"/>
            </a:ext>
          </a:extLst>
        </xdr:cNvPr>
        <xdr:cNvSpPr txBox="1"/>
      </xdr:nvSpPr>
      <xdr:spPr>
        <a:xfrm>
          <a:off x="3239144" y="13456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9" name="n_2aveValue【公営住宅】&#10;有形固定資産減価償却率">
          <a:extLst>
            <a:ext uri="{FF2B5EF4-FFF2-40B4-BE49-F238E27FC236}">
              <a16:creationId xmlns:a16="http://schemas.microsoft.com/office/drawing/2014/main" id="{ACE6A05C-FFF4-44E8-B7CF-41A29E3E0BB1}"/>
            </a:ext>
          </a:extLst>
        </xdr:cNvPr>
        <xdr:cNvSpPr txBox="1"/>
      </xdr:nvSpPr>
      <xdr:spPr>
        <a:xfrm>
          <a:off x="2439044" y="13397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20" name="n_3aveValue【公営住宅】&#10;有形固定資産減価償却率">
          <a:extLst>
            <a:ext uri="{FF2B5EF4-FFF2-40B4-BE49-F238E27FC236}">
              <a16:creationId xmlns:a16="http://schemas.microsoft.com/office/drawing/2014/main" id="{E9C471CF-0D43-4C34-9121-F25407570549}"/>
            </a:ext>
          </a:extLst>
        </xdr:cNvPr>
        <xdr:cNvSpPr txBox="1"/>
      </xdr:nvSpPr>
      <xdr:spPr>
        <a:xfrm>
          <a:off x="1645294" y="1336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aveValue【公営住宅】&#10;有形固定資産減価償却率">
          <a:extLst>
            <a:ext uri="{FF2B5EF4-FFF2-40B4-BE49-F238E27FC236}">
              <a16:creationId xmlns:a16="http://schemas.microsoft.com/office/drawing/2014/main" id="{FBA858C4-D30E-4792-98FB-FFC06CF184DC}"/>
            </a:ext>
          </a:extLst>
        </xdr:cNvPr>
        <xdr:cNvSpPr txBox="1"/>
      </xdr:nvSpPr>
      <xdr:spPr>
        <a:xfrm>
          <a:off x="851544" y="1339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45738</xdr:rowOff>
    </xdr:from>
    <xdr:ext cx="405111" cy="259045"/>
    <xdr:sp macro="" textlink="">
      <xdr:nvSpPr>
        <xdr:cNvPr id="322" name="n_1mainValue【公営住宅】&#10;有形固定資産減価償却率">
          <a:extLst>
            <a:ext uri="{FF2B5EF4-FFF2-40B4-BE49-F238E27FC236}">
              <a16:creationId xmlns:a16="http://schemas.microsoft.com/office/drawing/2014/main" id="{E45D791E-A522-4237-BE2F-3BB5AD8DDD7D}"/>
            </a:ext>
          </a:extLst>
        </xdr:cNvPr>
        <xdr:cNvSpPr txBox="1"/>
      </xdr:nvSpPr>
      <xdr:spPr>
        <a:xfrm>
          <a:off x="32391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30497</xdr:rowOff>
    </xdr:from>
    <xdr:ext cx="405111" cy="259045"/>
    <xdr:sp macro="" textlink="">
      <xdr:nvSpPr>
        <xdr:cNvPr id="323" name="n_2mainValue【公営住宅】&#10;有形固定資産減価償却率">
          <a:extLst>
            <a:ext uri="{FF2B5EF4-FFF2-40B4-BE49-F238E27FC236}">
              <a16:creationId xmlns:a16="http://schemas.microsoft.com/office/drawing/2014/main" id="{F19EDCE9-79FC-460B-9CC5-51A1EC03236A}"/>
            </a:ext>
          </a:extLst>
        </xdr:cNvPr>
        <xdr:cNvSpPr txBox="1"/>
      </xdr:nvSpPr>
      <xdr:spPr>
        <a:xfrm>
          <a:off x="24390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32402</xdr:rowOff>
    </xdr:from>
    <xdr:ext cx="405111" cy="259045"/>
    <xdr:sp macro="" textlink="">
      <xdr:nvSpPr>
        <xdr:cNvPr id="324" name="n_3mainValue【公営住宅】&#10;有形固定資産減価償却率">
          <a:extLst>
            <a:ext uri="{FF2B5EF4-FFF2-40B4-BE49-F238E27FC236}">
              <a16:creationId xmlns:a16="http://schemas.microsoft.com/office/drawing/2014/main" id="{CC31C67C-E91C-4E49-B821-36DBCF5E0FF1}"/>
            </a:ext>
          </a:extLst>
        </xdr:cNvPr>
        <xdr:cNvSpPr txBox="1"/>
      </xdr:nvSpPr>
      <xdr:spPr>
        <a:xfrm>
          <a:off x="164529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161941</xdr:rowOff>
    </xdr:from>
    <xdr:ext cx="405111" cy="259045"/>
    <xdr:sp macro="" textlink="">
      <xdr:nvSpPr>
        <xdr:cNvPr id="325" name="n_4mainValue【公営住宅】&#10;有形固定資産減価償却率">
          <a:extLst>
            <a:ext uri="{FF2B5EF4-FFF2-40B4-BE49-F238E27FC236}">
              <a16:creationId xmlns:a16="http://schemas.microsoft.com/office/drawing/2014/main" id="{964A5A07-FFA6-44E1-8518-70033C1AC0F3}"/>
            </a:ext>
          </a:extLst>
        </xdr:cNvPr>
        <xdr:cNvSpPr txBox="1"/>
      </xdr:nvSpPr>
      <xdr:spPr>
        <a:xfrm>
          <a:off x="851544" y="13871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C96FAAC8-AF73-4055-8AD3-D0B94D99F3B2}"/>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6A0E8514-C6A0-4B14-A21A-F5B126F3C64B}"/>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18BBE733-58DB-418B-87F2-86116627645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4B6F4191-1E1F-496D-A93B-04054C9C58D5}"/>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DAC435F4-B20A-42B8-8C71-FA34B61321D5}"/>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F4B62346-548F-448C-8F35-BD8FF5F1DEC8}"/>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0E8DE53C-2696-4E83-B28B-74FC229B2AE4}"/>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C6FE5580-7B54-4BF8-BF8A-0DF2BB412468}"/>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481582EB-1CE0-4244-BAE3-F247FD4D0793}"/>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218F153-FB95-426A-B462-8A40EFD5BB45}"/>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D96C53D5-167A-4AFF-B789-F7A8D85B833F}"/>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A0CA37C7-E255-4F44-A7AF-2530788E99DF}"/>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878C2141-D48C-40D5-BDC4-F05CCE79FE9C}"/>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337FC973-3068-47B2-B097-FB40B6ADA934}"/>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E5BF9146-FD3D-4B52-BDD1-C9D26875735D}"/>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2D871E79-F1B5-417C-83AF-881286094BEC}"/>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06EEC88A-34A2-4A02-B192-EAAAE11D093A}"/>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E3B5F06B-DB55-41C2-9991-ACE51F617BC8}"/>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EE5729A2-556F-4D4C-AD43-20295BCED708}"/>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BE0D6C5B-6491-4C8B-A5D0-C1229BC9A0BD}"/>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30D24FA-A4BE-47AE-BFE7-502EAF4C0D3F}"/>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ACDF30BF-40C2-4966-B594-49EA3C39C514}"/>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F78D4923-F2EF-44C8-83BE-BFFCDC9D6B3F}"/>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D81191B9-A144-46B2-A8FB-93FDF0F6DCC7}"/>
            </a:ext>
          </a:extLst>
        </xdr:cNvPr>
        <xdr:cNvCxnSpPr/>
      </xdr:nvCxnSpPr>
      <xdr:spPr>
        <a:xfrm flipV="1">
          <a:off x="9429115" y="12842875"/>
          <a:ext cx="0" cy="1443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C3E5C11A-B444-4CDA-9C90-7B01AABEB4F2}"/>
            </a:ext>
          </a:extLst>
        </xdr:cNvPr>
        <xdr:cNvSpPr txBox="1"/>
      </xdr:nvSpPr>
      <xdr:spPr>
        <a:xfrm>
          <a:off x="9467850" y="1429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FAB972A2-8E69-492A-8C9E-F813A9EDBFEC}"/>
            </a:ext>
          </a:extLst>
        </xdr:cNvPr>
        <xdr:cNvCxnSpPr/>
      </xdr:nvCxnSpPr>
      <xdr:spPr>
        <a:xfrm>
          <a:off x="9359900" y="142864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54C4C279-A310-4802-AAF3-629C1779CEB1}"/>
            </a:ext>
          </a:extLst>
        </xdr:cNvPr>
        <xdr:cNvSpPr txBox="1"/>
      </xdr:nvSpPr>
      <xdr:spPr>
        <a:xfrm>
          <a:off x="9467850" y="1262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32DEF692-007B-4B4B-B026-415FBD41DBDE}"/>
            </a:ext>
          </a:extLst>
        </xdr:cNvPr>
        <xdr:cNvCxnSpPr/>
      </xdr:nvCxnSpPr>
      <xdr:spPr>
        <a:xfrm>
          <a:off x="9359900" y="128428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701CF291-1FFB-402C-BEF6-EE91EEFAA268}"/>
            </a:ext>
          </a:extLst>
        </xdr:cNvPr>
        <xdr:cNvSpPr txBox="1"/>
      </xdr:nvSpPr>
      <xdr:spPr>
        <a:xfrm>
          <a:off x="9467850" y="13848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F61D665F-BA3A-4963-B7C3-D15F0ACFE199}"/>
            </a:ext>
          </a:extLst>
        </xdr:cNvPr>
        <xdr:cNvSpPr/>
      </xdr:nvSpPr>
      <xdr:spPr>
        <a:xfrm>
          <a:off x="9398000" y="139912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864E7AAF-A4B4-4D65-92EB-0D5ED4392767}"/>
            </a:ext>
          </a:extLst>
        </xdr:cNvPr>
        <xdr:cNvSpPr/>
      </xdr:nvSpPr>
      <xdr:spPr>
        <a:xfrm>
          <a:off x="8636000" y="13975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3C7D1F82-4FE5-41AD-8550-5DB13CD77460}"/>
            </a:ext>
          </a:extLst>
        </xdr:cNvPr>
        <xdr:cNvSpPr/>
      </xdr:nvSpPr>
      <xdr:spPr>
        <a:xfrm>
          <a:off x="7842250" y="139767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375A2D66-E764-4468-BCE1-48BDE6A0266C}"/>
            </a:ext>
          </a:extLst>
        </xdr:cNvPr>
        <xdr:cNvSpPr/>
      </xdr:nvSpPr>
      <xdr:spPr>
        <a:xfrm>
          <a:off x="7029450" y="139870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671A8B36-D335-4557-97A3-A49438D2A1A8}"/>
            </a:ext>
          </a:extLst>
        </xdr:cNvPr>
        <xdr:cNvSpPr/>
      </xdr:nvSpPr>
      <xdr:spPr>
        <a:xfrm>
          <a:off x="6235700" y="139915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56205F4-907C-4E62-9188-E3FFF2E8CBB1}"/>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3F26FC0-4DF1-48A8-9F12-F67A3FD86352}"/>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EE9C3E1-943B-42BE-A9AD-7A91C90C320C}"/>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872EC608-1498-44BD-98FC-B0378FCED028}"/>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3D447F1-49DB-4506-B684-FC9A11FF133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156463</xdr:rowOff>
    </xdr:from>
    <xdr:to>
      <xdr:col>55</xdr:col>
      <xdr:colOff>50800</xdr:colOff>
      <xdr:row>86</xdr:row>
      <xdr:rowOff>86613</xdr:rowOff>
    </xdr:to>
    <xdr:sp macro="" textlink="">
      <xdr:nvSpPr>
        <xdr:cNvPr id="365" name="楕円 364">
          <a:extLst>
            <a:ext uri="{FF2B5EF4-FFF2-40B4-BE49-F238E27FC236}">
              <a16:creationId xmlns:a16="http://schemas.microsoft.com/office/drawing/2014/main" id="{9331CE79-343D-41DA-9831-F8DF617B908E}"/>
            </a:ext>
          </a:extLst>
        </xdr:cNvPr>
        <xdr:cNvSpPr/>
      </xdr:nvSpPr>
      <xdr:spPr>
        <a:xfrm>
          <a:off x="9398000" y="14196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71390</xdr:rowOff>
    </xdr:from>
    <xdr:ext cx="469744" cy="259045"/>
    <xdr:sp macro="" textlink="">
      <xdr:nvSpPr>
        <xdr:cNvPr id="366" name="【公営住宅】&#10;一人当たり面積該当値テキスト">
          <a:extLst>
            <a:ext uri="{FF2B5EF4-FFF2-40B4-BE49-F238E27FC236}">
              <a16:creationId xmlns:a16="http://schemas.microsoft.com/office/drawing/2014/main" id="{773A4922-79EC-416B-B993-8F8BAF8E4595}"/>
            </a:ext>
          </a:extLst>
        </xdr:cNvPr>
        <xdr:cNvSpPr txBox="1"/>
      </xdr:nvSpPr>
      <xdr:spPr>
        <a:xfrm>
          <a:off x="9467850" y="1411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156463</xdr:rowOff>
    </xdr:from>
    <xdr:to>
      <xdr:col>50</xdr:col>
      <xdr:colOff>165100</xdr:colOff>
      <xdr:row>86</xdr:row>
      <xdr:rowOff>86613</xdr:rowOff>
    </xdr:to>
    <xdr:sp macro="" textlink="">
      <xdr:nvSpPr>
        <xdr:cNvPr id="367" name="楕円 366">
          <a:extLst>
            <a:ext uri="{FF2B5EF4-FFF2-40B4-BE49-F238E27FC236}">
              <a16:creationId xmlns:a16="http://schemas.microsoft.com/office/drawing/2014/main" id="{0BA2CE1E-8A46-40FD-9567-FDE2AB84ADF4}"/>
            </a:ext>
          </a:extLst>
        </xdr:cNvPr>
        <xdr:cNvSpPr/>
      </xdr:nvSpPr>
      <xdr:spPr>
        <a:xfrm>
          <a:off x="8636000" y="14196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35813</xdr:rowOff>
    </xdr:from>
    <xdr:to>
      <xdr:col>55</xdr:col>
      <xdr:colOff>0</xdr:colOff>
      <xdr:row>86</xdr:row>
      <xdr:rowOff>35813</xdr:rowOff>
    </xdr:to>
    <xdr:cxnSp macro="">
      <xdr:nvCxnSpPr>
        <xdr:cNvPr id="368" name="直線コネクタ 367">
          <a:extLst>
            <a:ext uri="{FF2B5EF4-FFF2-40B4-BE49-F238E27FC236}">
              <a16:creationId xmlns:a16="http://schemas.microsoft.com/office/drawing/2014/main" id="{35DE9D4A-283C-46D5-A7DC-F37C550FEDBB}"/>
            </a:ext>
          </a:extLst>
        </xdr:cNvPr>
        <xdr:cNvCxnSpPr/>
      </xdr:nvCxnSpPr>
      <xdr:spPr>
        <a:xfrm>
          <a:off x="8686800" y="1424076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156463</xdr:rowOff>
    </xdr:from>
    <xdr:to>
      <xdr:col>46</xdr:col>
      <xdr:colOff>38100</xdr:colOff>
      <xdr:row>86</xdr:row>
      <xdr:rowOff>86613</xdr:rowOff>
    </xdr:to>
    <xdr:sp macro="" textlink="">
      <xdr:nvSpPr>
        <xdr:cNvPr id="369" name="楕円 368">
          <a:extLst>
            <a:ext uri="{FF2B5EF4-FFF2-40B4-BE49-F238E27FC236}">
              <a16:creationId xmlns:a16="http://schemas.microsoft.com/office/drawing/2014/main" id="{B15FAA59-2447-4BCB-809B-A9D7E03FE275}"/>
            </a:ext>
          </a:extLst>
        </xdr:cNvPr>
        <xdr:cNvSpPr/>
      </xdr:nvSpPr>
      <xdr:spPr>
        <a:xfrm>
          <a:off x="7842250" y="141963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35813</xdr:rowOff>
    </xdr:from>
    <xdr:to>
      <xdr:col>50</xdr:col>
      <xdr:colOff>114300</xdr:colOff>
      <xdr:row>86</xdr:row>
      <xdr:rowOff>35813</xdr:rowOff>
    </xdr:to>
    <xdr:cxnSp macro="">
      <xdr:nvCxnSpPr>
        <xdr:cNvPr id="370" name="直線コネクタ 369">
          <a:extLst>
            <a:ext uri="{FF2B5EF4-FFF2-40B4-BE49-F238E27FC236}">
              <a16:creationId xmlns:a16="http://schemas.microsoft.com/office/drawing/2014/main" id="{E26F0918-D51E-45B3-B51C-98E62D4AF57B}"/>
            </a:ext>
          </a:extLst>
        </xdr:cNvPr>
        <xdr:cNvCxnSpPr/>
      </xdr:nvCxnSpPr>
      <xdr:spPr>
        <a:xfrm>
          <a:off x="7886700" y="1424076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156083</xdr:rowOff>
    </xdr:from>
    <xdr:to>
      <xdr:col>41</xdr:col>
      <xdr:colOff>101600</xdr:colOff>
      <xdr:row>86</xdr:row>
      <xdr:rowOff>86233</xdr:rowOff>
    </xdr:to>
    <xdr:sp macro="" textlink="">
      <xdr:nvSpPr>
        <xdr:cNvPr id="371" name="楕円 370">
          <a:extLst>
            <a:ext uri="{FF2B5EF4-FFF2-40B4-BE49-F238E27FC236}">
              <a16:creationId xmlns:a16="http://schemas.microsoft.com/office/drawing/2014/main" id="{8AE7FDCC-EB24-4788-8539-A25E95EDCC6F}"/>
            </a:ext>
          </a:extLst>
        </xdr:cNvPr>
        <xdr:cNvSpPr/>
      </xdr:nvSpPr>
      <xdr:spPr>
        <a:xfrm>
          <a:off x="7029450" y="141959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35433</xdr:rowOff>
    </xdr:from>
    <xdr:to>
      <xdr:col>45</xdr:col>
      <xdr:colOff>177800</xdr:colOff>
      <xdr:row>86</xdr:row>
      <xdr:rowOff>35813</xdr:rowOff>
    </xdr:to>
    <xdr:cxnSp macro="">
      <xdr:nvCxnSpPr>
        <xdr:cNvPr id="372" name="直線コネクタ 371">
          <a:extLst>
            <a:ext uri="{FF2B5EF4-FFF2-40B4-BE49-F238E27FC236}">
              <a16:creationId xmlns:a16="http://schemas.microsoft.com/office/drawing/2014/main" id="{59EAE676-5FEA-4CED-B148-177CE9E96793}"/>
            </a:ext>
          </a:extLst>
        </xdr:cNvPr>
        <xdr:cNvCxnSpPr/>
      </xdr:nvCxnSpPr>
      <xdr:spPr>
        <a:xfrm>
          <a:off x="7080250" y="14240383"/>
          <a:ext cx="80645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156463</xdr:rowOff>
    </xdr:from>
    <xdr:to>
      <xdr:col>36</xdr:col>
      <xdr:colOff>165100</xdr:colOff>
      <xdr:row>86</xdr:row>
      <xdr:rowOff>86613</xdr:rowOff>
    </xdr:to>
    <xdr:sp macro="" textlink="">
      <xdr:nvSpPr>
        <xdr:cNvPr id="373" name="楕円 372">
          <a:extLst>
            <a:ext uri="{FF2B5EF4-FFF2-40B4-BE49-F238E27FC236}">
              <a16:creationId xmlns:a16="http://schemas.microsoft.com/office/drawing/2014/main" id="{54CCB317-FC44-4990-AD38-79CDB76FD9B5}"/>
            </a:ext>
          </a:extLst>
        </xdr:cNvPr>
        <xdr:cNvSpPr/>
      </xdr:nvSpPr>
      <xdr:spPr>
        <a:xfrm>
          <a:off x="6235700" y="1419631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35433</xdr:rowOff>
    </xdr:from>
    <xdr:to>
      <xdr:col>41</xdr:col>
      <xdr:colOff>50800</xdr:colOff>
      <xdr:row>86</xdr:row>
      <xdr:rowOff>35813</xdr:rowOff>
    </xdr:to>
    <xdr:cxnSp macro="">
      <xdr:nvCxnSpPr>
        <xdr:cNvPr id="374" name="直線コネクタ 373">
          <a:extLst>
            <a:ext uri="{FF2B5EF4-FFF2-40B4-BE49-F238E27FC236}">
              <a16:creationId xmlns:a16="http://schemas.microsoft.com/office/drawing/2014/main" id="{83C081A6-3693-4751-BA19-C4E9C603B800}"/>
            </a:ext>
          </a:extLst>
        </xdr:cNvPr>
        <xdr:cNvCxnSpPr/>
      </xdr:nvCxnSpPr>
      <xdr:spPr>
        <a:xfrm flipV="1">
          <a:off x="6286500" y="14240383"/>
          <a:ext cx="79375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B0514DB1-B168-4909-9DEC-2EBF0077B857}"/>
            </a:ext>
          </a:extLst>
        </xdr:cNvPr>
        <xdr:cNvSpPr txBox="1"/>
      </xdr:nvSpPr>
      <xdr:spPr>
        <a:xfrm>
          <a:off x="8458277" y="1375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C08C0C5D-5B32-4D6E-B660-06039B68C734}"/>
            </a:ext>
          </a:extLst>
        </xdr:cNvPr>
        <xdr:cNvSpPr txBox="1"/>
      </xdr:nvSpPr>
      <xdr:spPr>
        <a:xfrm>
          <a:off x="7677227" y="13758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D1A072C4-A71C-43BA-B27C-1056BCBD7C74}"/>
            </a:ext>
          </a:extLst>
        </xdr:cNvPr>
        <xdr:cNvSpPr txBox="1"/>
      </xdr:nvSpPr>
      <xdr:spPr>
        <a:xfrm>
          <a:off x="6864427" y="1376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181CD09A-82CF-4B94-9BC7-EA5F72F33850}"/>
            </a:ext>
          </a:extLst>
        </xdr:cNvPr>
        <xdr:cNvSpPr txBox="1"/>
      </xdr:nvSpPr>
      <xdr:spPr>
        <a:xfrm>
          <a:off x="6070677" y="137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77740</xdr:rowOff>
    </xdr:from>
    <xdr:ext cx="469744" cy="259045"/>
    <xdr:sp macro="" textlink="">
      <xdr:nvSpPr>
        <xdr:cNvPr id="379" name="n_1mainValue【公営住宅】&#10;一人当たり面積">
          <a:extLst>
            <a:ext uri="{FF2B5EF4-FFF2-40B4-BE49-F238E27FC236}">
              <a16:creationId xmlns:a16="http://schemas.microsoft.com/office/drawing/2014/main" id="{657C3731-C214-4E3E-A63B-316DA6FEB57D}"/>
            </a:ext>
          </a:extLst>
        </xdr:cNvPr>
        <xdr:cNvSpPr txBox="1"/>
      </xdr:nvSpPr>
      <xdr:spPr>
        <a:xfrm>
          <a:off x="8458277" y="1428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77740</xdr:rowOff>
    </xdr:from>
    <xdr:ext cx="469744" cy="259045"/>
    <xdr:sp macro="" textlink="">
      <xdr:nvSpPr>
        <xdr:cNvPr id="380" name="n_2mainValue【公営住宅】&#10;一人当たり面積">
          <a:extLst>
            <a:ext uri="{FF2B5EF4-FFF2-40B4-BE49-F238E27FC236}">
              <a16:creationId xmlns:a16="http://schemas.microsoft.com/office/drawing/2014/main" id="{757D5120-39A2-4C58-B41F-8C7F84FEAF69}"/>
            </a:ext>
          </a:extLst>
        </xdr:cNvPr>
        <xdr:cNvSpPr txBox="1"/>
      </xdr:nvSpPr>
      <xdr:spPr>
        <a:xfrm>
          <a:off x="7677227" y="1428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77360</xdr:rowOff>
    </xdr:from>
    <xdr:ext cx="469744" cy="259045"/>
    <xdr:sp macro="" textlink="">
      <xdr:nvSpPr>
        <xdr:cNvPr id="381" name="n_3mainValue【公営住宅】&#10;一人当たり面積">
          <a:extLst>
            <a:ext uri="{FF2B5EF4-FFF2-40B4-BE49-F238E27FC236}">
              <a16:creationId xmlns:a16="http://schemas.microsoft.com/office/drawing/2014/main" id="{8BA408C1-0F5A-46FD-BD3F-B54929FF2C03}"/>
            </a:ext>
          </a:extLst>
        </xdr:cNvPr>
        <xdr:cNvSpPr txBox="1"/>
      </xdr:nvSpPr>
      <xdr:spPr>
        <a:xfrm>
          <a:off x="6864427" y="1428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77740</xdr:rowOff>
    </xdr:from>
    <xdr:ext cx="469744" cy="259045"/>
    <xdr:sp macro="" textlink="">
      <xdr:nvSpPr>
        <xdr:cNvPr id="382" name="n_4mainValue【公営住宅】&#10;一人当たり面積">
          <a:extLst>
            <a:ext uri="{FF2B5EF4-FFF2-40B4-BE49-F238E27FC236}">
              <a16:creationId xmlns:a16="http://schemas.microsoft.com/office/drawing/2014/main" id="{2593B8E0-8DA9-433E-BCB2-52EF3CCBD69A}"/>
            </a:ext>
          </a:extLst>
        </xdr:cNvPr>
        <xdr:cNvSpPr txBox="1"/>
      </xdr:nvSpPr>
      <xdr:spPr>
        <a:xfrm>
          <a:off x="6070677" y="1428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488D0A1B-DE94-4201-A418-1A78B609973E}"/>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C7C48CA6-8A58-47A3-839B-07052DE5FCE1}"/>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4C7CB086-6683-45C3-B226-2A5E78744133}"/>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DE6B72C-4E4C-4134-B19C-07682EE5293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C097B4D6-F1AF-4EEC-B79E-3B9479D2DEE0}"/>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D5C03669-30C0-4FD4-AD47-3B6BCCB59CC9}"/>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B691D77A-5BDA-496C-9308-390E297929A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4B37F9C7-29EB-4C77-83AC-AE6F500E8E49}"/>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B09B66B5-9DCB-4AF4-8539-ECE640E97B7F}"/>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B68860EB-9CA4-4C76-9756-5EBAF3AF757E}"/>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41E794A8-DB68-4DCA-A054-1780B3637AFC}"/>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64C90584-8C9F-4AC4-BAD5-588A7BB22865}"/>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5A88265F-545A-472C-B85B-C8199B44D7C0}"/>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F4F64CEB-4F60-4596-9788-4F30AB4264E9}"/>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AD105582-7306-4659-AE7F-0A1C5CD62AB2}"/>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317CEEC4-186E-4AA6-B67C-9887879C8729}"/>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78F44BFF-70A5-4B70-A30E-45915F779D52}"/>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0BFAA8E8-5E06-47EF-AC14-2D23195B9836}"/>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439F9855-386B-41FA-BF27-B66379177F7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A020FDAE-0019-49C8-A8FC-E1DCF16E22E2}"/>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6E285F7E-C1F4-4019-A476-2D9A59E3EE76}"/>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2363D5BE-2D36-4C98-A0C2-11FD304FDF41}"/>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1F65DECF-F7CC-4CFC-A861-C4714796030D}"/>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71EB2F75-4CD0-4A00-8D01-99396CA03225}"/>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DFEA51D6-A45A-4098-8160-2F71D0C2A913}"/>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5A4ADEBA-58D7-4F84-B7C7-98B44A181DF2}"/>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D35844D8-5065-4278-9AC3-D492591821A5}"/>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510F9DBC-C8E4-4406-81B9-8866600D7148}"/>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37BFD280-2651-4F5B-885F-48186BD7D507}"/>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44373D27-F480-462E-B950-959F7968488E}"/>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C43E987A-F8B2-41EB-BF21-74A67F1337A2}"/>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4A1E64B2-8BBF-4105-B694-41BE4EAF0727}"/>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97791D9A-CBC1-4705-A069-5DA2A3001A90}"/>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B04185E3-E67C-48EC-8FAA-12E1905C9E22}"/>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67BF70B2-F75E-4DCF-ACAC-CE3F80AD4809}"/>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106D80E7-A78D-4C50-8211-3D5D081A44B7}"/>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C5B9424F-1FD2-4B60-8948-E1EDF0A9D70F}"/>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BD84F561-2CB3-4AFC-A9F7-EB43099BF8F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49075936-BE0F-499D-8BB8-46D3A64CDE43}"/>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FC935F49-F856-4814-B19C-C42F23EBA070}"/>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3D5497C1-DA62-4A27-9F14-22DF4C14487C}"/>
            </a:ext>
          </a:extLst>
        </xdr:cNvPr>
        <xdr:cNvCxnSpPr/>
      </xdr:nvCxnSpPr>
      <xdr:spPr>
        <a:xfrm flipV="1">
          <a:off x="14699614" y="550799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211B0370-756F-4CF0-BB74-EDF631676375}"/>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CF31475F-F754-453B-9253-9E55A4DDEFE1}"/>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7F09C0E0-0681-4F59-AC1F-BDEE96588594}"/>
            </a:ext>
          </a:extLst>
        </xdr:cNvPr>
        <xdr:cNvSpPr txBox="1"/>
      </xdr:nvSpPr>
      <xdr:spPr>
        <a:xfrm>
          <a:off x="14738350" y="528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E0C6DA60-31EC-4A57-9D89-77EFD9517192}"/>
            </a:ext>
          </a:extLst>
        </xdr:cNvPr>
        <xdr:cNvCxnSpPr/>
      </xdr:nvCxnSpPr>
      <xdr:spPr>
        <a:xfrm>
          <a:off x="14611350" y="550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D6C165A8-46E8-4E8C-8C60-F5FA69DBC0CD}"/>
            </a:ext>
          </a:extLst>
        </xdr:cNvPr>
        <xdr:cNvSpPr txBox="1"/>
      </xdr:nvSpPr>
      <xdr:spPr>
        <a:xfrm>
          <a:off x="14738350" y="5960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F7345AEE-B430-44EF-A8A9-D8C742B1B566}"/>
            </a:ext>
          </a:extLst>
        </xdr:cNvPr>
        <xdr:cNvSpPr/>
      </xdr:nvSpPr>
      <xdr:spPr>
        <a:xfrm>
          <a:off x="14649450" y="61087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9B88002C-99B2-4462-997C-E49B60AEAD91}"/>
            </a:ext>
          </a:extLst>
        </xdr:cNvPr>
        <xdr:cNvSpPr/>
      </xdr:nvSpPr>
      <xdr:spPr>
        <a:xfrm>
          <a:off x="1388745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0E523C70-76B7-41A6-A930-4EA9CB90606A}"/>
            </a:ext>
          </a:extLst>
        </xdr:cNvPr>
        <xdr:cNvSpPr/>
      </xdr:nvSpPr>
      <xdr:spPr>
        <a:xfrm>
          <a:off x="13093700" y="60725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7B0511C6-920E-4346-893F-88390BD93796}"/>
            </a:ext>
          </a:extLst>
        </xdr:cNvPr>
        <xdr:cNvSpPr/>
      </xdr:nvSpPr>
      <xdr:spPr>
        <a:xfrm>
          <a:off x="12299950" y="60648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1940197E-B60E-46EB-841E-F0230609C327}"/>
            </a:ext>
          </a:extLst>
        </xdr:cNvPr>
        <xdr:cNvSpPr/>
      </xdr:nvSpPr>
      <xdr:spPr>
        <a:xfrm>
          <a:off x="11487150" y="6051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330FDA6-698A-4F0B-B530-6EE3682F9C0E}"/>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34BBBBAC-2B9B-48FF-9946-6B804EBA2DDF}"/>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DED3C42F-6098-406F-8527-5B6BCFF74059}"/>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F1F315D-EA18-410D-8CA5-162C48A0258A}"/>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5E5BEBD9-4E63-4C07-A775-4F5613FC0676}"/>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39" name="楕円 438">
          <a:extLst>
            <a:ext uri="{FF2B5EF4-FFF2-40B4-BE49-F238E27FC236}">
              <a16:creationId xmlns:a16="http://schemas.microsoft.com/office/drawing/2014/main" id="{D188D573-C8AC-4EF4-8A16-FBA199D55955}"/>
            </a:ext>
          </a:extLst>
        </xdr:cNvPr>
        <xdr:cNvSpPr/>
      </xdr:nvSpPr>
      <xdr:spPr>
        <a:xfrm>
          <a:off x="14649450" y="62865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156227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D02EC925-E51F-494F-9B4B-3D067BA66012}"/>
            </a:ext>
          </a:extLst>
        </xdr:cNvPr>
        <xdr:cNvSpPr txBox="1"/>
      </xdr:nvSpPr>
      <xdr:spPr>
        <a:xfrm>
          <a:off x="14738350"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73025</xdr:rowOff>
    </xdr:from>
    <xdr:to>
      <xdr:col>81</xdr:col>
      <xdr:colOff>101600</xdr:colOff>
      <xdr:row>39</xdr:row>
      <xdr:rowOff>3175</xdr:rowOff>
    </xdr:to>
    <xdr:sp macro="" textlink="">
      <xdr:nvSpPr>
        <xdr:cNvPr id="441" name="楕円 440">
          <a:extLst>
            <a:ext uri="{FF2B5EF4-FFF2-40B4-BE49-F238E27FC236}">
              <a16:creationId xmlns:a16="http://schemas.microsoft.com/office/drawing/2014/main" id="{2A16241D-E612-420A-B89E-FFA88ED5BF0E}"/>
            </a:ext>
          </a:extLst>
        </xdr:cNvPr>
        <xdr:cNvSpPr/>
      </xdr:nvSpPr>
      <xdr:spPr>
        <a:xfrm>
          <a:off x="13887450" y="6353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57150</xdr:rowOff>
    </xdr:from>
    <xdr:to>
      <xdr:col>85</xdr:col>
      <xdr:colOff>127000</xdr:colOff>
      <xdr:row>38</xdr:row>
      <xdr:rowOff>123825</xdr:rowOff>
    </xdr:to>
    <xdr:cxnSp macro="">
      <xdr:nvCxnSpPr>
        <xdr:cNvPr id="442" name="直線コネクタ 441">
          <a:extLst>
            <a:ext uri="{FF2B5EF4-FFF2-40B4-BE49-F238E27FC236}">
              <a16:creationId xmlns:a16="http://schemas.microsoft.com/office/drawing/2014/main" id="{E99F93AD-B235-44B4-9B30-A47C251F3455}"/>
            </a:ext>
          </a:extLst>
        </xdr:cNvPr>
        <xdr:cNvCxnSpPr/>
      </xdr:nvCxnSpPr>
      <xdr:spPr>
        <a:xfrm flipV="1">
          <a:off x="13938250" y="6337300"/>
          <a:ext cx="762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43" name="楕円 442">
          <a:extLst>
            <a:ext uri="{FF2B5EF4-FFF2-40B4-BE49-F238E27FC236}">
              <a16:creationId xmlns:a16="http://schemas.microsoft.com/office/drawing/2014/main" id="{7861B516-C6D6-414C-99A4-2A3AB43362A4}"/>
            </a:ext>
          </a:extLst>
        </xdr:cNvPr>
        <xdr:cNvSpPr/>
      </xdr:nvSpPr>
      <xdr:spPr>
        <a:xfrm>
          <a:off x="130937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87630</xdr:rowOff>
    </xdr:from>
    <xdr:to>
      <xdr:col>81</xdr:col>
      <xdr:colOff>50800</xdr:colOff>
      <xdr:row>38</xdr:row>
      <xdr:rowOff>123825</xdr:rowOff>
    </xdr:to>
    <xdr:cxnSp macro="">
      <xdr:nvCxnSpPr>
        <xdr:cNvPr id="444" name="直線コネクタ 443">
          <a:extLst>
            <a:ext uri="{FF2B5EF4-FFF2-40B4-BE49-F238E27FC236}">
              <a16:creationId xmlns:a16="http://schemas.microsoft.com/office/drawing/2014/main" id="{1D2E8C2E-5A17-47AB-8E14-3B29B36EC637}"/>
            </a:ext>
          </a:extLst>
        </xdr:cNvPr>
        <xdr:cNvCxnSpPr/>
      </xdr:nvCxnSpPr>
      <xdr:spPr>
        <a:xfrm>
          <a:off x="13144500" y="636778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166370</xdr:rowOff>
    </xdr:from>
    <xdr:to>
      <xdr:col>72</xdr:col>
      <xdr:colOff>38100</xdr:colOff>
      <xdr:row>38</xdr:row>
      <xdr:rowOff>96520</xdr:rowOff>
    </xdr:to>
    <xdr:sp macro="" textlink="">
      <xdr:nvSpPr>
        <xdr:cNvPr id="445" name="楕円 444">
          <a:extLst>
            <a:ext uri="{FF2B5EF4-FFF2-40B4-BE49-F238E27FC236}">
              <a16:creationId xmlns:a16="http://schemas.microsoft.com/office/drawing/2014/main" id="{D11BBCF9-F503-452E-A604-576EDE86798E}"/>
            </a:ext>
          </a:extLst>
        </xdr:cNvPr>
        <xdr:cNvSpPr/>
      </xdr:nvSpPr>
      <xdr:spPr>
        <a:xfrm>
          <a:off x="12299950" y="62814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45720</xdr:rowOff>
    </xdr:from>
    <xdr:to>
      <xdr:col>76</xdr:col>
      <xdr:colOff>114300</xdr:colOff>
      <xdr:row>38</xdr:row>
      <xdr:rowOff>87630</xdr:rowOff>
    </xdr:to>
    <xdr:cxnSp macro="">
      <xdr:nvCxnSpPr>
        <xdr:cNvPr id="446" name="直線コネクタ 445">
          <a:extLst>
            <a:ext uri="{FF2B5EF4-FFF2-40B4-BE49-F238E27FC236}">
              <a16:creationId xmlns:a16="http://schemas.microsoft.com/office/drawing/2014/main" id="{B63F6EFC-CFE3-46AB-A324-0053E3B1CE93}"/>
            </a:ext>
          </a:extLst>
        </xdr:cNvPr>
        <xdr:cNvCxnSpPr/>
      </xdr:nvCxnSpPr>
      <xdr:spPr>
        <a:xfrm>
          <a:off x="12344400" y="632587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122555</xdr:rowOff>
    </xdr:from>
    <xdr:to>
      <xdr:col>67</xdr:col>
      <xdr:colOff>101600</xdr:colOff>
      <xdr:row>38</xdr:row>
      <xdr:rowOff>52705</xdr:rowOff>
    </xdr:to>
    <xdr:sp macro="" textlink="">
      <xdr:nvSpPr>
        <xdr:cNvPr id="447" name="楕円 446">
          <a:extLst>
            <a:ext uri="{FF2B5EF4-FFF2-40B4-BE49-F238E27FC236}">
              <a16:creationId xmlns:a16="http://schemas.microsoft.com/office/drawing/2014/main" id="{6E752C93-C87D-43F1-886F-091353E38013}"/>
            </a:ext>
          </a:extLst>
        </xdr:cNvPr>
        <xdr:cNvSpPr/>
      </xdr:nvSpPr>
      <xdr:spPr>
        <a:xfrm>
          <a:off x="11487150" y="6237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xdr:rowOff>
    </xdr:from>
    <xdr:to>
      <xdr:col>71</xdr:col>
      <xdr:colOff>177800</xdr:colOff>
      <xdr:row>38</xdr:row>
      <xdr:rowOff>45720</xdr:rowOff>
    </xdr:to>
    <xdr:cxnSp macro="">
      <xdr:nvCxnSpPr>
        <xdr:cNvPr id="448" name="直線コネクタ 447">
          <a:extLst>
            <a:ext uri="{FF2B5EF4-FFF2-40B4-BE49-F238E27FC236}">
              <a16:creationId xmlns:a16="http://schemas.microsoft.com/office/drawing/2014/main" id="{64482B9F-2855-4EDD-8C31-C9679C658F9C}"/>
            </a:ext>
          </a:extLst>
        </xdr:cNvPr>
        <xdr:cNvCxnSpPr/>
      </xdr:nvCxnSpPr>
      <xdr:spPr>
        <a:xfrm>
          <a:off x="11537950" y="6282055"/>
          <a:ext cx="8064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F2B3E076-1887-48A2-B107-6341CF6395AC}"/>
            </a:ext>
          </a:extLst>
        </xdr:cNvPr>
        <xdr:cNvSpPr txBox="1"/>
      </xdr:nvSpPr>
      <xdr:spPr>
        <a:xfrm>
          <a:off x="13742044" y="5884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1B5CB18B-AD4F-46F9-A36F-2B118E3F9A00}"/>
            </a:ext>
          </a:extLst>
        </xdr:cNvPr>
        <xdr:cNvSpPr txBox="1"/>
      </xdr:nvSpPr>
      <xdr:spPr>
        <a:xfrm>
          <a:off x="1296099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B3F987E0-3722-4433-9DF9-DAD8ACCF6D5B}"/>
            </a:ext>
          </a:extLst>
        </xdr:cNvPr>
        <xdr:cNvSpPr txBox="1"/>
      </xdr:nvSpPr>
      <xdr:spPr>
        <a:xfrm>
          <a:off x="12167244" y="584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CC955D3E-8B8C-4F81-AE0F-18FF706D8ACF}"/>
            </a:ext>
          </a:extLst>
        </xdr:cNvPr>
        <xdr:cNvSpPr txBox="1"/>
      </xdr:nvSpPr>
      <xdr:spPr>
        <a:xfrm>
          <a:off x="11354444" y="58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165752</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1269BEA2-D0BE-40C6-9C4F-A6841667EEA2}"/>
            </a:ext>
          </a:extLst>
        </xdr:cNvPr>
        <xdr:cNvSpPr txBox="1"/>
      </xdr:nvSpPr>
      <xdr:spPr>
        <a:xfrm>
          <a:off x="13742044" y="6445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97AC4839-EC3B-4A2C-B70E-C8721B2488DB}"/>
            </a:ext>
          </a:extLst>
        </xdr:cNvPr>
        <xdr:cNvSpPr txBox="1"/>
      </xdr:nvSpPr>
      <xdr:spPr>
        <a:xfrm>
          <a:off x="1296099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87647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8BB6375E-749A-415E-9484-2B1303C8023B}"/>
            </a:ext>
          </a:extLst>
        </xdr:cNvPr>
        <xdr:cNvSpPr txBox="1"/>
      </xdr:nvSpPr>
      <xdr:spPr>
        <a:xfrm>
          <a:off x="12167244" y="6367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43832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2138024E-63B8-4869-AD46-F87C47B00946}"/>
            </a:ext>
          </a:extLst>
        </xdr:cNvPr>
        <xdr:cNvSpPr txBox="1"/>
      </xdr:nvSpPr>
      <xdr:spPr>
        <a:xfrm>
          <a:off x="11354444" y="6323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57BF2741-280A-4EC1-9798-45088120888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028A2448-9825-4782-BA7E-8F477B6BEA6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7774642B-8483-41EF-8011-9E58C18C99A1}"/>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894E1EB3-B995-4EF1-AAA6-A33FE4EE2B9F}"/>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351B9644-5703-4DD0-932F-2CAC66D549F8}"/>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BFB1B48A-8585-4CCB-9643-2C974809664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F88C1A04-FC40-49FA-83AD-F3B807F91267}"/>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43265F62-0782-4ED6-B232-000B8637C2B5}"/>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BF507957-6F21-4D0B-B804-8C50D3BCB72E}"/>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6F664260-B567-4A06-971E-3F12673DDF00}"/>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92C71984-5F93-41AD-A334-B1C0B773A1E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223E7531-834E-483F-871E-53AD3A0DDFF2}"/>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0F2AA67F-C336-4D5A-BA9F-6D5748BEA84C}"/>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315AB950-5D85-4914-87DD-E17134F012EC}"/>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34642F27-236E-456F-B9E4-0A4D79B634A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4C660BA3-6CF3-4BA6-94BA-DF9EE283DE14}"/>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3C095FED-A8D9-4C30-8C56-5CE30001036A}"/>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9118C566-C8E9-4215-A905-C8490ECF1A27}"/>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3AA5B31E-001F-4256-846B-26B5F7CE5C6E}"/>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3C6A19D5-8C0B-48AA-93B4-06A0BFA997C1}"/>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C52EB27F-32C0-42B9-9D49-30E3D8366379}"/>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03C6449A-44E8-4406-9351-1802F8A33F74}"/>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5508F443-B133-4F0A-A274-646E4F4D7507}"/>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8D3AA495-3530-4996-9A89-EB3601A1595C}"/>
            </a:ext>
          </a:extLst>
        </xdr:cNvPr>
        <xdr:cNvCxnSpPr/>
      </xdr:nvCxnSpPr>
      <xdr:spPr>
        <a:xfrm flipV="1">
          <a:off x="19951064" y="5756910"/>
          <a:ext cx="0" cy="119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733746E6-82AD-4F52-94A5-350EB2B1A50B}"/>
            </a:ext>
          </a:extLst>
        </xdr:cNvPr>
        <xdr:cNvSpPr txBox="1"/>
      </xdr:nvSpPr>
      <xdr:spPr>
        <a:xfrm>
          <a:off x="19989800" y="695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9B8C8112-DD40-4134-949F-811D39499026}"/>
            </a:ext>
          </a:extLst>
        </xdr:cNvPr>
        <xdr:cNvCxnSpPr/>
      </xdr:nvCxnSpPr>
      <xdr:spPr>
        <a:xfrm>
          <a:off x="19881850" y="69538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6A8BE646-AA87-425F-8281-148D4A61C1FA}"/>
            </a:ext>
          </a:extLst>
        </xdr:cNvPr>
        <xdr:cNvSpPr txBox="1"/>
      </xdr:nvSpPr>
      <xdr:spPr>
        <a:xfrm>
          <a:off x="19989800" y="553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EAE77435-B537-4AE5-B970-5586E2EEECE6}"/>
            </a:ext>
          </a:extLst>
        </xdr:cNvPr>
        <xdr:cNvCxnSpPr/>
      </xdr:nvCxnSpPr>
      <xdr:spPr>
        <a:xfrm>
          <a:off x="19881850" y="5756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154957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F03ACC76-5A94-4E27-8B76-BC393F0E5501}"/>
            </a:ext>
          </a:extLst>
        </xdr:cNvPr>
        <xdr:cNvSpPr txBox="1"/>
      </xdr:nvSpPr>
      <xdr:spPr>
        <a:xfrm>
          <a:off x="19989800" y="64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B1881D40-35E7-4079-8125-01CFA698F267}"/>
            </a:ext>
          </a:extLst>
        </xdr:cNvPr>
        <xdr:cNvSpPr/>
      </xdr:nvSpPr>
      <xdr:spPr>
        <a:xfrm>
          <a:off x="19900900" y="6577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B5737944-4FDC-4080-B434-747FB03E1791}"/>
            </a:ext>
          </a:extLst>
        </xdr:cNvPr>
        <xdr:cNvSpPr/>
      </xdr:nvSpPr>
      <xdr:spPr>
        <a:xfrm>
          <a:off x="19157950" y="65735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4EDBE1EA-660B-4EAF-BDCC-F8ECA1F30AF7}"/>
            </a:ext>
          </a:extLst>
        </xdr:cNvPr>
        <xdr:cNvSpPr/>
      </xdr:nvSpPr>
      <xdr:spPr>
        <a:xfrm>
          <a:off x="18345150" y="6575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DB3D221B-057A-4928-9E52-1337D07C699D}"/>
            </a:ext>
          </a:extLst>
        </xdr:cNvPr>
        <xdr:cNvSpPr/>
      </xdr:nvSpPr>
      <xdr:spPr>
        <a:xfrm>
          <a:off x="17551400" y="6592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EC44A0F4-3D50-4C6F-9475-77EA819D088B}"/>
            </a:ext>
          </a:extLst>
        </xdr:cNvPr>
        <xdr:cNvSpPr/>
      </xdr:nvSpPr>
      <xdr:spPr>
        <a:xfrm>
          <a:off x="16757650" y="6600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34FDDEE-D115-4242-82DA-B3E04F3C7AF3}"/>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A6EF8FF0-7F02-456F-9BA8-456C0E13EA31}"/>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E92549D-D97A-4F99-8C27-A89A91C2C735}"/>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700BBA5-DA79-4696-8329-BEB558F42EB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51871DDC-F6D8-462E-A017-F53846A75E0A}"/>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73025</xdr:rowOff>
    </xdr:from>
    <xdr:to>
      <xdr:col>116</xdr:col>
      <xdr:colOff>114300</xdr:colOff>
      <xdr:row>42</xdr:row>
      <xdr:rowOff>3175</xdr:rowOff>
    </xdr:to>
    <xdr:sp macro="" textlink="">
      <xdr:nvSpPr>
        <xdr:cNvPr id="496" name="楕円 495">
          <a:extLst>
            <a:ext uri="{FF2B5EF4-FFF2-40B4-BE49-F238E27FC236}">
              <a16:creationId xmlns:a16="http://schemas.microsoft.com/office/drawing/2014/main" id="{7C09DF5C-3C91-4BD1-A870-EAA1F7D8C02C}"/>
            </a:ext>
          </a:extLst>
        </xdr:cNvPr>
        <xdr:cNvSpPr/>
      </xdr:nvSpPr>
      <xdr:spPr>
        <a:xfrm>
          <a:off x="19900900" y="6848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159402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123C5C09-C4B0-474E-9138-53A7A9D075AE}"/>
            </a:ext>
          </a:extLst>
        </xdr:cNvPr>
        <xdr:cNvSpPr txBox="1"/>
      </xdr:nvSpPr>
      <xdr:spPr>
        <a:xfrm>
          <a:off x="19989800" y="676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73025</xdr:rowOff>
    </xdr:from>
    <xdr:to>
      <xdr:col>112</xdr:col>
      <xdr:colOff>38100</xdr:colOff>
      <xdr:row>42</xdr:row>
      <xdr:rowOff>3175</xdr:rowOff>
    </xdr:to>
    <xdr:sp macro="" textlink="">
      <xdr:nvSpPr>
        <xdr:cNvPr id="498" name="楕円 497">
          <a:extLst>
            <a:ext uri="{FF2B5EF4-FFF2-40B4-BE49-F238E27FC236}">
              <a16:creationId xmlns:a16="http://schemas.microsoft.com/office/drawing/2014/main" id="{BBD18978-4825-486A-9D61-7C10F41A93B8}"/>
            </a:ext>
          </a:extLst>
        </xdr:cNvPr>
        <xdr:cNvSpPr/>
      </xdr:nvSpPr>
      <xdr:spPr>
        <a:xfrm>
          <a:off x="19157950" y="68484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123825</xdr:rowOff>
    </xdr:from>
    <xdr:to>
      <xdr:col>116</xdr:col>
      <xdr:colOff>63500</xdr:colOff>
      <xdr:row>41</xdr:row>
      <xdr:rowOff>123825</xdr:rowOff>
    </xdr:to>
    <xdr:cxnSp macro="">
      <xdr:nvCxnSpPr>
        <xdr:cNvPr id="499" name="直線コネクタ 498">
          <a:extLst>
            <a:ext uri="{FF2B5EF4-FFF2-40B4-BE49-F238E27FC236}">
              <a16:creationId xmlns:a16="http://schemas.microsoft.com/office/drawing/2014/main" id="{FE5D2ED0-6447-48F9-AFA1-F5AE52F33C6C}"/>
            </a:ext>
          </a:extLst>
        </xdr:cNvPr>
        <xdr:cNvCxnSpPr/>
      </xdr:nvCxnSpPr>
      <xdr:spPr>
        <a:xfrm>
          <a:off x="19202400" y="6899275"/>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73025</xdr:rowOff>
    </xdr:from>
    <xdr:to>
      <xdr:col>107</xdr:col>
      <xdr:colOff>101600</xdr:colOff>
      <xdr:row>42</xdr:row>
      <xdr:rowOff>3175</xdr:rowOff>
    </xdr:to>
    <xdr:sp macro="" textlink="">
      <xdr:nvSpPr>
        <xdr:cNvPr id="500" name="楕円 499">
          <a:extLst>
            <a:ext uri="{FF2B5EF4-FFF2-40B4-BE49-F238E27FC236}">
              <a16:creationId xmlns:a16="http://schemas.microsoft.com/office/drawing/2014/main" id="{03377561-8E37-4BB7-B34D-E8ED006B751B}"/>
            </a:ext>
          </a:extLst>
        </xdr:cNvPr>
        <xdr:cNvSpPr/>
      </xdr:nvSpPr>
      <xdr:spPr>
        <a:xfrm>
          <a:off x="18345150" y="6848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123825</xdr:rowOff>
    </xdr:from>
    <xdr:to>
      <xdr:col>111</xdr:col>
      <xdr:colOff>177800</xdr:colOff>
      <xdr:row>41</xdr:row>
      <xdr:rowOff>123825</xdr:rowOff>
    </xdr:to>
    <xdr:cxnSp macro="">
      <xdr:nvCxnSpPr>
        <xdr:cNvPr id="501" name="直線コネクタ 500">
          <a:extLst>
            <a:ext uri="{FF2B5EF4-FFF2-40B4-BE49-F238E27FC236}">
              <a16:creationId xmlns:a16="http://schemas.microsoft.com/office/drawing/2014/main" id="{22975F16-3010-4B09-929A-E9B56CBE7A62}"/>
            </a:ext>
          </a:extLst>
        </xdr:cNvPr>
        <xdr:cNvCxnSpPr/>
      </xdr:nvCxnSpPr>
      <xdr:spPr>
        <a:xfrm>
          <a:off x="18395950" y="689927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73025</xdr:rowOff>
    </xdr:from>
    <xdr:to>
      <xdr:col>102</xdr:col>
      <xdr:colOff>165100</xdr:colOff>
      <xdr:row>42</xdr:row>
      <xdr:rowOff>3175</xdr:rowOff>
    </xdr:to>
    <xdr:sp macro="" textlink="">
      <xdr:nvSpPr>
        <xdr:cNvPr id="502" name="楕円 501">
          <a:extLst>
            <a:ext uri="{FF2B5EF4-FFF2-40B4-BE49-F238E27FC236}">
              <a16:creationId xmlns:a16="http://schemas.microsoft.com/office/drawing/2014/main" id="{B066F441-D78C-4DD1-A2F5-3224B3A8CBCB}"/>
            </a:ext>
          </a:extLst>
        </xdr:cNvPr>
        <xdr:cNvSpPr/>
      </xdr:nvSpPr>
      <xdr:spPr>
        <a:xfrm>
          <a:off x="17551400" y="68484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123825</xdr:rowOff>
    </xdr:from>
    <xdr:to>
      <xdr:col>107</xdr:col>
      <xdr:colOff>50800</xdr:colOff>
      <xdr:row>41</xdr:row>
      <xdr:rowOff>123825</xdr:rowOff>
    </xdr:to>
    <xdr:cxnSp macro="">
      <xdr:nvCxnSpPr>
        <xdr:cNvPr id="503" name="直線コネクタ 502">
          <a:extLst>
            <a:ext uri="{FF2B5EF4-FFF2-40B4-BE49-F238E27FC236}">
              <a16:creationId xmlns:a16="http://schemas.microsoft.com/office/drawing/2014/main" id="{6F167E4B-A607-4735-B674-E54810FCE2F8}"/>
            </a:ext>
          </a:extLst>
        </xdr:cNvPr>
        <xdr:cNvCxnSpPr/>
      </xdr:nvCxnSpPr>
      <xdr:spPr>
        <a:xfrm>
          <a:off x="17602200" y="689927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44450</xdr:rowOff>
    </xdr:from>
    <xdr:to>
      <xdr:col>98</xdr:col>
      <xdr:colOff>38100</xdr:colOff>
      <xdr:row>41</xdr:row>
      <xdr:rowOff>146050</xdr:rowOff>
    </xdr:to>
    <xdr:sp macro="" textlink="">
      <xdr:nvSpPr>
        <xdr:cNvPr id="504" name="楕円 503">
          <a:extLst>
            <a:ext uri="{FF2B5EF4-FFF2-40B4-BE49-F238E27FC236}">
              <a16:creationId xmlns:a16="http://schemas.microsoft.com/office/drawing/2014/main" id="{68540D6A-8D33-427C-85F1-9EE0A923813D}"/>
            </a:ext>
          </a:extLst>
        </xdr:cNvPr>
        <xdr:cNvSpPr/>
      </xdr:nvSpPr>
      <xdr:spPr>
        <a:xfrm>
          <a:off x="16757650" y="6819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95250</xdr:rowOff>
    </xdr:from>
    <xdr:to>
      <xdr:col>102</xdr:col>
      <xdr:colOff>114300</xdr:colOff>
      <xdr:row>41</xdr:row>
      <xdr:rowOff>123825</xdr:rowOff>
    </xdr:to>
    <xdr:cxnSp macro="">
      <xdr:nvCxnSpPr>
        <xdr:cNvPr id="505" name="直線コネクタ 504">
          <a:extLst>
            <a:ext uri="{FF2B5EF4-FFF2-40B4-BE49-F238E27FC236}">
              <a16:creationId xmlns:a16="http://schemas.microsoft.com/office/drawing/2014/main" id="{55B1EF77-B8B7-4B22-9B0C-D3A98D1B26D4}"/>
            </a:ext>
          </a:extLst>
        </xdr:cNvPr>
        <xdr:cNvCxnSpPr/>
      </xdr:nvCxnSpPr>
      <xdr:spPr>
        <a:xfrm>
          <a:off x="16802100" y="687070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D8550C10-D6B9-409A-AB02-F331C5BFC20D}"/>
            </a:ext>
          </a:extLst>
        </xdr:cNvPr>
        <xdr:cNvSpPr txBox="1"/>
      </xdr:nvSpPr>
      <xdr:spPr>
        <a:xfrm>
          <a:off x="18980227" y="63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76852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321AB5F9-A02C-4D06-A9BE-F6A3DEA81FD1}"/>
            </a:ext>
          </a:extLst>
        </xdr:cNvPr>
        <xdr:cNvSpPr txBox="1"/>
      </xdr:nvSpPr>
      <xdr:spPr>
        <a:xfrm>
          <a:off x="18180127" y="635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93997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96CF5994-81A8-47C8-8286-2D9922E80376}"/>
            </a:ext>
          </a:extLst>
        </xdr:cNvPr>
        <xdr:cNvSpPr txBox="1"/>
      </xdr:nvSpPr>
      <xdr:spPr>
        <a:xfrm>
          <a:off x="17386377"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101617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640CE715-43AB-4DED-9832-78F66A5AB5EB}"/>
            </a:ext>
          </a:extLst>
        </xdr:cNvPr>
        <xdr:cNvSpPr txBox="1"/>
      </xdr:nvSpPr>
      <xdr:spPr>
        <a:xfrm>
          <a:off x="16592627" y="6381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165752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41B90CDA-B693-49B4-ADE2-F78341712D61}"/>
            </a:ext>
          </a:extLst>
        </xdr:cNvPr>
        <xdr:cNvSpPr txBox="1"/>
      </xdr:nvSpPr>
      <xdr:spPr>
        <a:xfrm>
          <a:off x="18980227" y="69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165752</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592C4397-4EE6-4A43-996E-552FD0406B72}"/>
            </a:ext>
          </a:extLst>
        </xdr:cNvPr>
        <xdr:cNvSpPr txBox="1"/>
      </xdr:nvSpPr>
      <xdr:spPr>
        <a:xfrm>
          <a:off x="18180127" y="69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165752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E2E06E25-D597-4B1C-AA51-26438E2AD999}"/>
            </a:ext>
          </a:extLst>
        </xdr:cNvPr>
        <xdr:cNvSpPr txBox="1"/>
      </xdr:nvSpPr>
      <xdr:spPr>
        <a:xfrm>
          <a:off x="17386377" y="69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137177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504F3CBF-24C4-4B3E-902C-CF22A93D8E41}"/>
            </a:ext>
          </a:extLst>
        </xdr:cNvPr>
        <xdr:cNvSpPr txBox="1"/>
      </xdr:nvSpPr>
      <xdr:spPr>
        <a:xfrm>
          <a:off x="165926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40D8CE33-2631-41F5-927A-EA1709C6CEE9}"/>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2AC3BCF5-333E-4588-A14E-CFE72F21C2D2}"/>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2D6E3014-A5F9-4AD4-9E5B-D33030AFA5F9}"/>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BF59FED7-220D-408E-BCEA-9A482C39C32A}"/>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1C03B52D-EAA5-4A7F-9B5D-23DF00C1CFD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537FBA51-4ABE-4781-9D3B-E11240BEC381}"/>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00348442-308D-48BA-8B13-5A2DAE032CB5}"/>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A319FCF2-07DE-40B3-9212-4CB367D7A03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009DE9A5-E74B-4976-86F2-1EAAA52F2E58}"/>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29E694BC-1B6D-4503-ADD6-579509D563F5}"/>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CC73F3E0-CA67-471F-97A1-F89007B5F98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41AFBD01-0453-4B71-A7A3-46EEDF9D515D}"/>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5F5574A0-C711-4479-99F6-695EB148C4AD}"/>
            </a:ext>
          </a:extLst>
        </xdr:cNvPr>
        <xdr:cNvSpPr txBox="1"/>
      </xdr:nvSpPr>
      <xdr:spPr>
        <a:xfrm>
          <a:off x="1079772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9FD17D66-4399-406C-92B0-F6A7AF74EE91}"/>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71B01FC0-7FF6-4A02-A6DB-7A0C3B5EADC2}"/>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FAF4C98B-AE5B-45A3-84FC-DF1272743967}"/>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01B615B7-07B4-41DA-A263-AD089056F60C}"/>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7BA8E00D-8EBF-4FF0-BAD5-518A0C8A0C1E}"/>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2AA0E7BC-2B72-49E8-9B14-10BA48088A2F}"/>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D13803FA-CC34-42B6-8381-E5C9A151FAB4}"/>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69705BEA-7A9F-4C8E-B3AC-A036AD083494}"/>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63C1D84A-0529-4B7B-A506-FED3EA1897E9}"/>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97A583E0-7696-41A2-8CC1-C3A32737AB78}"/>
            </a:ext>
          </a:extLst>
        </xdr:cNvPr>
        <xdr:cNvCxnSpPr/>
      </xdr:nvCxnSpPr>
      <xdr:spPr>
        <a:xfrm flipV="1">
          <a:off x="14699614" y="9187434"/>
          <a:ext cx="0" cy="1114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BCEF312C-2114-48CC-B15A-D20827982C27}"/>
            </a:ext>
          </a:extLst>
        </xdr:cNvPr>
        <xdr:cNvSpPr txBox="1"/>
      </xdr:nvSpPr>
      <xdr:spPr>
        <a:xfrm>
          <a:off x="14738350" y="10305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263C54A8-1646-472A-96A3-C406257D1124}"/>
            </a:ext>
          </a:extLst>
        </xdr:cNvPr>
        <xdr:cNvCxnSpPr/>
      </xdr:nvCxnSpPr>
      <xdr:spPr>
        <a:xfrm>
          <a:off x="14611350" y="103019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AFD9E319-F702-488A-AB0A-AAD408AE9C17}"/>
            </a:ext>
          </a:extLst>
        </xdr:cNvPr>
        <xdr:cNvSpPr txBox="1"/>
      </xdr:nvSpPr>
      <xdr:spPr>
        <a:xfrm>
          <a:off x="14738350" y="8969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846BB638-90E7-4965-952D-B8A2B026BF5F}"/>
            </a:ext>
          </a:extLst>
        </xdr:cNvPr>
        <xdr:cNvCxnSpPr/>
      </xdr:nvCxnSpPr>
      <xdr:spPr>
        <a:xfrm>
          <a:off x="14611350" y="9187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12209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C2153465-3B65-4A7F-A266-67AC7DAA1046}"/>
            </a:ext>
          </a:extLst>
        </xdr:cNvPr>
        <xdr:cNvSpPr txBox="1"/>
      </xdr:nvSpPr>
      <xdr:spPr>
        <a:xfrm>
          <a:off x="14738350" y="97594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7065AD19-F539-4CB1-8C0A-BE4454DC9112}"/>
            </a:ext>
          </a:extLst>
        </xdr:cNvPr>
        <xdr:cNvSpPr/>
      </xdr:nvSpPr>
      <xdr:spPr>
        <a:xfrm>
          <a:off x="14649450" y="978103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BB2D0F91-A1C1-4401-B957-827AA6ADDC33}"/>
            </a:ext>
          </a:extLst>
        </xdr:cNvPr>
        <xdr:cNvSpPr/>
      </xdr:nvSpPr>
      <xdr:spPr>
        <a:xfrm>
          <a:off x="1388745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8F63AF80-7EEB-4870-991C-7BFC2209DA80}"/>
            </a:ext>
          </a:extLst>
        </xdr:cNvPr>
        <xdr:cNvSpPr/>
      </xdr:nvSpPr>
      <xdr:spPr>
        <a:xfrm>
          <a:off x="13093700" y="9716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1FF045F0-54AF-456C-BA3B-F883E5A5DADB}"/>
            </a:ext>
          </a:extLst>
        </xdr:cNvPr>
        <xdr:cNvSpPr/>
      </xdr:nvSpPr>
      <xdr:spPr>
        <a:xfrm>
          <a:off x="12299950" y="97005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D68EC2CA-4C42-47DF-8BA1-E5A6770C7075}"/>
            </a:ext>
          </a:extLst>
        </xdr:cNvPr>
        <xdr:cNvSpPr/>
      </xdr:nvSpPr>
      <xdr:spPr>
        <a:xfrm>
          <a:off x="11487150" y="9693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63CAEA57-115B-42F9-BA66-D1FB3108FCB5}"/>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E207693-3678-416C-A14E-25047D9FB342}"/>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A70FBCFA-EF35-4988-B2E8-069C2F1EC315}"/>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F35E602-6EA4-45D0-A302-A6A889DB28C3}"/>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2D9E7B85-661F-4047-AFBD-CAA3F040BC29}"/>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166370</xdr:rowOff>
    </xdr:from>
    <xdr:to>
      <xdr:col>85</xdr:col>
      <xdr:colOff>177800</xdr:colOff>
      <xdr:row>56</xdr:row>
      <xdr:rowOff>96520</xdr:rowOff>
    </xdr:to>
    <xdr:sp macro="" textlink="">
      <xdr:nvSpPr>
        <xdr:cNvPr id="552" name="楕円 551">
          <a:extLst>
            <a:ext uri="{FF2B5EF4-FFF2-40B4-BE49-F238E27FC236}">
              <a16:creationId xmlns:a16="http://schemas.microsoft.com/office/drawing/2014/main" id="{128BB90F-B3C4-412E-87FB-E2AEF1B88DF2}"/>
            </a:ext>
          </a:extLst>
        </xdr:cNvPr>
        <xdr:cNvSpPr/>
      </xdr:nvSpPr>
      <xdr:spPr>
        <a:xfrm>
          <a:off x="14649450" y="9253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81297</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CA5B3DB0-269E-4916-AE23-E37DD97B55F0}"/>
            </a:ext>
          </a:extLst>
        </xdr:cNvPr>
        <xdr:cNvSpPr txBox="1"/>
      </xdr:nvSpPr>
      <xdr:spPr>
        <a:xfrm>
          <a:off x="14738350" y="916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8636</xdr:rowOff>
    </xdr:from>
    <xdr:to>
      <xdr:col>81</xdr:col>
      <xdr:colOff>101600</xdr:colOff>
      <xdr:row>56</xdr:row>
      <xdr:rowOff>110236</xdr:rowOff>
    </xdr:to>
    <xdr:sp macro="" textlink="">
      <xdr:nvSpPr>
        <xdr:cNvPr id="554" name="楕円 553">
          <a:extLst>
            <a:ext uri="{FF2B5EF4-FFF2-40B4-BE49-F238E27FC236}">
              <a16:creationId xmlns:a16="http://schemas.microsoft.com/office/drawing/2014/main" id="{130E394B-3891-42D6-95C5-2BD94E02C7D6}"/>
            </a:ext>
          </a:extLst>
        </xdr:cNvPr>
        <xdr:cNvSpPr/>
      </xdr:nvSpPr>
      <xdr:spPr>
        <a:xfrm>
          <a:off x="13887450" y="92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45720</xdr:rowOff>
    </xdr:from>
    <xdr:to>
      <xdr:col>85</xdr:col>
      <xdr:colOff>127000</xdr:colOff>
      <xdr:row>56</xdr:row>
      <xdr:rowOff>59436</xdr:rowOff>
    </xdr:to>
    <xdr:cxnSp macro="">
      <xdr:nvCxnSpPr>
        <xdr:cNvPr id="555" name="直線コネクタ 554">
          <a:extLst>
            <a:ext uri="{FF2B5EF4-FFF2-40B4-BE49-F238E27FC236}">
              <a16:creationId xmlns:a16="http://schemas.microsoft.com/office/drawing/2014/main" id="{9503CBAB-6B57-4543-B374-FDF6899BC3DF}"/>
            </a:ext>
          </a:extLst>
        </xdr:cNvPr>
        <xdr:cNvCxnSpPr/>
      </xdr:nvCxnSpPr>
      <xdr:spPr>
        <a:xfrm flipV="1">
          <a:off x="13938250" y="9297670"/>
          <a:ext cx="762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159512</xdr:rowOff>
    </xdr:from>
    <xdr:to>
      <xdr:col>76</xdr:col>
      <xdr:colOff>165100</xdr:colOff>
      <xdr:row>56</xdr:row>
      <xdr:rowOff>89662</xdr:rowOff>
    </xdr:to>
    <xdr:sp macro="" textlink="">
      <xdr:nvSpPr>
        <xdr:cNvPr id="556" name="楕円 555">
          <a:extLst>
            <a:ext uri="{FF2B5EF4-FFF2-40B4-BE49-F238E27FC236}">
              <a16:creationId xmlns:a16="http://schemas.microsoft.com/office/drawing/2014/main" id="{34657B18-5C8A-4559-A98F-53BDCDAB3A07}"/>
            </a:ext>
          </a:extLst>
        </xdr:cNvPr>
        <xdr:cNvSpPr/>
      </xdr:nvSpPr>
      <xdr:spPr>
        <a:xfrm>
          <a:off x="13093700" y="92463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38862</xdr:rowOff>
    </xdr:from>
    <xdr:to>
      <xdr:col>81</xdr:col>
      <xdr:colOff>50800</xdr:colOff>
      <xdr:row>56</xdr:row>
      <xdr:rowOff>59436</xdr:rowOff>
    </xdr:to>
    <xdr:cxnSp macro="">
      <xdr:nvCxnSpPr>
        <xdr:cNvPr id="557" name="直線コネクタ 556">
          <a:extLst>
            <a:ext uri="{FF2B5EF4-FFF2-40B4-BE49-F238E27FC236}">
              <a16:creationId xmlns:a16="http://schemas.microsoft.com/office/drawing/2014/main" id="{80068865-F566-487C-937F-9490AC17D4B3}"/>
            </a:ext>
          </a:extLst>
        </xdr:cNvPr>
        <xdr:cNvCxnSpPr/>
      </xdr:nvCxnSpPr>
      <xdr:spPr>
        <a:xfrm>
          <a:off x="13144500" y="9290812"/>
          <a:ext cx="79375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134366</xdr:rowOff>
    </xdr:from>
    <xdr:to>
      <xdr:col>72</xdr:col>
      <xdr:colOff>38100</xdr:colOff>
      <xdr:row>56</xdr:row>
      <xdr:rowOff>64516</xdr:rowOff>
    </xdr:to>
    <xdr:sp macro="" textlink="">
      <xdr:nvSpPr>
        <xdr:cNvPr id="558" name="楕円 557">
          <a:extLst>
            <a:ext uri="{FF2B5EF4-FFF2-40B4-BE49-F238E27FC236}">
              <a16:creationId xmlns:a16="http://schemas.microsoft.com/office/drawing/2014/main" id="{FE823CE0-0A9C-4D48-A49A-5EBF0A0B0B9F}"/>
            </a:ext>
          </a:extLst>
        </xdr:cNvPr>
        <xdr:cNvSpPr/>
      </xdr:nvSpPr>
      <xdr:spPr>
        <a:xfrm>
          <a:off x="12299950" y="92212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13716</xdr:rowOff>
    </xdr:from>
    <xdr:to>
      <xdr:col>76</xdr:col>
      <xdr:colOff>114300</xdr:colOff>
      <xdr:row>56</xdr:row>
      <xdr:rowOff>38862</xdr:rowOff>
    </xdr:to>
    <xdr:cxnSp macro="">
      <xdr:nvCxnSpPr>
        <xdr:cNvPr id="559" name="直線コネクタ 558">
          <a:extLst>
            <a:ext uri="{FF2B5EF4-FFF2-40B4-BE49-F238E27FC236}">
              <a16:creationId xmlns:a16="http://schemas.microsoft.com/office/drawing/2014/main" id="{1500B3B2-6D4A-4FA9-A58A-3F119733B5B9}"/>
            </a:ext>
          </a:extLst>
        </xdr:cNvPr>
        <xdr:cNvCxnSpPr/>
      </xdr:nvCxnSpPr>
      <xdr:spPr>
        <a:xfrm>
          <a:off x="12344400" y="9265666"/>
          <a:ext cx="8001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113792</xdr:rowOff>
    </xdr:from>
    <xdr:to>
      <xdr:col>67</xdr:col>
      <xdr:colOff>101600</xdr:colOff>
      <xdr:row>57</xdr:row>
      <xdr:rowOff>43942</xdr:rowOff>
    </xdr:to>
    <xdr:sp macro="" textlink="">
      <xdr:nvSpPr>
        <xdr:cNvPr id="560" name="楕円 559">
          <a:extLst>
            <a:ext uri="{FF2B5EF4-FFF2-40B4-BE49-F238E27FC236}">
              <a16:creationId xmlns:a16="http://schemas.microsoft.com/office/drawing/2014/main" id="{9DE0B69F-E2CC-4FAF-B407-4B4A9B3E2FF5}"/>
            </a:ext>
          </a:extLst>
        </xdr:cNvPr>
        <xdr:cNvSpPr/>
      </xdr:nvSpPr>
      <xdr:spPr>
        <a:xfrm>
          <a:off x="11487150" y="93657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13716</xdr:rowOff>
    </xdr:from>
    <xdr:to>
      <xdr:col>71</xdr:col>
      <xdr:colOff>177800</xdr:colOff>
      <xdr:row>56</xdr:row>
      <xdr:rowOff>164592</xdr:rowOff>
    </xdr:to>
    <xdr:cxnSp macro="">
      <xdr:nvCxnSpPr>
        <xdr:cNvPr id="561" name="直線コネクタ 560">
          <a:extLst>
            <a:ext uri="{FF2B5EF4-FFF2-40B4-BE49-F238E27FC236}">
              <a16:creationId xmlns:a16="http://schemas.microsoft.com/office/drawing/2014/main" id="{E836017A-2F0E-4BEB-B9C0-1C0DC1534EB0}"/>
            </a:ext>
          </a:extLst>
        </xdr:cNvPr>
        <xdr:cNvCxnSpPr/>
      </xdr:nvCxnSpPr>
      <xdr:spPr>
        <a:xfrm flipV="1">
          <a:off x="11537950" y="9265666"/>
          <a:ext cx="80645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62" name="n_1aveValue【学校施設】&#10;有形固定資産減価償却率">
          <a:extLst>
            <a:ext uri="{FF2B5EF4-FFF2-40B4-BE49-F238E27FC236}">
              <a16:creationId xmlns:a16="http://schemas.microsoft.com/office/drawing/2014/main" id="{3B2EB150-221C-464A-ADC6-3EA299A85C34}"/>
            </a:ext>
          </a:extLst>
        </xdr:cNvPr>
        <xdr:cNvSpPr txBox="1"/>
      </xdr:nvSpPr>
      <xdr:spPr>
        <a:xfrm>
          <a:off x="13742044" y="985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55643</xdr:rowOff>
    </xdr:from>
    <xdr:ext cx="405111" cy="259045"/>
    <xdr:sp macro="" textlink="">
      <xdr:nvSpPr>
        <xdr:cNvPr id="563" name="n_2aveValue【学校施設】&#10;有形固定資産減価償却率">
          <a:extLst>
            <a:ext uri="{FF2B5EF4-FFF2-40B4-BE49-F238E27FC236}">
              <a16:creationId xmlns:a16="http://schemas.microsoft.com/office/drawing/2014/main" id="{ACFF5185-D12F-4ABF-839E-0B6793E6337E}"/>
            </a:ext>
          </a:extLst>
        </xdr:cNvPr>
        <xdr:cNvSpPr txBox="1"/>
      </xdr:nvSpPr>
      <xdr:spPr>
        <a:xfrm>
          <a:off x="12960994" y="9802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39641</xdr:rowOff>
    </xdr:from>
    <xdr:ext cx="405111" cy="259045"/>
    <xdr:sp macro="" textlink="">
      <xdr:nvSpPr>
        <xdr:cNvPr id="564" name="n_3aveValue【学校施設】&#10;有形固定資産減価償却率">
          <a:extLst>
            <a:ext uri="{FF2B5EF4-FFF2-40B4-BE49-F238E27FC236}">
              <a16:creationId xmlns:a16="http://schemas.microsoft.com/office/drawing/2014/main" id="{F97DAB93-1EB6-4B31-9E22-12841EFE0AB0}"/>
            </a:ext>
          </a:extLst>
        </xdr:cNvPr>
        <xdr:cNvSpPr txBox="1"/>
      </xdr:nvSpPr>
      <xdr:spPr>
        <a:xfrm>
          <a:off x="12167244" y="978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32783</xdr:rowOff>
    </xdr:from>
    <xdr:ext cx="405111" cy="259045"/>
    <xdr:sp macro="" textlink="">
      <xdr:nvSpPr>
        <xdr:cNvPr id="565" name="n_4aveValue【学校施設】&#10;有形固定資産減価償却率">
          <a:extLst>
            <a:ext uri="{FF2B5EF4-FFF2-40B4-BE49-F238E27FC236}">
              <a16:creationId xmlns:a16="http://schemas.microsoft.com/office/drawing/2014/main" id="{D0A084E8-2FB6-444F-BF03-5CD3C01B9CF8}"/>
            </a:ext>
          </a:extLst>
        </xdr:cNvPr>
        <xdr:cNvSpPr txBox="1"/>
      </xdr:nvSpPr>
      <xdr:spPr>
        <a:xfrm>
          <a:off x="11354444" y="978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126763</xdr:rowOff>
    </xdr:from>
    <xdr:ext cx="405111" cy="259045"/>
    <xdr:sp macro="" textlink="">
      <xdr:nvSpPr>
        <xdr:cNvPr id="566" name="n_1mainValue【学校施設】&#10;有形固定資産減価償却率">
          <a:extLst>
            <a:ext uri="{FF2B5EF4-FFF2-40B4-BE49-F238E27FC236}">
              <a16:creationId xmlns:a16="http://schemas.microsoft.com/office/drawing/2014/main" id="{D4308D3B-86DF-4E8B-84D4-7180C8F2B66A}"/>
            </a:ext>
          </a:extLst>
        </xdr:cNvPr>
        <xdr:cNvSpPr txBox="1"/>
      </xdr:nvSpPr>
      <xdr:spPr>
        <a:xfrm>
          <a:off x="13742044" y="904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106189</xdr:rowOff>
    </xdr:from>
    <xdr:ext cx="405111" cy="259045"/>
    <xdr:sp macro="" textlink="">
      <xdr:nvSpPr>
        <xdr:cNvPr id="567" name="n_2mainValue【学校施設】&#10;有形固定資産減価償却率">
          <a:extLst>
            <a:ext uri="{FF2B5EF4-FFF2-40B4-BE49-F238E27FC236}">
              <a16:creationId xmlns:a16="http://schemas.microsoft.com/office/drawing/2014/main" id="{9E1ECEE0-46D8-485B-BAB6-F7788E9F99D5}"/>
            </a:ext>
          </a:extLst>
        </xdr:cNvPr>
        <xdr:cNvSpPr txBox="1"/>
      </xdr:nvSpPr>
      <xdr:spPr>
        <a:xfrm>
          <a:off x="12960994" y="902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81043</xdr:rowOff>
    </xdr:from>
    <xdr:ext cx="405111" cy="259045"/>
    <xdr:sp macro="" textlink="">
      <xdr:nvSpPr>
        <xdr:cNvPr id="568" name="n_3mainValue【学校施設】&#10;有形固定資産減価償却率">
          <a:extLst>
            <a:ext uri="{FF2B5EF4-FFF2-40B4-BE49-F238E27FC236}">
              <a16:creationId xmlns:a16="http://schemas.microsoft.com/office/drawing/2014/main" id="{928245C7-73CB-4824-A0CC-BC830C557345}"/>
            </a:ext>
          </a:extLst>
        </xdr:cNvPr>
        <xdr:cNvSpPr txBox="1"/>
      </xdr:nvSpPr>
      <xdr:spPr>
        <a:xfrm>
          <a:off x="12167244" y="900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60469</xdr:rowOff>
    </xdr:from>
    <xdr:ext cx="405111" cy="259045"/>
    <xdr:sp macro="" textlink="">
      <xdr:nvSpPr>
        <xdr:cNvPr id="569" name="n_4mainValue【学校施設】&#10;有形固定資産減価償却率">
          <a:extLst>
            <a:ext uri="{FF2B5EF4-FFF2-40B4-BE49-F238E27FC236}">
              <a16:creationId xmlns:a16="http://schemas.microsoft.com/office/drawing/2014/main" id="{03976BCE-EF7F-4547-96D2-10C9DC7F54AC}"/>
            </a:ext>
          </a:extLst>
        </xdr:cNvPr>
        <xdr:cNvSpPr txBox="1"/>
      </xdr:nvSpPr>
      <xdr:spPr>
        <a:xfrm>
          <a:off x="11354444" y="914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A48089B7-93A0-482E-BEB1-A6EDB3AC09D9}"/>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389405F6-4A78-4771-99B1-E55AED7A1489}"/>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F5E4AFB9-C559-47E5-8373-02CBC93B815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E1B9254F-B012-4A41-AD87-62B1B47A4494}"/>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E1C46A09-56C3-450F-87E0-0033B5FA9AB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5FA24520-2D4A-4D73-A820-CA0522AB1D1F}"/>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FD532BEB-531A-43E8-933C-7ADA826CCE4F}"/>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EFF3EFC2-8B3D-4BDF-AC45-A0A09ECF080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51312F25-8D88-4C0C-8676-AE452D4A59F2}"/>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31D8E08B-03D1-45DF-82F2-A6405E34C51E}"/>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8A746872-D86C-4C5E-8044-5CAC56F51A31}"/>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9E0CC001-AF25-4D7C-A089-C17B0869639E}"/>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8101BB1C-07E5-47AC-84CF-3631CF894F61}"/>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6C50A009-919B-4734-9265-A77EFF548966}"/>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8A589D72-AD46-467F-95D3-C61ECEB8DB2D}"/>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FB42AED4-01B8-41C2-839F-C19AD47343BA}"/>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364F40C7-2AC7-47B6-A0DC-4FB638C09637}"/>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267F061C-ED34-4B04-A665-0B63FAA52A83}"/>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79E3C98A-1B96-4054-8F48-5AB1F61BC438}"/>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F01763C7-B169-42EA-A5B0-3BB896644F37}"/>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8835CC6C-3E7F-4A6E-88F6-F41E035425B7}"/>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C89EAA37-0A57-431E-BA42-600329585CDF}"/>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D16C8B03-F269-46A4-8B2D-22D3E151B3B7}"/>
            </a:ext>
          </a:extLst>
        </xdr:cNvPr>
        <xdr:cNvCxnSpPr/>
      </xdr:nvCxnSpPr>
      <xdr:spPr>
        <a:xfrm flipV="1">
          <a:off x="19951064" y="9531807"/>
          <a:ext cx="0" cy="99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966656D0-4871-40FC-A311-D76427938A97}"/>
            </a:ext>
          </a:extLst>
        </xdr:cNvPr>
        <xdr:cNvSpPr txBox="1"/>
      </xdr:nvSpPr>
      <xdr:spPr>
        <a:xfrm>
          <a:off x="19989800" y="1052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957316B0-E375-4A55-8FB4-61F78A88FFA7}"/>
            </a:ext>
          </a:extLst>
        </xdr:cNvPr>
        <xdr:cNvCxnSpPr/>
      </xdr:nvCxnSpPr>
      <xdr:spPr>
        <a:xfrm>
          <a:off x="19881850" y="105251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A354DF68-0846-4184-ACAF-8274C6DB8C17}"/>
            </a:ext>
          </a:extLst>
        </xdr:cNvPr>
        <xdr:cNvSpPr txBox="1"/>
      </xdr:nvSpPr>
      <xdr:spPr>
        <a:xfrm>
          <a:off x="19989800" y="93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6E4ECAD4-DE26-4891-BCDA-EC1AE0529A0D}"/>
            </a:ext>
          </a:extLst>
        </xdr:cNvPr>
        <xdr:cNvCxnSpPr/>
      </xdr:nvCxnSpPr>
      <xdr:spPr>
        <a:xfrm>
          <a:off x="19881850" y="95318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11396</xdr:rowOff>
    </xdr:from>
    <xdr:ext cx="469744" cy="259045"/>
    <xdr:sp macro="" textlink="">
      <xdr:nvSpPr>
        <xdr:cNvPr id="597" name="【学校施設】&#10;一人当たり面積平均値テキスト">
          <a:extLst>
            <a:ext uri="{FF2B5EF4-FFF2-40B4-BE49-F238E27FC236}">
              <a16:creationId xmlns:a16="http://schemas.microsoft.com/office/drawing/2014/main" id="{C4C26570-31D3-4B3E-BDF4-0305FECB0372}"/>
            </a:ext>
          </a:extLst>
        </xdr:cNvPr>
        <xdr:cNvSpPr txBox="1"/>
      </xdr:nvSpPr>
      <xdr:spPr>
        <a:xfrm>
          <a:off x="19989800" y="99237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041B33E1-6764-4ADB-973C-F87CFFAD8496}"/>
            </a:ext>
          </a:extLst>
        </xdr:cNvPr>
        <xdr:cNvSpPr/>
      </xdr:nvSpPr>
      <xdr:spPr>
        <a:xfrm>
          <a:off x="19900900" y="100723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F9ACC163-D101-48A7-B579-1B81AFBBD096}"/>
            </a:ext>
          </a:extLst>
        </xdr:cNvPr>
        <xdr:cNvSpPr/>
      </xdr:nvSpPr>
      <xdr:spPr>
        <a:xfrm>
          <a:off x="19157950" y="10074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D33A107B-65BB-4D95-A251-A4789D9B215F}"/>
            </a:ext>
          </a:extLst>
        </xdr:cNvPr>
        <xdr:cNvSpPr/>
      </xdr:nvSpPr>
      <xdr:spPr>
        <a:xfrm>
          <a:off x="18345150" y="100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79790574-373E-4281-A5A3-9A5E63E0F2EC}"/>
            </a:ext>
          </a:extLst>
        </xdr:cNvPr>
        <xdr:cNvSpPr/>
      </xdr:nvSpPr>
      <xdr:spPr>
        <a:xfrm>
          <a:off x="17551400" y="1010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85262E53-22BF-4F1E-9E5E-D1CDABB46003}"/>
            </a:ext>
          </a:extLst>
        </xdr:cNvPr>
        <xdr:cNvSpPr/>
      </xdr:nvSpPr>
      <xdr:spPr>
        <a:xfrm>
          <a:off x="16757650" y="101176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A682E94-AA34-40CA-8074-E48DC06580A4}"/>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5A69625-D8A6-4566-9F4D-D203B166CA0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B95BD4D-E8A4-4A2E-BB01-447CC53788B3}"/>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901EE0B-B034-4857-AF62-810BA917F5CB}"/>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D99021E6-FDF5-4072-8041-8B400C84184A}"/>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66701</xdr:rowOff>
    </xdr:from>
    <xdr:to>
      <xdr:col>116</xdr:col>
      <xdr:colOff>114300</xdr:colOff>
      <xdr:row>63</xdr:row>
      <xdr:rowOff>168301</xdr:rowOff>
    </xdr:to>
    <xdr:sp macro="" textlink="">
      <xdr:nvSpPr>
        <xdr:cNvPr id="608" name="楕円 607">
          <a:extLst>
            <a:ext uri="{FF2B5EF4-FFF2-40B4-BE49-F238E27FC236}">
              <a16:creationId xmlns:a16="http://schemas.microsoft.com/office/drawing/2014/main" id="{ED086BA4-1058-4B7F-976E-F332C61A2BBB}"/>
            </a:ext>
          </a:extLst>
        </xdr:cNvPr>
        <xdr:cNvSpPr/>
      </xdr:nvSpPr>
      <xdr:spPr>
        <a:xfrm>
          <a:off x="19900900" y="104743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153078</xdr:rowOff>
    </xdr:from>
    <xdr:ext cx="469744" cy="259045"/>
    <xdr:sp macro="" textlink="">
      <xdr:nvSpPr>
        <xdr:cNvPr id="609" name="【学校施設】&#10;一人当たり面積該当値テキスト">
          <a:extLst>
            <a:ext uri="{FF2B5EF4-FFF2-40B4-BE49-F238E27FC236}">
              <a16:creationId xmlns:a16="http://schemas.microsoft.com/office/drawing/2014/main" id="{9E59E658-CA13-44D9-9985-5CD8440538E0}"/>
            </a:ext>
          </a:extLst>
        </xdr:cNvPr>
        <xdr:cNvSpPr txBox="1"/>
      </xdr:nvSpPr>
      <xdr:spPr>
        <a:xfrm>
          <a:off x="19989800" y="1039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65786</xdr:rowOff>
    </xdr:from>
    <xdr:to>
      <xdr:col>112</xdr:col>
      <xdr:colOff>38100</xdr:colOff>
      <xdr:row>63</xdr:row>
      <xdr:rowOff>167386</xdr:rowOff>
    </xdr:to>
    <xdr:sp macro="" textlink="">
      <xdr:nvSpPr>
        <xdr:cNvPr id="610" name="楕円 609">
          <a:extLst>
            <a:ext uri="{FF2B5EF4-FFF2-40B4-BE49-F238E27FC236}">
              <a16:creationId xmlns:a16="http://schemas.microsoft.com/office/drawing/2014/main" id="{F61BE748-5E31-4284-9468-91FFB431014E}"/>
            </a:ext>
          </a:extLst>
        </xdr:cNvPr>
        <xdr:cNvSpPr/>
      </xdr:nvSpPr>
      <xdr:spPr>
        <a:xfrm>
          <a:off x="19157950" y="104734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116586</xdr:rowOff>
    </xdr:from>
    <xdr:to>
      <xdr:col>116</xdr:col>
      <xdr:colOff>63500</xdr:colOff>
      <xdr:row>63</xdr:row>
      <xdr:rowOff>117501</xdr:rowOff>
    </xdr:to>
    <xdr:cxnSp macro="">
      <xdr:nvCxnSpPr>
        <xdr:cNvPr id="611" name="直線コネクタ 610">
          <a:extLst>
            <a:ext uri="{FF2B5EF4-FFF2-40B4-BE49-F238E27FC236}">
              <a16:creationId xmlns:a16="http://schemas.microsoft.com/office/drawing/2014/main" id="{7CFBD9E7-3C45-4D1F-852C-B0BAC263634D}"/>
            </a:ext>
          </a:extLst>
        </xdr:cNvPr>
        <xdr:cNvCxnSpPr/>
      </xdr:nvCxnSpPr>
      <xdr:spPr>
        <a:xfrm>
          <a:off x="19202400" y="10524236"/>
          <a:ext cx="7493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65786</xdr:rowOff>
    </xdr:from>
    <xdr:to>
      <xdr:col>107</xdr:col>
      <xdr:colOff>101600</xdr:colOff>
      <xdr:row>63</xdr:row>
      <xdr:rowOff>167386</xdr:rowOff>
    </xdr:to>
    <xdr:sp macro="" textlink="">
      <xdr:nvSpPr>
        <xdr:cNvPr id="612" name="楕円 611">
          <a:extLst>
            <a:ext uri="{FF2B5EF4-FFF2-40B4-BE49-F238E27FC236}">
              <a16:creationId xmlns:a16="http://schemas.microsoft.com/office/drawing/2014/main" id="{B33A30C5-9A95-43EC-BB4C-9862EE8AF5B8}"/>
            </a:ext>
          </a:extLst>
        </xdr:cNvPr>
        <xdr:cNvSpPr/>
      </xdr:nvSpPr>
      <xdr:spPr>
        <a:xfrm>
          <a:off x="18345150" y="1047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116586</xdr:rowOff>
    </xdr:from>
    <xdr:to>
      <xdr:col>111</xdr:col>
      <xdr:colOff>177800</xdr:colOff>
      <xdr:row>63</xdr:row>
      <xdr:rowOff>116586</xdr:rowOff>
    </xdr:to>
    <xdr:cxnSp macro="">
      <xdr:nvCxnSpPr>
        <xdr:cNvPr id="613" name="直線コネクタ 612">
          <a:extLst>
            <a:ext uri="{FF2B5EF4-FFF2-40B4-BE49-F238E27FC236}">
              <a16:creationId xmlns:a16="http://schemas.microsoft.com/office/drawing/2014/main" id="{82D1B1A7-7C75-4369-81C6-83D58E845910}"/>
            </a:ext>
          </a:extLst>
        </xdr:cNvPr>
        <xdr:cNvCxnSpPr/>
      </xdr:nvCxnSpPr>
      <xdr:spPr>
        <a:xfrm>
          <a:off x="18395950" y="1052423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67614</xdr:rowOff>
    </xdr:from>
    <xdr:to>
      <xdr:col>102</xdr:col>
      <xdr:colOff>165100</xdr:colOff>
      <xdr:row>63</xdr:row>
      <xdr:rowOff>169214</xdr:rowOff>
    </xdr:to>
    <xdr:sp macro="" textlink="">
      <xdr:nvSpPr>
        <xdr:cNvPr id="614" name="楕円 613">
          <a:extLst>
            <a:ext uri="{FF2B5EF4-FFF2-40B4-BE49-F238E27FC236}">
              <a16:creationId xmlns:a16="http://schemas.microsoft.com/office/drawing/2014/main" id="{1808F5B1-EF4E-4152-BAF4-BEF514340048}"/>
            </a:ext>
          </a:extLst>
        </xdr:cNvPr>
        <xdr:cNvSpPr/>
      </xdr:nvSpPr>
      <xdr:spPr>
        <a:xfrm>
          <a:off x="17551400" y="104752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116586</xdr:rowOff>
    </xdr:from>
    <xdr:to>
      <xdr:col>107</xdr:col>
      <xdr:colOff>50800</xdr:colOff>
      <xdr:row>63</xdr:row>
      <xdr:rowOff>118414</xdr:rowOff>
    </xdr:to>
    <xdr:cxnSp macro="">
      <xdr:nvCxnSpPr>
        <xdr:cNvPr id="615" name="直線コネクタ 614">
          <a:extLst>
            <a:ext uri="{FF2B5EF4-FFF2-40B4-BE49-F238E27FC236}">
              <a16:creationId xmlns:a16="http://schemas.microsoft.com/office/drawing/2014/main" id="{20D924A6-56D6-4CE0-8E51-AA70E55FEC1A}"/>
            </a:ext>
          </a:extLst>
        </xdr:cNvPr>
        <xdr:cNvCxnSpPr/>
      </xdr:nvCxnSpPr>
      <xdr:spPr>
        <a:xfrm flipV="1">
          <a:off x="17602200" y="10524236"/>
          <a:ext cx="79375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76759</xdr:rowOff>
    </xdr:from>
    <xdr:to>
      <xdr:col>98</xdr:col>
      <xdr:colOff>38100</xdr:colOff>
      <xdr:row>64</xdr:row>
      <xdr:rowOff>6909</xdr:rowOff>
    </xdr:to>
    <xdr:sp macro="" textlink="">
      <xdr:nvSpPr>
        <xdr:cNvPr id="616" name="楕円 615">
          <a:extLst>
            <a:ext uri="{FF2B5EF4-FFF2-40B4-BE49-F238E27FC236}">
              <a16:creationId xmlns:a16="http://schemas.microsoft.com/office/drawing/2014/main" id="{C6396D95-4F40-40DC-A6BA-8AD0BE095059}"/>
            </a:ext>
          </a:extLst>
        </xdr:cNvPr>
        <xdr:cNvSpPr/>
      </xdr:nvSpPr>
      <xdr:spPr>
        <a:xfrm>
          <a:off x="16757650" y="1048440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118414</xdr:rowOff>
    </xdr:from>
    <xdr:to>
      <xdr:col>102</xdr:col>
      <xdr:colOff>114300</xdr:colOff>
      <xdr:row>63</xdr:row>
      <xdr:rowOff>127559</xdr:rowOff>
    </xdr:to>
    <xdr:cxnSp macro="">
      <xdr:nvCxnSpPr>
        <xdr:cNvPr id="617" name="直線コネクタ 616">
          <a:extLst>
            <a:ext uri="{FF2B5EF4-FFF2-40B4-BE49-F238E27FC236}">
              <a16:creationId xmlns:a16="http://schemas.microsoft.com/office/drawing/2014/main" id="{A941DA9A-B57E-4F4C-9D36-EEC978E060DD}"/>
            </a:ext>
          </a:extLst>
        </xdr:cNvPr>
        <xdr:cNvCxnSpPr/>
      </xdr:nvCxnSpPr>
      <xdr:spPr>
        <a:xfrm flipV="1">
          <a:off x="16802100" y="10526064"/>
          <a:ext cx="8001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108475</xdr:rowOff>
    </xdr:from>
    <xdr:ext cx="469744" cy="259045"/>
    <xdr:sp macro="" textlink="">
      <xdr:nvSpPr>
        <xdr:cNvPr id="618" name="n_1aveValue【学校施設】&#10;一人当たり面積">
          <a:extLst>
            <a:ext uri="{FF2B5EF4-FFF2-40B4-BE49-F238E27FC236}">
              <a16:creationId xmlns:a16="http://schemas.microsoft.com/office/drawing/2014/main" id="{D50A14B7-C6FD-43E2-B8E3-AF1037413B8A}"/>
            </a:ext>
          </a:extLst>
        </xdr:cNvPr>
        <xdr:cNvSpPr txBox="1"/>
      </xdr:nvSpPr>
      <xdr:spPr>
        <a:xfrm>
          <a:off x="18980227" y="985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116247</xdr:rowOff>
    </xdr:from>
    <xdr:ext cx="469744" cy="259045"/>
    <xdr:sp macro="" textlink="">
      <xdr:nvSpPr>
        <xdr:cNvPr id="619" name="n_2aveValue【学校施設】&#10;一人当たり面積">
          <a:extLst>
            <a:ext uri="{FF2B5EF4-FFF2-40B4-BE49-F238E27FC236}">
              <a16:creationId xmlns:a16="http://schemas.microsoft.com/office/drawing/2014/main" id="{5DD9A321-67B3-466B-9212-2E9DF706C272}"/>
            </a:ext>
          </a:extLst>
        </xdr:cNvPr>
        <xdr:cNvSpPr txBox="1"/>
      </xdr:nvSpPr>
      <xdr:spPr>
        <a:xfrm>
          <a:off x="18180127" y="986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142308</xdr:rowOff>
    </xdr:from>
    <xdr:ext cx="469744" cy="259045"/>
    <xdr:sp macro="" textlink="">
      <xdr:nvSpPr>
        <xdr:cNvPr id="620" name="n_3aveValue【学校施設】&#10;一人当たり面積">
          <a:extLst>
            <a:ext uri="{FF2B5EF4-FFF2-40B4-BE49-F238E27FC236}">
              <a16:creationId xmlns:a16="http://schemas.microsoft.com/office/drawing/2014/main" id="{2D41BF95-EC91-4DFE-9569-7B553A33BCAC}"/>
            </a:ext>
          </a:extLst>
        </xdr:cNvPr>
        <xdr:cNvSpPr txBox="1"/>
      </xdr:nvSpPr>
      <xdr:spPr>
        <a:xfrm>
          <a:off x="17386377" y="988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158310</xdr:rowOff>
    </xdr:from>
    <xdr:ext cx="469744" cy="259045"/>
    <xdr:sp macro="" textlink="">
      <xdr:nvSpPr>
        <xdr:cNvPr id="621" name="n_4aveValue【学校施設】&#10;一人当たり面積">
          <a:extLst>
            <a:ext uri="{FF2B5EF4-FFF2-40B4-BE49-F238E27FC236}">
              <a16:creationId xmlns:a16="http://schemas.microsoft.com/office/drawing/2014/main" id="{2E5C49BF-778F-4D69-908D-7F37739722E5}"/>
            </a:ext>
          </a:extLst>
        </xdr:cNvPr>
        <xdr:cNvSpPr txBox="1"/>
      </xdr:nvSpPr>
      <xdr:spPr>
        <a:xfrm>
          <a:off x="16592627" y="99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158513</xdr:rowOff>
    </xdr:from>
    <xdr:ext cx="469744" cy="259045"/>
    <xdr:sp macro="" textlink="">
      <xdr:nvSpPr>
        <xdr:cNvPr id="622" name="n_1mainValue【学校施設】&#10;一人当たり面積">
          <a:extLst>
            <a:ext uri="{FF2B5EF4-FFF2-40B4-BE49-F238E27FC236}">
              <a16:creationId xmlns:a16="http://schemas.microsoft.com/office/drawing/2014/main" id="{0811ECFA-38C5-417D-8C11-BC00E6480030}"/>
            </a:ext>
          </a:extLst>
        </xdr:cNvPr>
        <xdr:cNvSpPr txBox="1"/>
      </xdr:nvSpPr>
      <xdr:spPr>
        <a:xfrm>
          <a:off x="18980227" y="1056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158513</xdr:rowOff>
    </xdr:from>
    <xdr:ext cx="469744" cy="259045"/>
    <xdr:sp macro="" textlink="">
      <xdr:nvSpPr>
        <xdr:cNvPr id="623" name="n_2mainValue【学校施設】&#10;一人当たり面積">
          <a:extLst>
            <a:ext uri="{FF2B5EF4-FFF2-40B4-BE49-F238E27FC236}">
              <a16:creationId xmlns:a16="http://schemas.microsoft.com/office/drawing/2014/main" id="{E8DBFBC1-D465-4B01-867C-555680E78C00}"/>
            </a:ext>
          </a:extLst>
        </xdr:cNvPr>
        <xdr:cNvSpPr txBox="1"/>
      </xdr:nvSpPr>
      <xdr:spPr>
        <a:xfrm>
          <a:off x="18180127" y="1056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160341</xdr:rowOff>
    </xdr:from>
    <xdr:ext cx="469744" cy="259045"/>
    <xdr:sp macro="" textlink="">
      <xdr:nvSpPr>
        <xdr:cNvPr id="624" name="n_3mainValue【学校施設】&#10;一人当たり面積">
          <a:extLst>
            <a:ext uri="{FF2B5EF4-FFF2-40B4-BE49-F238E27FC236}">
              <a16:creationId xmlns:a16="http://schemas.microsoft.com/office/drawing/2014/main" id="{5E0B24BC-D1C8-4C58-B9DF-34E78405EFAF}"/>
            </a:ext>
          </a:extLst>
        </xdr:cNvPr>
        <xdr:cNvSpPr txBox="1"/>
      </xdr:nvSpPr>
      <xdr:spPr>
        <a:xfrm>
          <a:off x="17386377" y="10567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169486</xdr:rowOff>
    </xdr:from>
    <xdr:ext cx="469744" cy="259045"/>
    <xdr:sp macro="" textlink="">
      <xdr:nvSpPr>
        <xdr:cNvPr id="625" name="n_4mainValue【学校施設】&#10;一人当たり面積">
          <a:extLst>
            <a:ext uri="{FF2B5EF4-FFF2-40B4-BE49-F238E27FC236}">
              <a16:creationId xmlns:a16="http://schemas.microsoft.com/office/drawing/2014/main" id="{71145F4D-786D-40F1-A0EA-B41843580AB4}"/>
            </a:ext>
          </a:extLst>
        </xdr:cNvPr>
        <xdr:cNvSpPr txBox="1"/>
      </xdr:nvSpPr>
      <xdr:spPr>
        <a:xfrm>
          <a:off x="16592627" y="1057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2E99742A-2A56-46EB-8582-DFB7F369C1AE}"/>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19E015BB-D127-4F13-916C-00532BA999FD}"/>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B94098EC-BF49-43D9-989A-EDB8F31C1ABB}"/>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9F3B0765-B922-4470-AC8B-51516186B406}"/>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8057EE4E-04C6-4547-B334-D9ACD5301A99}"/>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77C2D10B-5705-4114-9BE9-F18B4A325C71}"/>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A8E168E2-5C7A-4E72-83E6-B23FB39EE3F6}"/>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81E5AD4D-81F8-4D78-8DF8-7461EAB0D6E3}"/>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CD4805D4-30A7-4601-A609-CFC8FC0AF362}"/>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BD3C1CC5-01FA-4D3F-B39B-1594530BD2A6}"/>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D5B60686-EECA-46CD-9B05-5412F403C295}"/>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A3B153A4-5CFE-40BC-8071-49F5639C51A7}"/>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24CC3712-F7CC-4B80-B428-036477867706}"/>
            </a:ext>
          </a:extLst>
        </xdr:cNvPr>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947A5050-75A9-4F57-BE99-698DDB2D6C21}"/>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8F5A76D2-4507-48F2-9D9C-2146F3A4B479}"/>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EA83862C-977C-45DE-AFD3-262DE2C1857C}"/>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A24CEE91-AE39-47AF-911C-6E6827ECBA3E}"/>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56DE16E-5EA2-48BA-89FD-D097CE8266A4}"/>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4F40F3B7-DDBE-4923-A63C-B636E5D64C93}"/>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E827A52F-B694-4E35-816A-D836F8B2CAA1}"/>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5FD4DF51-2E28-49F1-B9F9-101CB4C15326}"/>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320BEDA1-8D39-427A-AC3F-2D81E33F6BDC}"/>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F96C18CF-4B1B-4C87-9382-FBB1A3BFECBA}"/>
            </a:ext>
          </a:extLst>
        </xdr:cNvPr>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CBEEA9BB-DD79-417A-B55E-D155A7045A49}"/>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41BF3175-76D0-4179-B15F-95DBDB8676A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EC709BED-D143-4FBA-B269-5FC245CB6D07}"/>
            </a:ext>
          </a:extLst>
        </xdr:cNvPr>
        <xdr:cNvCxnSpPr/>
      </xdr:nvCxnSpPr>
      <xdr:spPr>
        <a:xfrm flipV="1">
          <a:off x="14699614" y="12989198"/>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938EA666-4BE5-4614-81AE-CA57E9ACE024}"/>
            </a:ext>
          </a:extLst>
        </xdr:cNvPr>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E7B08E87-B410-4791-A20E-85CF5A4AE188}"/>
            </a:ext>
          </a:extLst>
        </xdr:cNvPr>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654" name="【児童館】&#10;有形固定資産減価償却率最大値テキスト">
          <a:extLst>
            <a:ext uri="{FF2B5EF4-FFF2-40B4-BE49-F238E27FC236}">
              <a16:creationId xmlns:a16="http://schemas.microsoft.com/office/drawing/2014/main" id="{048B4EB3-DB5A-4608-802F-9E30277DD621}"/>
            </a:ext>
          </a:extLst>
        </xdr:cNvPr>
        <xdr:cNvSpPr txBox="1"/>
      </xdr:nvSpPr>
      <xdr:spPr>
        <a:xfrm>
          <a:off x="14738350" y="12770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655" name="直線コネクタ 654">
          <a:extLst>
            <a:ext uri="{FF2B5EF4-FFF2-40B4-BE49-F238E27FC236}">
              <a16:creationId xmlns:a16="http://schemas.microsoft.com/office/drawing/2014/main" id="{8585AF66-2AA7-45AB-8422-D474496FBA3F}"/>
            </a:ext>
          </a:extLst>
        </xdr:cNvPr>
        <xdr:cNvCxnSpPr/>
      </xdr:nvCxnSpPr>
      <xdr:spPr>
        <a:xfrm>
          <a:off x="14611350" y="12989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656" name="【児童館】&#10;有形固定資産減価償却率平均値テキスト">
          <a:extLst>
            <a:ext uri="{FF2B5EF4-FFF2-40B4-BE49-F238E27FC236}">
              <a16:creationId xmlns:a16="http://schemas.microsoft.com/office/drawing/2014/main" id="{BA3AAA51-5331-473A-AADF-3B2A48E71AED}"/>
            </a:ext>
          </a:extLst>
        </xdr:cNvPr>
        <xdr:cNvSpPr txBox="1"/>
      </xdr:nvSpPr>
      <xdr:spPr>
        <a:xfrm>
          <a:off x="14738350" y="13479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657" name="フローチャート: 判断 656">
          <a:extLst>
            <a:ext uri="{FF2B5EF4-FFF2-40B4-BE49-F238E27FC236}">
              <a16:creationId xmlns:a16="http://schemas.microsoft.com/office/drawing/2014/main" id="{E32ECE88-0FC2-4E1F-9B00-984D06123F15}"/>
            </a:ext>
          </a:extLst>
        </xdr:cNvPr>
        <xdr:cNvSpPr/>
      </xdr:nvSpPr>
      <xdr:spPr>
        <a:xfrm>
          <a:off x="14649450" y="136216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658" name="フローチャート: 判断 657">
          <a:extLst>
            <a:ext uri="{FF2B5EF4-FFF2-40B4-BE49-F238E27FC236}">
              <a16:creationId xmlns:a16="http://schemas.microsoft.com/office/drawing/2014/main" id="{60B95669-F24F-4D9C-8144-C09E81363F39}"/>
            </a:ext>
          </a:extLst>
        </xdr:cNvPr>
        <xdr:cNvSpPr/>
      </xdr:nvSpPr>
      <xdr:spPr>
        <a:xfrm>
          <a:off x="13887450" y="1359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659" name="フローチャート: 判断 658">
          <a:extLst>
            <a:ext uri="{FF2B5EF4-FFF2-40B4-BE49-F238E27FC236}">
              <a16:creationId xmlns:a16="http://schemas.microsoft.com/office/drawing/2014/main" id="{13392167-0BA4-4649-8BDF-8F9966CEC8E2}"/>
            </a:ext>
          </a:extLst>
        </xdr:cNvPr>
        <xdr:cNvSpPr/>
      </xdr:nvSpPr>
      <xdr:spPr>
        <a:xfrm>
          <a:off x="13093700" y="1355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660" name="フローチャート: 判断 659">
          <a:extLst>
            <a:ext uri="{FF2B5EF4-FFF2-40B4-BE49-F238E27FC236}">
              <a16:creationId xmlns:a16="http://schemas.microsoft.com/office/drawing/2014/main" id="{26A21620-BC69-41E2-AE38-3D8F079FA9DA}"/>
            </a:ext>
          </a:extLst>
        </xdr:cNvPr>
        <xdr:cNvSpPr/>
      </xdr:nvSpPr>
      <xdr:spPr>
        <a:xfrm>
          <a:off x="12299950" y="135333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137523</xdr:rowOff>
    </xdr:from>
    <xdr:to>
      <xdr:col>67</xdr:col>
      <xdr:colOff>101600</xdr:colOff>
      <xdr:row>82</xdr:row>
      <xdr:rowOff>67673</xdr:rowOff>
    </xdr:to>
    <xdr:sp macro="" textlink="">
      <xdr:nvSpPr>
        <xdr:cNvPr id="661" name="フローチャート: 判断 660">
          <a:extLst>
            <a:ext uri="{FF2B5EF4-FFF2-40B4-BE49-F238E27FC236}">
              <a16:creationId xmlns:a16="http://schemas.microsoft.com/office/drawing/2014/main" id="{8A5E11E2-1BD2-4595-9221-F4D2A73BACD2}"/>
            </a:ext>
          </a:extLst>
        </xdr:cNvPr>
        <xdr:cNvSpPr/>
      </xdr:nvSpPr>
      <xdr:spPr>
        <a:xfrm>
          <a:off x="11487150" y="135169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549CA93-79A5-4488-8D89-C8ECE492D294}"/>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24DD655E-5287-4E50-B576-08A65D1923D5}"/>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040FA3F-A310-4DF1-BCE4-3CBA6170AEB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DC3F74BE-3A0C-46E6-B1E7-782D9083FFB9}"/>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9104B6C-E3C8-4F7E-9F9D-DC290E7A5E00}"/>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106499</xdr:rowOff>
    </xdr:from>
    <xdr:to>
      <xdr:col>85</xdr:col>
      <xdr:colOff>177800</xdr:colOff>
      <xdr:row>83</xdr:row>
      <xdr:rowOff>36649</xdr:rowOff>
    </xdr:to>
    <xdr:sp macro="" textlink="">
      <xdr:nvSpPr>
        <xdr:cNvPr id="667" name="楕円 666">
          <a:extLst>
            <a:ext uri="{FF2B5EF4-FFF2-40B4-BE49-F238E27FC236}">
              <a16:creationId xmlns:a16="http://schemas.microsoft.com/office/drawing/2014/main" id="{1D8A2630-1481-4500-B106-7D1C033C9C16}"/>
            </a:ext>
          </a:extLst>
        </xdr:cNvPr>
        <xdr:cNvSpPr/>
      </xdr:nvSpPr>
      <xdr:spPr>
        <a:xfrm>
          <a:off x="14649450" y="136510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84926</xdr:rowOff>
    </xdr:from>
    <xdr:ext cx="405111" cy="259045"/>
    <xdr:sp macro="" textlink="">
      <xdr:nvSpPr>
        <xdr:cNvPr id="668" name="【児童館】&#10;有形固定資産減価償却率該当値テキスト">
          <a:extLst>
            <a:ext uri="{FF2B5EF4-FFF2-40B4-BE49-F238E27FC236}">
              <a16:creationId xmlns:a16="http://schemas.microsoft.com/office/drawing/2014/main" id="{4C957876-CAC0-4AF8-99B2-A3E50DB9C645}"/>
            </a:ext>
          </a:extLst>
        </xdr:cNvPr>
        <xdr:cNvSpPr txBox="1"/>
      </xdr:nvSpPr>
      <xdr:spPr>
        <a:xfrm>
          <a:off x="14738350" y="13629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62412</xdr:rowOff>
    </xdr:from>
    <xdr:to>
      <xdr:col>81</xdr:col>
      <xdr:colOff>101600</xdr:colOff>
      <xdr:row>82</xdr:row>
      <xdr:rowOff>164012</xdr:rowOff>
    </xdr:to>
    <xdr:sp macro="" textlink="">
      <xdr:nvSpPr>
        <xdr:cNvPr id="669" name="楕円 668">
          <a:extLst>
            <a:ext uri="{FF2B5EF4-FFF2-40B4-BE49-F238E27FC236}">
              <a16:creationId xmlns:a16="http://schemas.microsoft.com/office/drawing/2014/main" id="{C4E493DB-59B5-443D-9C47-8229BA890409}"/>
            </a:ext>
          </a:extLst>
        </xdr:cNvPr>
        <xdr:cNvSpPr/>
      </xdr:nvSpPr>
      <xdr:spPr>
        <a:xfrm>
          <a:off x="1388745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113212</xdr:rowOff>
    </xdr:from>
    <xdr:to>
      <xdr:col>85</xdr:col>
      <xdr:colOff>127000</xdr:colOff>
      <xdr:row>82</xdr:row>
      <xdr:rowOff>157299</xdr:rowOff>
    </xdr:to>
    <xdr:cxnSp macro="">
      <xdr:nvCxnSpPr>
        <xdr:cNvPr id="670" name="直線コネクタ 669">
          <a:extLst>
            <a:ext uri="{FF2B5EF4-FFF2-40B4-BE49-F238E27FC236}">
              <a16:creationId xmlns:a16="http://schemas.microsoft.com/office/drawing/2014/main" id="{31AB692D-1BA8-4733-85B2-830BC1FF2D3A}"/>
            </a:ext>
          </a:extLst>
        </xdr:cNvPr>
        <xdr:cNvCxnSpPr/>
      </xdr:nvCxnSpPr>
      <xdr:spPr>
        <a:xfrm>
          <a:off x="13938250" y="13657762"/>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16692</xdr:rowOff>
    </xdr:from>
    <xdr:to>
      <xdr:col>76</xdr:col>
      <xdr:colOff>165100</xdr:colOff>
      <xdr:row>82</xdr:row>
      <xdr:rowOff>118292</xdr:rowOff>
    </xdr:to>
    <xdr:sp macro="" textlink="">
      <xdr:nvSpPr>
        <xdr:cNvPr id="671" name="楕円 670">
          <a:extLst>
            <a:ext uri="{FF2B5EF4-FFF2-40B4-BE49-F238E27FC236}">
              <a16:creationId xmlns:a16="http://schemas.microsoft.com/office/drawing/2014/main" id="{6718DC3B-0C14-4932-BEEA-9D9BD23FF408}"/>
            </a:ext>
          </a:extLst>
        </xdr:cNvPr>
        <xdr:cNvSpPr/>
      </xdr:nvSpPr>
      <xdr:spPr>
        <a:xfrm>
          <a:off x="13093700" y="135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67492</xdr:rowOff>
    </xdr:from>
    <xdr:to>
      <xdr:col>81</xdr:col>
      <xdr:colOff>50800</xdr:colOff>
      <xdr:row>82</xdr:row>
      <xdr:rowOff>113212</xdr:rowOff>
    </xdr:to>
    <xdr:cxnSp macro="">
      <xdr:nvCxnSpPr>
        <xdr:cNvPr id="672" name="直線コネクタ 671">
          <a:extLst>
            <a:ext uri="{FF2B5EF4-FFF2-40B4-BE49-F238E27FC236}">
              <a16:creationId xmlns:a16="http://schemas.microsoft.com/office/drawing/2014/main" id="{37771769-1275-4364-84D0-B03CC253DAE6}"/>
            </a:ext>
          </a:extLst>
        </xdr:cNvPr>
        <xdr:cNvCxnSpPr/>
      </xdr:nvCxnSpPr>
      <xdr:spPr>
        <a:xfrm>
          <a:off x="13144500" y="13612042"/>
          <a:ext cx="7937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42818</xdr:rowOff>
    </xdr:from>
    <xdr:to>
      <xdr:col>72</xdr:col>
      <xdr:colOff>38100</xdr:colOff>
      <xdr:row>82</xdr:row>
      <xdr:rowOff>144418</xdr:rowOff>
    </xdr:to>
    <xdr:sp macro="" textlink="">
      <xdr:nvSpPr>
        <xdr:cNvPr id="673" name="楕円 672">
          <a:extLst>
            <a:ext uri="{FF2B5EF4-FFF2-40B4-BE49-F238E27FC236}">
              <a16:creationId xmlns:a16="http://schemas.microsoft.com/office/drawing/2014/main" id="{07D60589-B8BA-4156-B5C4-78130BBC6CA8}"/>
            </a:ext>
          </a:extLst>
        </xdr:cNvPr>
        <xdr:cNvSpPr/>
      </xdr:nvSpPr>
      <xdr:spPr>
        <a:xfrm>
          <a:off x="12299950" y="135873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67492</xdr:rowOff>
    </xdr:from>
    <xdr:to>
      <xdr:col>76</xdr:col>
      <xdr:colOff>114300</xdr:colOff>
      <xdr:row>82</xdr:row>
      <xdr:rowOff>93618</xdr:rowOff>
    </xdr:to>
    <xdr:cxnSp macro="">
      <xdr:nvCxnSpPr>
        <xdr:cNvPr id="674" name="直線コネクタ 673">
          <a:extLst>
            <a:ext uri="{FF2B5EF4-FFF2-40B4-BE49-F238E27FC236}">
              <a16:creationId xmlns:a16="http://schemas.microsoft.com/office/drawing/2014/main" id="{F260C853-9742-42FE-8CE2-03527F8210E3}"/>
            </a:ext>
          </a:extLst>
        </xdr:cNvPr>
        <xdr:cNvCxnSpPr/>
      </xdr:nvCxnSpPr>
      <xdr:spPr>
        <a:xfrm flipV="1">
          <a:off x="12344400" y="13612042"/>
          <a:ext cx="8001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6894</xdr:rowOff>
    </xdr:from>
    <xdr:to>
      <xdr:col>67</xdr:col>
      <xdr:colOff>101600</xdr:colOff>
      <xdr:row>82</xdr:row>
      <xdr:rowOff>108494</xdr:rowOff>
    </xdr:to>
    <xdr:sp macro="" textlink="">
      <xdr:nvSpPr>
        <xdr:cNvPr id="675" name="楕円 674">
          <a:extLst>
            <a:ext uri="{FF2B5EF4-FFF2-40B4-BE49-F238E27FC236}">
              <a16:creationId xmlns:a16="http://schemas.microsoft.com/office/drawing/2014/main" id="{454DA68C-3C81-45D9-8741-E2B90D86F677}"/>
            </a:ext>
          </a:extLst>
        </xdr:cNvPr>
        <xdr:cNvSpPr/>
      </xdr:nvSpPr>
      <xdr:spPr>
        <a:xfrm>
          <a:off x="11487150" y="1355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57694</xdr:rowOff>
    </xdr:from>
    <xdr:to>
      <xdr:col>71</xdr:col>
      <xdr:colOff>177800</xdr:colOff>
      <xdr:row>82</xdr:row>
      <xdr:rowOff>93618</xdr:rowOff>
    </xdr:to>
    <xdr:cxnSp macro="">
      <xdr:nvCxnSpPr>
        <xdr:cNvPr id="676" name="直線コネクタ 675">
          <a:extLst>
            <a:ext uri="{FF2B5EF4-FFF2-40B4-BE49-F238E27FC236}">
              <a16:creationId xmlns:a16="http://schemas.microsoft.com/office/drawing/2014/main" id="{4F20A037-7E96-46CC-B1F4-5347B603B125}"/>
            </a:ext>
          </a:extLst>
        </xdr:cNvPr>
        <xdr:cNvCxnSpPr/>
      </xdr:nvCxnSpPr>
      <xdr:spPr>
        <a:xfrm>
          <a:off x="11537950" y="13602244"/>
          <a:ext cx="8064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677" name="n_1aveValue【児童館】&#10;有形固定資産減価償却率">
          <a:extLst>
            <a:ext uri="{FF2B5EF4-FFF2-40B4-BE49-F238E27FC236}">
              <a16:creationId xmlns:a16="http://schemas.microsoft.com/office/drawing/2014/main" id="{4E9359D2-1438-4347-9686-CABAF493D38F}"/>
            </a:ext>
          </a:extLst>
        </xdr:cNvPr>
        <xdr:cNvSpPr txBox="1"/>
      </xdr:nvSpPr>
      <xdr:spPr>
        <a:xfrm>
          <a:off x="13742044" y="1337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678" name="n_2aveValue【児童館】&#10;有形固定資産減価償却率">
          <a:extLst>
            <a:ext uri="{FF2B5EF4-FFF2-40B4-BE49-F238E27FC236}">
              <a16:creationId xmlns:a16="http://schemas.microsoft.com/office/drawing/2014/main" id="{E685DB21-C889-45CF-9686-48A1DC9BC332}"/>
            </a:ext>
          </a:extLst>
        </xdr:cNvPr>
        <xdr:cNvSpPr txBox="1"/>
      </xdr:nvSpPr>
      <xdr:spPr>
        <a:xfrm>
          <a:off x="12960994" y="1333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679" name="n_3aveValue【児童館】&#10;有形固定資産減価償却率">
          <a:extLst>
            <a:ext uri="{FF2B5EF4-FFF2-40B4-BE49-F238E27FC236}">
              <a16:creationId xmlns:a16="http://schemas.microsoft.com/office/drawing/2014/main" id="{CCF4D497-BD9B-435D-94E7-374D8468041C}"/>
            </a:ext>
          </a:extLst>
        </xdr:cNvPr>
        <xdr:cNvSpPr txBox="1"/>
      </xdr:nvSpPr>
      <xdr:spPr>
        <a:xfrm>
          <a:off x="12167244" y="13314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84200</xdr:rowOff>
    </xdr:from>
    <xdr:ext cx="405111" cy="259045"/>
    <xdr:sp macro="" textlink="">
      <xdr:nvSpPr>
        <xdr:cNvPr id="680" name="n_4aveValue【児童館】&#10;有形固定資産減価償却率">
          <a:extLst>
            <a:ext uri="{FF2B5EF4-FFF2-40B4-BE49-F238E27FC236}">
              <a16:creationId xmlns:a16="http://schemas.microsoft.com/office/drawing/2014/main" id="{BD4D54F2-1D4D-4E38-BCD2-BD545CC037C6}"/>
            </a:ext>
          </a:extLst>
        </xdr:cNvPr>
        <xdr:cNvSpPr txBox="1"/>
      </xdr:nvSpPr>
      <xdr:spPr>
        <a:xfrm>
          <a:off x="11354444" y="13298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155139</xdr:rowOff>
    </xdr:from>
    <xdr:ext cx="405111" cy="259045"/>
    <xdr:sp macro="" textlink="">
      <xdr:nvSpPr>
        <xdr:cNvPr id="681" name="n_1mainValue【児童館】&#10;有形固定資産減価償却率">
          <a:extLst>
            <a:ext uri="{FF2B5EF4-FFF2-40B4-BE49-F238E27FC236}">
              <a16:creationId xmlns:a16="http://schemas.microsoft.com/office/drawing/2014/main" id="{49B395E6-3F76-41F7-A968-CC38DAE8DF71}"/>
            </a:ext>
          </a:extLst>
        </xdr:cNvPr>
        <xdr:cNvSpPr txBox="1"/>
      </xdr:nvSpPr>
      <xdr:spPr>
        <a:xfrm>
          <a:off x="13742044" y="1369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109419</xdr:rowOff>
    </xdr:from>
    <xdr:ext cx="405111" cy="259045"/>
    <xdr:sp macro="" textlink="">
      <xdr:nvSpPr>
        <xdr:cNvPr id="682" name="n_2mainValue【児童館】&#10;有形固定資産減価償却率">
          <a:extLst>
            <a:ext uri="{FF2B5EF4-FFF2-40B4-BE49-F238E27FC236}">
              <a16:creationId xmlns:a16="http://schemas.microsoft.com/office/drawing/2014/main" id="{A35C09E2-DBF1-4B19-841B-36C2629FFE13}"/>
            </a:ext>
          </a:extLst>
        </xdr:cNvPr>
        <xdr:cNvSpPr txBox="1"/>
      </xdr:nvSpPr>
      <xdr:spPr>
        <a:xfrm>
          <a:off x="12960994" y="13653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135545</xdr:rowOff>
    </xdr:from>
    <xdr:ext cx="405111" cy="259045"/>
    <xdr:sp macro="" textlink="">
      <xdr:nvSpPr>
        <xdr:cNvPr id="683" name="n_3mainValue【児童館】&#10;有形固定資産減価償却率">
          <a:extLst>
            <a:ext uri="{FF2B5EF4-FFF2-40B4-BE49-F238E27FC236}">
              <a16:creationId xmlns:a16="http://schemas.microsoft.com/office/drawing/2014/main" id="{54BCDFE9-09EC-49E3-B8D0-3FDCFE069C85}"/>
            </a:ext>
          </a:extLst>
        </xdr:cNvPr>
        <xdr:cNvSpPr txBox="1"/>
      </xdr:nvSpPr>
      <xdr:spPr>
        <a:xfrm>
          <a:off x="12167244" y="1368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99621</xdr:rowOff>
    </xdr:from>
    <xdr:ext cx="405111" cy="259045"/>
    <xdr:sp macro="" textlink="">
      <xdr:nvSpPr>
        <xdr:cNvPr id="684" name="n_4mainValue【児童館】&#10;有形固定資産減価償却率">
          <a:extLst>
            <a:ext uri="{FF2B5EF4-FFF2-40B4-BE49-F238E27FC236}">
              <a16:creationId xmlns:a16="http://schemas.microsoft.com/office/drawing/2014/main" id="{17718640-F27A-4AEA-8A15-75ADD478BD95}"/>
            </a:ext>
          </a:extLst>
        </xdr:cNvPr>
        <xdr:cNvSpPr txBox="1"/>
      </xdr:nvSpPr>
      <xdr:spPr>
        <a:xfrm>
          <a:off x="11354444" y="13644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D34EDFE5-1C6C-4428-AB5E-17C9194C1C49}"/>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7223B330-8B0A-4FAB-A96B-729B8C63C870}"/>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3CEFD1BC-0308-401B-8419-7F75A0606BBD}"/>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659E6D14-9EF0-4282-8F4E-FE5F2B9D418A}"/>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F88E85AA-424A-4686-87AB-2791B8EFCEFC}"/>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B4DE7192-8026-4D68-A34E-00B374031370}"/>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783716A1-0DA9-4287-B966-8C381CF645A5}"/>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947E7C5E-63E8-4299-BE5B-27B6DC32B32F}"/>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5C3743A3-1217-4E31-A315-30D46432ABE8}"/>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5FEEBF05-41D1-43EF-A98C-EA51C7EDB2F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90655F92-3A5F-487A-9D0C-F84799362981}"/>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3D4EE84A-74EF-4D8E-9B77-3D1DA203A5B9}"/>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8693DADB-82D1-43B6-BE45-AF0620BB74B7}"/>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725D39A9-F9B3-447D-A8D7-861B0215152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04FD2523-0468-456C-8FCA-98053C2E240F}"/>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CFFEEC54-F16F-45F9-80D7-AABB86E88C85}"/>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016E5439-9815-45A1-9920-0FD18C8E25DB}"/>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E8C8FF8A-D61D-4721-B19E-38AF53EE4B4D}"/>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A84D08C6-BA7B-4DC7-8B0D-B3834F2EFC64}"/>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BFA6178F-743D-4914-9703-79926EE285F9}"/>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C763E417-CFD1-4A53-916C-AB2CB833C97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706" name="直線コネクタ 705">
          <a:extLst>
            <a:ext uri="{FF2B5EF4-FFF2-40B4-BE49-F238E27FC236}">
              <a16:creationId xmlns:a16="http://schemas.microsoft.com/office/drawing/2014/main" id="{55FB6DC0-768D-42F4-A94B-2CA352D8EDD0}"/>
            </a:ext>
          </a:extLst>
        </xdr:cNvPr>
        <xdr:cNvCxnSpPr/>
      </xdr:nvCxnSpPr>
      <xdr:spPr>
        <a:xfrm flipV="1">
          <a:off x="19951064" y="13094208"/>
          <a:ext cx="0" cy="112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7" name="【児童館】&#10;一人当たり面積最小値テキスト">
          <a:extLst>
            <a:ext uri="{FF2B5EF4-FFF2-40B4-BE49-F238E27FC236}">
              <a16:creationId xmlns:a16="http://schemas.microsoft.com/office/drawing/2014/main" id="{CC007E7E-D3DC-45CC-A91E-BDB97AAD7D58}"/>
            </a:ext>
          </a:extLst>
        </xdr:cNvPr>
        <xdr:cNvSpPr txBox="1"/>
      </xdr:nvSpPr>
      <xdr:spPr>
        <a:xfrm>
          <a:off x="19989800" y="1422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8" name="直線コネクタ 707">
          <a:extLst>
            <a:ext uri="{FF2B5EF4-FFF2-40B4-BE49-F238E27FC236}">
              <a16:creationId xmlns:a16="http://schemas.microsoft.com/office/drawing/2014/main" id="{204E874E-9C3C-44C9-AD76-1DDB66770BDC}"/>
            </a:ext>
          </a:extLst>
        </xdr:cNvPr>
        <xdr:cNvCxnSpPr/>
      </xdr:nvCxnSpPr>
      <xdr:spPr>
        <a:xfrm>
          <a:off x="19881850" y="142201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09" name="【児童館】&#10;一人当たり面積最大値テキスト">
          <a:extLst>
            <a:ext uri="{FF2B5EF4-FFF2-40B4-BE49-F238E27FC236}">
              <a16:creationId xmlns:a16="http://schemas.microsoft.com/office/drawing/2014/main" id="{BB760F39-53CD-4748-9170-D458DE887286}"/>
            </a:ext>
          </a:extLst>
        </xdr:cNvPr>
        <xdr:cNvSpPr txBox="1"/>
      </xdr:nvSpPr>
      <xdr:spPr>
        <a:xfrm>
          <a:off x="19989800" y="1288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0" name="直線コネクタ 709">
          <a:extLst>
            <a:ext uri="{FF2B5EF4-FFF2-40B4-BE49-F238E27FC236}">
              <a16:creationId xmlns:a16="http://schemas.microsoft.com/office/drawing/2014/main" id="{CE948BC4-7DB3-4E6F-9352-AD1101DD04D9}"/>
            </a:ext>
          </a:extLst>
        </xdr:cNvPr>
        <xdr:cNvCxnSpPr/>
      </xdr:nvCxnSpPr>
      <xdr:spPr>
        <a:xfrm>
          <a:off x="19881850" y="130942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711" name="【児童館】&#10;一人当たり面積平均値テキスト">
          <a:extLst>
            <a:ext uri="{FF2B5EF4-FFF2-40B4-BE49-F238E27FC236}">
              <a16:creationId xmlns:a16="http://schemas.microsoft.com/office/drawing/2014/main" id="{D38186FE-F47C-4EC8-A5FA-C375866F7AAF}"/>
            </a:ext>
          </a:extLst>
        </xdr:cNvPr>
        <xdr:cNvSpPr txBox="1"/>
      </xdr:nvSpPr>
      <xdr:spPr>
        <a:xfrm>
          <a:off x="19989800" y="13891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712" name="フローチャート: 判断 711">
          <a:extLst>
            <a:ext uri="{FF2B5EF4-FFF2-40B4-BE49-F238E27FC236}">
              <a16:creationId xmlns:a16="http://schemas.microsoft.com/office/drawing/2014/main" id="{DCAC7EAC-35FB-4A96-926D-6259C68477E3}"/>
            </a:ext>
          </a:extLst>
        </xdr:cNvPr>
        <xdr:cNvSpPr/>
      </xdr:nvSpPr>
      <xdr:spPr>
        <a:xfrm>
          <a:off x="19900900" y="140403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713" name="フローチャート: 判断 712">
          <a:extLst>
            <a:ext uri="{FF2B5EF4-FFF2-40B4-BE49-F238E27FC236}">
              <a16:creationId xmlns:a16="http://schemas.microsoft.com/office/drawing/2014/main" id="{68CADAA8-8237-49CF-9DF5-A909B9168E4C}"/>
            </a:ext>
          </a:extLst>
        </xdr:cNvPr>
        <xdr:cNvSpPr/>
      </xdr:nvSpPr>
      <xdr:spPr>
        <a:xfrm>
          <a:off x="19157950" y="14038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714" name="フローチャート: 判断 713">
          <a:extLst>
            <a:ext uri="{FF2B5EF4-FFF2-40B4-BE49-F238E27FC236}">
              <a16:creationId xmlns:a16="http://schemas.microsoft.com/office/drawing/2014/main" id="{E49536FC-9A88-48C6-A640-51594A2BF9BF}"/>
            </a:ext>
          </a:extLst>
        </xdr:cNvPr>
        <xdr:cNvSpPr/>
      </xdr:nvSpPr>
      <xdr:spPr>
        <a:xfrm>
          <a:off x="1834515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15" name="フローチャート: 判断 714">
          <a:extLst>
            <a:ext uri="{FF2B5EF4-FFF2-40B4-BE49-F238E27FC236}">
              <a16:creationId xmlns:a16="http://schemas.microsoft.com/office/drawing/2014/main" id="{212EF09E-291C-44CF-91B0-AE5DB4374D4F}"/>
            </a:ext>
          </a:extLst>
        </xdr:cNvPr>
        <xdr:cNvSpPr/>
      </xdr:nvSpPr>
      <xdr:spPr>
        <a:xfrm>
          <a:off x="17551400" y="140357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142748</xdr:rowOff>
    </xdr:from>
    <xdr:to>
      <xdr:col>98</xdr:col>
      <xdr:colOff>38100</xdr:colOff>
      <xdr:row>85</xdr:row>
      <xdr:rowOff>72898</xdr:rowOff>
    </xdr:to>
    <xdr:sp macro="" textlink="">
      <xdr:nvSpPr>
        <xdr:cNvPr id="716" name="フローチャート: 判断 715">
          <a:extLst>
            <a:ext uri="{FF2B5EF4-FFF2-40B4-BE49-F238E27FC236}">
              <a16:creationId xmlns:a16="http://schemas.microsoft.com/office/drawing/2014/main" id="{162D21A1-C483-4912-86EF-FE8AA26E731B}"/>
            </a:ext>
          </a:extLst>
        </xdr:cNvPr>
        <xdr:cNvSpPr/>
      </xdr:nvSpPr>
      <xdr:spPr>
        <a:xfrm>
          <a:off x="16757650" y="140174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BADDC7B4-13B6-47A7-8501-0A5BC3BA4641}"/>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F19D316-1EF8-4892-AD8D-1A34B8006453}"/>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4903D3A7-C5B8-418A-9ED3-B7F4E719133B}"/>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32D93C0-C62C-440D-A61E-0E67B6A047A1}"/>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5D819F05-6A0E-4678-93C0-C9569ADD020C}"/>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170180</xdr:rowOff>
    </xdr:from>
    <xdr:to>
      <xdr:col>116</xdr:col>
      <xdr:colOff>114300</xdr:colOff>
      <xdr:row>85</xdr:row>
      <xdr:rowOff>100330</xdr:rowOff>
    </xdr:to>
    <xdr:sp macro="" textlink="">
      <xdr:nvSpPr>
        <xdr:cNvPr id="722" name="楕円 721">
          <a:extLst>
            <a:ext uri="{FF2B5EF4-FFF2-40B4-BE49-F238E27FC236}">
              <a16:creationId xmlns:a16="http://schemas.microsoft.com/office/drawing/2014/main" id="{AB23F868-D72B-451C-9AFB-B965864C7B3D}"/>
            </a:ext>
          </a:extLst>
        </xdr:cNvPr>
        <xdr:cNvSpPr/>
      </xdr:nvSpPr>
      <xdr:spPr>
        <a:xfrm>
          <a:off x="199009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148607</xdr:rowOff>
    </xdr:from>
    <xdr:ext cx="469744" cy="259045"/>
    <xdr:sp macro="" textlink="">
      <xdr:nvSpPr>
        <xdr:cNvPr id="723" name="【児童館】&#10;一人当たり面積該当値テキスト">
          <a:extLst>
            <a:ext uri="{FF2B5EF4-FFF2-40B4-BE49-F238E27FC236}">
              <a16:creationId xmlns:a16="http://schemas.microsoft.com/office/drawing/2014/main" id="{28D9B10C-5248-4235-9C9F-0F425FF2FEB2}"/>
            </a:ext>
          </a:extLst>
        </xdr:cNvPr>
        <xdr:cNvSpPr txBox="1"/>
      </xdr:nvSpPr>
      <xdr:spPr>
        <a:xfrm>
          <a:off x="19989800"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170180</xdr:rowOff>
    </xdr:from>
    <xdr:to>
      <xdr:col>112</xdr:col>
      <xdr:colOff>38100</xdr:colOff>
      <xdr:row>85</xdr:row>
      <xdr:rowOff>100330</xdr:rowOff>
    </xdr:to>
    <xdr:sp macro="" textlink="">
      <xdr:nvSpPr>
        <xdr:cNvPr id="724" name="楕円 723">
          <a:extLst>
            <a:ext uri="{FF2B5EF4-FFF2-40B4-BE49-F238E27FC236}">
              <a16:creationId xmlns:a16="http://schemas.microsoft.com/office/drawing/2014/main" id="{DD9E5AE7-51B3-463F-A9D7-A22F87B0233D}"/>
            </a:ext>
          </a:extLst>
        </xdr:cNvPr>
        <xdr:cNvSpPr/>
      </xdr:nvSpPr>
      <xdr:spPr>
        <a:xfrm>
          <a:off x="19157950" y="14038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49530</xdr:rowOff>
    </xdr:from>
    <xdr:to>
      <xdr:col>116</xdr:col>
      <xdr:colOff>63500</xdr:colOff>
      <xdr:row>85</xdr:row>
      <xdr:rowOff>49530</xdr:rowOff>
    </xdr:to>
    <xdr:cxnSp macro="">
      <xdr:nvCxnSpPr>
        <xdr:cNvPr id="725" name="直線コネクタ 724">
          <a:extLst>
            <a:ext uri="{FF2B5EF4-FFF2-40B4-BE49-F238E27FC236}">
              <a16:creationId xmlns:a16="http://schemas.microsoft.com/office/drawing/2014/main" id="{CBE719A6-0CE5-46B5-83F2-4CC35F43733E}"/>
            </a:ext>
          </a:extLst>
        </xdr:cNvPr>
        <xdr:cNvCxnSpPr/>
      </xdr:nvCxnSpPr>
      <xdr:spPr>
        <a:xfrm>
          <a:off x="19202400" y="140893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726" name="楕円 725">
          <a:extLst>
            <a:ext uri="{FF2B5EF4-FFF2-40B4-BE49-F238E27FC236}">
              <a16:creationId xmlns:a16="http://schemas.microsoft.com/office/drawing/2014/main" id="{F794ACFE-4A6C-4384-B795-FF48BBF0914A}"/>
            </a:ext>
          </a:extLst>
        </xdr:cNvPr>
        <xdr:cNvSpPr/>
      </xdr:nvSpPr>
      <xdr:spPr>
        <a:xfrm>
          <a:off x="1834515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49530</xdr:rowOff>
    </xdr:to>
    <xdr:cxnSp macro="">
      <xdr:nvCxnSpPr>
        <xdr:cNvPr id="727" name="直線コネクタ 726">
          <a:extLst>
            <a:ext uri="{FF2B5EF4-FFF2-40B4-BE49-F238E27FC236}">
              <a16:creationId xmlns:a16="http://schemas.microsoft.com/office/drawing/2014/main" id="{25094450-AE77-48D5-B1C4-4094D2BA1172}"/>
            </a:ext>
          </a:extLst>
        </xdr:cNvPr>
        <xdr:cNvCxnSpPr/>
      </xdr:nvCxnSpPr>
      <xdr:spPr>
        <a:xfrm>
          <a:off x="18395950" y="140893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28" name="楕円 727">
          <a:extLst>
            <a:ext uri="{FF2B5EF4-FFF2-40B4-BE49-F238E27FC236}">
              <a16:creationId xmlns:a16="http://schemas.microsoft.com/office/drawing/2014/main" id="{8F4EC377-F51D-405B-A95F-B7A9FC25C593}"/>
            </a:ext>
          </a:extLst>
        </xdr:cNvPr>
        <xdr:cNvSpPr/>
      </xdr:nvSpPr>
      <xdr:spPr>
        <a:xfrm>
          <a:off x="175514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49530</xdr:rowOff>
    </xdr:to>
    <xdr:cxnSp macro="">
      <xdr:nvCxnSpPr>
        <xdr:cNvPr id="729" name="直線コネクタ 728">
          <a:extLst>
            <a:ext uri="{FF2B5EF4-FFF2-40B4-BE49-F238E27FC236}">
              <a16:creationId xmlns:a16="http://schemas.microsoft.com/office/drawing/2014/main" id="{FAE262BF-3B2F-4182-9A20-1D0EB68E300C}"/>
            </a:ext>
          </a:extLst>
        </xdr:cNvPr>
        <xdr:cNvCxnSpPr/>
      </xdr:nvCxnSpPr>
      <xdr:spPr>
        <a:xfrm>
          <a:off x="17602200" y="140893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730" name="楕円 729">
          <a:extLst>
            <a:ext uri="{FF2B5EF4-FFF2-40B4-BE49-F238E27FC236}">
              <a16:creationId xmlns:a16="http://schemas.microsoft.com/office/drawing/2014/main" id="{E600EC35-EC6F-4FA0-AC4A-0CD170813E09}"/>
            </a:ext>
          </a:extLst>
        </xdr:cNvPr>
        <xdr:cNvSpPr/>
      </xdr:nvSpPr>
      <xdr:spPr>
        <a:xfrm>
          <a:off x="16757650" y="140980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108965</xdr:rowOff>
    </xdr:to>
    <xdr:cxnSp macro="">
      <xdr:nvCxnSpPr>
        <xdr:cNvPr id="731" name="直線コネクタ 730">
          <a:extLst>
            <a:ext uri="{FF2B5EF4-FFF2-40B4-BE49-F238E27FC236}">
              <a16:creationId xmlns:a16="http://schemas.microsoft.com/office/drawing/2014/main" id="{7E6C8EFE-2818-47B5-A46C-FBFF6E8A9BB6}"/>
            </a:ext>
          </a:extLst>
        </xdr:cNvPr>
        <xdr:cNvCxnSpPr/>
      </xdr:nvCxnSpPr>
      <xdr:spPr>
        <a:xfrm flipV="1">
          <a:off x="16802100" y="14089380"/>
          <a:ext cx="8001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91457</xdr:rowOff>
    </xdr:from>
    <xdr:ext cx="469744" cy="259045"/>
    <xdr:sp macro="" textlink="">
      <xdr:nvSpPr>
        <xdr:cNvPr id="732" name="n_1aveValue【児童館】&#10;一人当たり面積">
          <a:extLst>
            <a:ext uri="{FF2B5EF4-FFF2-40B4-BE49-F238E27FC236}">
              <a16:creationId xmlns:a16="http://schemas.microsoft.com/office/drawing/2014/main" id="{B3156203-01C8-480D-B215-177E04581987}"/>
            </a:ext>
          </a:extLst>
        </xdr:cNvPr>
        <xdr:cNvSpPr txBox="1"/>
      </xdr:nvSpPr>
      <xdr:spPr>
        <a:xfrm>
          <a:off x="189802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3" name="n_2aveValue【児童館】&#10;一人当たり面積">
          <a:extLst>
            <a:ext uri="{FF2B5EF4-FFF2-40B4-BE49-F238E27FC236}">
              <a16:creationId xmlns:a16="http://schemas.microsoft.com/office/drawing/2014/main" id="{70B8863B-A2A4-487B-87D6-523D80F11610}"/>
            </a:ext>
          </a:extLst>
        </xdr:cNvPr>
        <xdr:cNvSpPr txBox="1"/>
      </xdr:nvSpPr>
      <xdr:spPr>
        <a:xfrm>
          <a:off x="1818012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734" name="n_3aveValue【児童館】&#10;一人当たり面積">
          <a:extLst>
            <a:ext uri="{FF2B5EF4-FFF2-40B4-BE49-F238E27FC236}">
              <a16:creationId xmlns:a16="http://schemas.microsoft.com/office/drawing/2014/main" id="{89A5DD25-11D0-4CD4-A521-701958C86C59}"/>
            </a:ext>
          </a:extLst>
        </xdr:cNvPr>
        <xdr:cNvSpPr txBox="1"/>
      </xdr:nvSpPr>
      <xdr:spPr>
        <a:xfrm>
          <a:off x="17386377" y="1381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89425</xdr:rowOff>
    </xdr:from>
    <xdr:ext cx="469744" cy="259045"/>
    <xdr:sp macro="" textlink="">
      <xdr:nvSpPr>
        <xdr:cNvPr id="735" name="n_4aveValue【児童館】&#10;一人当たり面積">
          <a:extLst>
            <a:ext uri="{FF2B5EF4-FFF2-40B4-BE49-F238E27FC236}">
              <a16:creationId xmlns:a16="http://schemas.microsoft.com/office/drawing/2014/main" id="{FA1FDB47-1B5B-4D7B-8CEB-4117C2B3F18F}"/>
            </a:ext>
          </a:extLst>
        </xdr:cNvPr>
        <xdr:cNvSpPr txBox="1"/>
      </xdr:nvSpPr>
      <xdr:spPr>
        <a:xfrm>
          <a:off x="16592627" y="1379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116857</xdr:rowOff>
    </xdr:from>
    <xdr:ext cx="469744" cy="259045"/>
    <xdr:sp macro="" textlink="">
      <xdr:nvSpPr>
        <xdr:cNvPr id="736" name="n_1mainValue【児童館】&#10;一人当たり面積">
          <a:extLst>
            <a:ext uri="{FF2B5EF4-FFF2-40B4-BE49-F238E27FC236}">
              <a16:creationId xmlns:a16="http://schemas.microsoft.com/office/drawing/2014/main" id="{D02F16D8-26C7-45D9-9263-A7431712D689}"/>
            </a:ext>
          </a:extLst>
        </xdr:cNvPr>
        <xdr:cNvSpPr txBox="1"/>
      </xdr:nvSpPr>
      <xdr:spPr>
        <a:xfrm>
          <a:off x="189802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737" name="n_2mainValue【児童館】&#10;一人当たり面積">
          <a:extLst>
            <a:ext uri="{FF2B5EF4-FFF2-40B4-BE49-F238E27FC236}">
              <a16:creationId xmlns:a16="http://schemas.microsoft.com/office/drawing/2014/main" id="{46A070CC-EB13-48CB-A6DB-8BADFCAD4738}"/>
            </a:ext>
          </a:extLst>
        </xdr:cNvPr>
        <xdr:cNvSpPr txBox="1"/>
      </xdr:nvSpPr>
      <xdr:spPr>
        <a:xfrm>
          <a:off x="181801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38" name="n_3mainValue【児童館】&#10;一人当たり面積">
          <a:extLst>
            <a:ext uri="{FF2B5EF4-FFF2-40B4-BE49-F238E27FC236}">
              <a16:creationId xmlns:a16="http://schemas.microsoft.com/office/drawing/2014/main" id="{D1F732DC-9CA3-4E8D-90A0-0E67D03E8F23}"/>
            </a:ext>
          </a:extLst>
        </xdr:cNvPr>
        <xdr:cNvSpPr txBox="1"/>
      </xdr:nvSpPr>
      <xdr:spPr>
        <a:xfrm>
          <a:off x="17386377" y="1413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739" name="n_4mainValue【児童館】&#10;一人当たり面積">
          <a:extLst>
            <a:ext uri="{FF2B5EF4-FFF2-40B4-BE49-F238E27FC236}">
              <a16:creationId xmlns:a16="http://schemas.microsoft.com/office/drawing/2014/main" id="{7E645A3B-9A4C-47FB-868F-80FDED52DE11}"/>
            </a:ext>
          </a:extLst>
        </xdr:cNvPr>
        <xdr:cNvSpPr txBox="1"/>
      </xdr:nvSpPr>
      <xdr:spPr>
        <a:xfrm>
          <a:off x="16592627" y="1419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4BF22BC9-E896-414D-ABA1-4D2A46992C24}"/>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E989BF67-D25D-499C-8837-8CF3C7B8931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AA7BC287-F0C0-4706-89EB-D14C89CFD255}"/>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B1A75423-7B43-451D-B609-7AE36896E5F4}"/>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6F34EC9A-AAAD-4BF0-8900-C29C59A8330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76EB0EE5-F9DB-42A5-839E-6328FF7DBF5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186FAE5B-2B4A-4604-B711-4A0F364419EF}"/>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E1C7D66-6FD4-4645-A22E-8A92912B51AB}"/>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D2CE54EF-2D7E-4BBA-AE0F-8B799675E62E}"/>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659DBA20-EA19-4EF7-905B-D512CFAE1674}"/>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E3A836C1-0B87-46D3-BDA0-0FC08684E65F}"/>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25849326-276C-46DE-B473-FC27BA547871}"/>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E174465F-7DF3-4282-891E-E59DF4A945FD}"/>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73A565A1-68E1-4764-8BE5-A9EE91C47E04}"/>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CB45B2E2-7A56-41FE-8FBE-872A3A65DDCA}"/>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36440F0B-A7C7-4377-A831-755D71BDFB84}"/>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771731EA-FAA3-4E67-A02C-057173DCC2C8}"/>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EB0014A8-47EB-4B8D-BFB3-B184F2A9E905}"/>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BE95BA7B-3966-4323-8F19-D82F7524C8F2}"/>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C9F26505-6F7B-4CD1-8C89-A83775DBBC93}"/>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9E7F876D-B59A-491A-9CD2-68A1ADDFD5FA}"/>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CDA67949-6FBA-42B6-B9A0-14F264412C9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D4137A4F-BDA6-4829-BB8D-549C94636234}"/>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6DE54905-C0BA-4B27-92A5-8C4D4E0BDDD5}"/>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1FC0A976-D30F-443F-A9A6-52C042AD57E0}"/>
            </a:ext>
          </a:extLst>
        </xdr:cNvPr>
        <xdr:cNvCxnSpPr/>
      </xdr:nvCxnSpPr>
      <xdr:spPr>
        <a:xfrm flipV="1">
          <a:off x="14699614" y="165658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CA8F5564-94D1-4300-9688-1AEAC25A8703}"/>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49D2C6D7-73CF-4C49-AE56-A53A04BDFA57}"/>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767" name="【公民館】&#10;有形固定資産減価償却率最大値テキスト">
          <a:extLst>
            <a:ext uri="{FF2B5EF4-FFF2-40B4-BE49-F238E27FC236}">
              <a16:creationId xmlns:a16="http://schemas.microsoft.com/office/drawing/2014/main" id="{9A7E6BDF-9B2B-462C-AA3D-516EF9B7E4D9}"/>
            </a:ext>
          </a:extLst>
        </xdr:cNvPr>
        <xdr:cNvSpPr txBox="1"/>
      </xdr:nvSpPr>
      <xdr:spPr>
        <a:xfrm>
          <a:off x="14738350" y="1634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768" name="直線コネクタ 767">
          <a:extLst>
            <a:ext uri="{FF2B5EF4-FFF2-40B4-BE49-F238E27FC236}">
              <a16:creationId xmlns:a16="http://schemas.microsoft.com/office/drawing/2014/main" id="{0EFBD748-38B7-4355-8E0C-F1D75FFA4D2E}"/>
            </a:ext>
          </a:extLst>
        </xdr:cNvPr>
        <xdr:cNvCxnSpPr/>
      </xdr:nvCxnSpPr>
      <xdr:spPr>
        <a:xfrm>
          <a:off x="14611350" y="16565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769" name="【公民館】&#10;有形固定資産減価償却率平均値テキスト">
          <a:extLst>
            <a:ext uri="{FF2B5EF4-FFF2-40B4-BE49-F238E27FC236}">
              <a16:creationId xmlns:a16="http://schemas.microsoft.com/office/drawing/2014/main" id="{3D655156-40E3-475F-9A70-269F40D7FDED}"/>
            </a:ext>
          </a:extLst>
        </xdr:cNvPr>
        <xdr:cNvSpPr txBox="1"/>
      </xdr:nvSpPr>
      <xdr:spPr>
        <a:xfrm>
          <a:off x="14738350" y="17486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770" name="フローチャート: 判断 769">
          <a:extLst>
            <a:ext uri="{FF2B5EF4-FFF2-40B4-BE49-F238E27FC236}">
              <a16:creationId xmlns:a16="http://schemas.microsoft.com/office/drawing/2014/main" id="{C73C2467-C15D-4D48-9FD1-7419B92AB5BC}"/>
            </a:ext>
          </a:extLst>
        </xdr:cNvPr>
        <xdr:cNvSpPr/>
      </xdr:nvSpPr>
      <xdr:spPr>
        <a:xfrm>
          <a:off x="14649450" y="175075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771" name="フローチャート: 判断 770">
          <a:extLst>
            <a:ext uri="{FF2B5EF4-FFF2-40B4-BE49-F238E27FC236}">
              <a16:creationId xmlns:a16="http://schemas.microsoft.com/office/drawing/2014/main" id="{1FF7386A-E884-4256-82C6-08A60D7E53EB}"/>
            </a:ext>
          </a:extLst>
        </xdr:cNvPr>
        <xdr:cNvSpPr/>
      </xdr:nvSpPr>
      <xdr:spPr>
        <a:xfrm>
          <a:off x="13887450" y="1746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772" name="フローチャート: 判断 771">
          <a:extLst>
            <a:ext uri="{FF2B5EF4-FFF2-40B4-BE49-F238E27FC236}">
              <a16:creationId xmlns:a16="http://schemas.microsoft.com/office/drawing/2014/main" id="{F9668527-1E97-49C5-AED5-7381422B1C05}"/>
            </a:ext>
          </a:extLst>
        </xdr:cNvPr>
        <xdr:cNvSpPr/>
      </xdr:nvSpPr>
      <xdr:spPr>
        <a:xfrm>
          <a:off x="13093700" y="174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773" name="フローチャート: 判断 772">
          <a:extLst>
            <a:ext uri="{FF2B5EF4-FFF2-40B4-BE49-F238E27FC236}">
              <a16:creationId xmlns:a16="http://schemas.microsoft.com/office/drawing/2014/main" id="{24987CC7-9877-42E6-895C-744F3270AF08}"/>
            </a:ext>
          </a:extLst>
        </xdr:cNvPr>
        <xdr:cNvSpPr/>
      </xdr:nvSpPr>
      <xdr:spPr>
        <a:xfrm>
          <a:off x="12299950" y="174123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774" name="フローチャート: 判断 773">
          <a:extLst>
            <a:ext uri="{FF2B5EF4-FFF2-40B4-BE49-F238E27FC236}">
              <a16:creationId xmlns:a16="http://schemas.microsoft.com/office/drawing/2014/main" id="{39976052-0E6C-42DE-9342-CDC9C755945E}"/>
            </a:ext>
          </a:extLst>
        </xdr:cNvPr>
        <xdr:cNvSpPr/>
      </xdr:nvSpPr>
      <xdr:spPr>
        <a:xfrm>
          <a:off x="11487150" y="1739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0F23FE7-A5DF-4635-AB8E-7A26569826EF}"/>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744E6817-1575-4093-8C4C-E5AC2491B4F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2F110E1-B03C-4ADE-963E-8C9B8D37067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F97CC76-E286-4FC0-BEC9-A09489433496}"/>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D50058F1-B20E-49E4-A484-1353EC21180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84455</xdr:rowOff>
    </xdr:from>
    <xdr:to>
      <xdr:col>85</xdr:col>
      <xdr:colOff>177800</xdr:colOff>
      <xdr:row>105</xdr:row>
      <xdr:rowOff>14605</xdr:rowOff>
    </xdr:to>
    <xdr:sp macro="" textlink="">
      <xdr:nvSpPr>
        <xdr:cNvPr id="780" name="楕円 779">
          <a:extLst>
            <a:ext uri="{FF2B5EF4-FFF2-40B4-BE49-F238E27FC236}">
              <a16:creationId xmlns:a16="http://schemas.microsoft.com/office/drawing/2014/main" id="{AD7306F0-660B-4CB4-AFE2-5690212DF9C1}"/>
            </a:ext>
          </a:extLst>
        </xdr:cNvPr>
        <xdr:cNvSpPr/>
      </xdr:nvSpPr>
      <xdr:spPr>
        <a:xfrm>
          <a:off x="14649450" y="173437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107332</xdr:rowOff>
    </xdr:from>
    <xdr:ext cx="405111" cy="259045"/>
    <xdr:sp macro="" textlink="">
      <xdr:nvSpPr>
        <xdr:cNvPr id="781" name="【公民館】&#10;有形固定資産減価償却率該当値テキスト">
          <a:extLst>
            <a:ext uri="{FF2B5EF4-FFF2-40B4-BE49-F238E27FC236}">
              <a16:creationId xmlns:a16="http://schemas.microsoft.com/office/drawing/2014/main" id="{0EBAAE4E-CADC-42AB-B674-7CAAFF8DF997}"/>
            </a:ext>
          </a:extLst>
        </xdr:cNvPr>
        <xdr:cNvSpPr txBox="1"/>
      </xdr:nvSpPr>
      <xdr:spPr>
        <a:xfrm>
          <a:off x="14738350" y="1719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36830</xdr:rowOff>
    </xdr:from>
    <xdr:to>
      <xdr:col>81</xdr:col>
      <xdr:colOff>101600</xdr:colOff>
      <xdr:row>104</xdr:row>
      <xdr:rowOff>138430</xdr:rowOff>
    </xdr:to>
    <xdr:sp macro="" textlink="">
      <xdr:nvSpPr>
        <xdr:cNvPr id="782" name="楕円 781">
          <a:extLst>
            <a:ext uri="{FF2B5EF4-FFF2-40B4-BE49-F238E27FC236}">
              <a16:creationId xmlns:a16="http://schemas.microsoft.com/office/drawing/2014/main" id="{7D019B4D-28B0-487B-8539-27E07412FFB7}"/>
            </a:ext>
          </a:extLst>
        </xdr:cNvPr>
        <xdr:cNvSpPr/>
      </xdr:nvSpPr>
      <xdr:spPr>
        <a:xfrm>
          <a:off x="13887450" y="1729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135255</xdr:rowOff>
    </xdr:to>
    <xdr:cxnSp macro="">
      <xdr:nvCxnSpPr>
        <xdr:cNvPr id="783" name="直線コネクタ 782">
          <a:extLst>
            <a:ext uri="{FF2B5EF4-FFF2-40B4-BE49-F238E27FC236}">
              <a16:creationId xmlns:a16="http://schemas.microsoft.com/office/drawing/2014/main" id="{09124E9D-2681-47E1-A030-84CDBAEEFDCB}"/>
            </a:ext>
          </a:extLst>
        </xdr:cNvPr>
        <xdr:cNvCxnSpPr/>
      </xdr:nvCxnSpPr>
      <xdr:spPr>
        <a:xfrm>
          <a:off x="13938250" y="17346930"/>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784" name="楕円 783">
          <a:extLst>
            <a:ext uri="{FF2B5EF4-FFF2-40B4-BE49-F238E27FC236}">
              <a16:creationId xmlns:a16="http://schemas.microsoft.com/office/drawing/2014/main" id="{5ED3AE0A-EECA-448A-A301-B96B29B8E7DD}"/>
            </a:ext>
          </a:extLst>
        </xdr:cNvPr>
        <xdr:cNvSpPr/>
      </xdr:nvSpPr>
      <xdr:spPr>
        <a:xfrm>
          <a:off x="130937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87630</xdr:rowOff>
    </xdr:from>
    <xdr:to>
      <xdr:col>81</xdr:col>
      <xdr:colOff>50800</xdr:colOff>
      <xdr:row>104</xdr:row>
      <xdr:rowOff>167639</xdr:rowOff>
    </xdr:to>
    <xdr:cxnSp macro="">
      <xdr:nvCxnSpPr>
        <xdr:cNvPr id="785" name="直線コネクタ 784">
          <a:extLst>
            <a:ext uri="{FF2B5EF4-FFF2-40B4-BE49-F238E27FC236}">
              <a16:creationId xmlns:a16="http://schemas.microsoft.com/office/drawing/2014/main" id="{125EB104-BC39-4710-AA34-D91D9E7DC660}"/>
            </a:ext>
          </a:extLst>
        </xdr:cNvPr>
        <xdr:cNvCxnSpPr/>
      </xdr:nvCxnSpPr>
      <xdr:spPr>
        <a:xfrm flipV="1">
          <a:off x="13144500" y="17346930"/>
          <a:ext cx="79375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786" name="楕円 785">
          <a:extLst>
            <a:ext uri="{FF2B5EF4-FFF2-40B4-BE49-F238E27FC236}">
              <a16:creationId xmlns:a16="http://schemas.microsoft.com/office/drawing/2014/main" id="{2270F571-B432-4D87-B3D1-1C07F2213587}"/>
            </a:ext>
          </a:extLst>
        </xdr:cNvPr>
        <xdr:cNvSpPr/>
      </xdr:nvSpPr>
      <xdr:spPr>
        <a:xfrm>
          <a:off x="12299950" y="17265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57150</xdr:rowOff>
    </xdr:from>
    <xdr:to>
      <xdr:col>76</xdr:col>
      <xdr:colOff>114300</xdr:colOff>
      <xdr:row>104</xdr:row>
      <xdr:rowOff>167639</xdr:rowOff>
    </xdr:to>
    <xdr:cxnSp macro="">
      <xdr:nvCxnSpPr>
        <xdr:cNvPr id="787" name="直線コネクタ 786">
          <a:extLst>
            <a:ext uri="{FF2B5EF4-FFF2-40B4-BE49-F238E27FC236}">
              <a16:creationId xmlns:a16="http://schemas.microsoft.com/office/drawing/2014/main" id="{7558B994-B8E5-49D7-BFE4-687154E8FE62}"/>
            </a:ext>
          </a:extLst>
        </xdr:cNvPr>
        <xdr:cNvCxnSpPr/>
      </xdr:nvCxnSpPr>
      <xdr:spPr>
        <a:xfrm>
          <a:off x="12344400" y="17316450"/>
          <a:ext cx="8001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139700</xdr:rowOff>
    </xdr:from>
    <xdr:to>
      <xdr:col>67</xdr:col>
      <xdr:colOff>101600</xdr:colOff>
      <xdr:row>104</xdr:row>
      <xdr:rowOff>69850</xdr:rowOff>
    </xdr:to>
    <xdr:sp macro="" textlink="">
      <xdr:nvSpPr>
        <xdr:cNvPr id="788" name="楕円 787">
          <a:extLst>
            <a:ext uri="{FF2B5EF4-FFF2-40B4-BE49-F238E27FC236}">
              <a16:creationId xmlns:a16="http://schemas.microsoft.com/office/drawing/2014/main" id="{BD36C46B-CF25-4F34-880A-057BB92988DE}"/>
            </a:ext>
          </a:extLst>
        </xdr:cNvPr>
        <xdr:cNvSpPr/>
      </xdr:nvSpPr>
      <xdr:spPr>
        <a:xfrm>
          <a:off x="1148715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19050</xdr:rowOff>
    </xdr:from>
    <xdr:to>
      <xdr:col>71</xdr:col>
      <xdr:colOff>177800</xdr:colOff>
      <xdr:row>104</xdr:row>
      <xdr:rowOff>57150</xdr:rowOff>
    </xdr:to>
    <xdr:cxnSp macro="">
      <xdr:nvCxnSpPr>
        <xdr:cNvPr id="789" name="直線コネクタ 788">
          <a:extLst>
            <a:ext uri="{FF2B5EF4-FFF2-40B4-BE49-F238E27FC236}">
              <a16:creationId xmlns:a16="http://schemas.microsoft.com/office/drawing/2014/main" id="{B7B2FC65-7081-4603-B523-566FA4B75B83}"/>
            </a:ext>
          </a:extLst>
        </xdr:cNvPr>
        <xdr:cNvCxnSpPr/>
      </xdr:nvCxnSpPr>
      <xdr:spPr>
        <a:xfrm>
          <a:off x="11537950" y="1727835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790" name="n_1aveValue【公民館】&#10;有形固定資産減価償却率">
          <a:extLst>
            <a:ext uri="{FF2B5EF4-FFF2-40B4-BE49-F238E27FC236}">
              <a16:creationId xmlns:a16="http://schemas.microsoft.com/office/drawing/2014/main" id="{CF0C7CEB-94A5-4185-92D8-BEB403A2107C}"/>
            </a:ext>
          </a:extLst>
        </xdr:cNvPr>
        <xdr:cNvSpPr txBox="1"/>
      </xdr:nvSpPr>
      <xdr:spPr>
        <a:xfrm>
          <a:off x="13742044" y="1756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791" name="n_2aveValue【公民館】&#10;有形固定資産減価償却率">
          <a:extLst>
            <a:ext uri="{FF2B5EF4-FFF2-40B4-BE49-F238E27FC236}">
              <a16:creationId xmlns:a16="http://schemas.microsoft.com/office/drawing/2014/main" id="{95BBF050-35B6-4AF5-9B42-A03011E4A3D4}"/>
            </a:ext>
          </a:extLst>
        </xdr:cNvPr>
        <xdr:cNvSpPr txBox="1"/>
      </xdr:nvSpPr>
      <xdr:spPr>
        <a:xfrm>
          <a:off x="12960994" y="1755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792" name="n_3aveValue【公民館】&#10;有形固定資産減価償却率">
          <a:extLst>
            <a:ext uri="{FF2B5EF4-FFF2-40B4-BE49-F238E27FC236}">
              <a16:creationId xmlns:a16="http://schemas.microsoft.com/office/drawing/2014/main" id="{2107038D-702C-4857-A991-895612224F6E}"/>
            </a:ext>
          </a:extLst>
        </xdr:cNvPr>
        <xdr:cNvSpPr txBox="1"/>
      </xdr:nvSpPr>
      <xdr:spPr>
        <a:xfrm>
          <a:off x="12167244" y="1750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793" name="n_4aveValue【公民館】&#10;有形固定資産減価償却率">
          <a:extLst>
            <a:ext uri="{FF2B5EF4-FFF2-40B4-BE49-F238E27FC236}">
              <a16:creationId xmlns:a16="http://schemas.microsoft.com/office/drawing/2014/main" id="{38B7AA53-F3FD-45FA-8C9A-56D470D8E52B}"/>
            </a:ext>
          </a:extLst>
        </xdr:cNvPr>
        <xdr:cNvSpPr txBox="1"/>
      </xdr:nvSpPr>
      <xdr:spPr>
        <a:xfrm>
          <a:off x="113544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154957</xdr:rowOff>
    </xdr:from>
    <xdr:ext cx="405111" cy="259045"/>
    <xdr:sp macro="" textlink="">
      <xdr:nvSpPr>
        <xdr:cNvPr id="794" name="n_1mainValue【公民館】&#10;有形固定資産減価償却率">
          <a:extLst>
            <a:ext uri="{FF2B5EF4-FFF2-40B4-BE49-F238E27FC236}">
              <a16:creationId xmlns:a16="http://schemas.microsoft.com/office/drawing/2014/main" id="{A8A4F927-DF22-4399-B225-17E9322505FB}"/>
            </a:ext>
          </a:extLst>
        </xdr:cNvPr>
        <xdr:cNvSpPr txBox="1"/>
      </xdr:nvSpPr>
      <xdr:spPr>
        <a:xfrm>
          <a:off x="13742044" y="1707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795" name="n_2mainValue【公民館】&#10;有形固定資産減価償却率">
          <a:extLst>
            <a:ext uri="{FF2B5EF4-FFF2-40B4-BE49-F238E27FC236}">
              <a16:creationId xmlns:a16="http://schemas.microsoft.com/office/drawing/2014/main" id="{D87E2A8B-C619-45D1-ACCF-A4E60320A034}"/>
            </a:ext>
          </a:extLst>
        </xdr:cNvPr>
        <xdr:cNvSpPr txBox="1"/>
      </xdr:nvSpPr>
      <xdr:spPr>
        <a:xfrm>
          <a:off x="12960994" y="1715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124477</xdr:rowOff>
    </xdr:from>
    <xdr:ext cx="405111" cy="259045"/>
    <xdr:sp macro="" textlink="">
      <xdr:nvSpPr>
        <xdr:cNvPr id="796" name="n_3mainValue【公民館】&#10;有形固定資産減価償却率">
          <a:extLst>
            <a:ext uri="{FF2B5EF4-FFF2-40B4-BE49-F238E27FC236}">
              <a16:creationId xmlns:a16="http://schemas.microsoft.com/office/drawing/2014/main" id="{4D9969A8-7AEF-4AD6-A836-E9EDCDA935E6}"/>
            </a:ext>
          </a:extLst>
        </xdr:cNvPr>
        <xdr:cNvSpPr txBox="1"/>
      </xdr:nvSpPr>
      <xdr:spPr>
        <a:xfrm>
          <a:off x="12167244" y="1704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797" name="n_4mainValue【公民館】&#10;有形固定資産減価償却率">
          <a:extLst>
            <a:ext uri="{FF2B5EF4-FFF2-40B4-BE49-F238E27FC236}">
              <a16:creationId xmlns:a16="http://schemas.microsoft.com/office/drawing/2014/main" id="{1E59826F-44EA-4CC1-A8F9-BE4E515D1476}"/>
            </a:ext>
          </a:extLst>
        </xdr:cNvPr>
        <xdr:cNvSpPr txBox="1"/>
      </xdr:nvSpPr>
      <xdr:spPr>
        <a:xfrm>
          <a:off x="113544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656B86C5-DABF-45ED-BD71-70F9B2900F38}"/>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6048A767-44A1-46A7-A7F3-3ED0B551A4AE}"/>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B90ACBBB-1A7E-4A69-A9BF-0403A132F804}"/>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B4EB7967-8DC2-4234-9FC0-64EF225FC133}"/>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A97AE1AB-D611-4BA0-B47E-3014977429C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1BD5FF94-580B-4A1E-BECC-3D27481730E3}"/>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497DB155-17F2-4298-B229-BC625E4C7F53}"/>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842DB953-D710-4978-A37A-C718D247B3BA}"/>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3122F6D9-7B49-438F-B819-FFC4022D0F85}"/>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8A7A1DDE-07D4-43E5-89CE-53D6561F35EF}"/>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69A7C2BE-079E-4E58-840A-8266EBBA7A04}"/>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BEDE84E8-1C99-45EB-9EA6-3B7EEA58E07E}"/>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BA008323-13D0-491C-860F-BC378183F2A4}"/>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27D44F3E-D678-48EE-99BD-C53F4576784F}"/>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4939B6E5-A606-478F-8FD5-B7B892C6E28E}"/>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D100B02C-0A27-4E46-BF7B-287766F8404D}"/>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A46B801A-05F6-488A-9FBD-43A9BDF30ACC}"/>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9D6D0214-47A5-4A05-9F8D-2A1DC56A798A}"/>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68EB5A45-1B65-4108-843C-1A042F9B338B}"/>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745694DB-1318-4699-A825-F49F469BD5BD}"/>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A69D14B4-CD18-4180-95CC-4FF0AB574913}"/>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819" name="直線コネクタ 818">
          <a:extLst>
            <a:ext uri="{FF2B5EF4-FFF2-40B4-BE49-F238E27FC236}">
              <a16:creationId xmlns:a16="http://schemas.microsoft.com/office/drawing/2014/main" id="{9894C689-3835-444E-BDA3-1CF9AE3D08BC}"/>
            </a:ext>
          </a:extLst>
        </xdr:cNvPr>
        <xdr:cNvCxnSpPr/>
      </xdr:nvCxnSpPr>
      <xdr:spPr>
        <a:xfrm flipV="1">
          <a:off x="19951064" y="165628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820" name="【公民館】&#10;一人当たり面積最小値テキスト">
          <a:extLst>
            <a:ext uri="{FF2B5EF4-FFF2-40B4-BE49-F238E27FC236}">
              <a16:creationId xmlns:a16="http://schemas.microsoft.com/office/drawing/2014/main" id="{C32162BD-DFDB-4814-A83A-E9A8D2F01273}"/>
            </a:ext>
          </a:extLst>
        </xdr:cNvPr>
        <xdr:cNvSpPr txBox="1"/>
      </xdr:nvSpPr>
      <xdr:spPr>
        <a:xfrm>
          <a:off x="19989800" y="1798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821" name="直線コネクタ 820">
          <a:extLst>
            <a:ext uri="{FF2B5EF4-FFF2-40B4-BE49-F238E27FC236}">
              <a16:creationId xmlns:a16="http://schemas.microsoft.com/office/drawing/2014/main" id="{3D1FE7D9-4999-4ED2-84F9-32E8EE4ACB4D}"/>
            </a:ext>
          </a:extLst>
        </xdr:cNvPr>
        <xdr:cNvCxnSpPr/>
      </xdr:nvCxnSpPr>
      <xdr:spPr>
        <a:xfrm>
          <a:off x="19881850" y="179778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822" name="【公民館】&#10;一人当たり面積最大値テキスト">
          <a:extLst>
            <a:ext uri="{FF2B5EF4-FFF2-40B4-BE49-F238E27FC236}">
              <a16:creationId xmlns:a16="http://schemas.microsoft.com/office/drawing/2014/main" id="{954C1C76-0FA6-4049-A2F1-F60527A6C45B}"/>
            </a:ext>
          </a:extLst>
        </xdr:cNvPr>
        <xdr:cNvSpPr txBox="1"/>
      </xdr:nvSpPr>
      <xdr:spPr>
        <a:xfrm>
          <a:off x="19989800" y="16338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823" name="直線コネクタ 822">
          <a:extLst>
            <a:ext uri="{FF2B5EF4-FFF2-40B4-BE49-F238E27FC236}">
              <a16:creationId xmlns:a16="http://schemas.microsoft.com/office/drawing/2014/main" id="{ED6FB2BD-2056-40F7-BF02-16353D103FC5}"/>
            </a:ext>
          </a:extLst>
        </xdr:cNvPr>
        <xdr:cNvCxnSpPr/>
      </xdr:nvCxnSpPr>
      <xdr:spPr>
        <a:xfrm>
          <a:off x="19881850" y="165628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824" name="【公民館】&#10;一人当たり面積平均値テキスト">
          <a:extLst>
            <a:ext uri="{FF2B5EF4-FFF2-40B4-BE49-F238E27FC236}">
              <a16:creationId xmlns:a16="http://schemas.microsoft.com/office/drawing/2014/main" id="{F35D83B4-3D07-4251-98FC-59394A0EDC36}"/>
            </a:ext>
          </a:extLst>
        </xdr:cNvPr>
        <xdr:cNvSpPr txBox="1"/>
      </xdr:nvSpPr>
      <xdr:spPr>
        <a:xfrm>
          <a:off x="19989800" y="17408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825" name="フローチャート: 判断 824">
          <a:extLst>
            <a:ext uri="{FF2B5EF4-FFF2-40B4-BE49-F238E27FC236}">
              <a16:creationId xmlns:a16="http://schemas.microsoft.com/office/drawing/2014/main" id="{C4D10AB5-91AE-413C-85DE-93342E3E1064}"/>
            </a:ext>
          </a:extLst>
        </xdr:cNvPr>
        <xdr:cNvSpPr/>
      </xdr:nvSpPr>
      <xdr:spPr>
        <a:xfrm>
          <a:off x="1990090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826" name="フローチャート: 判断 825">
          <a:extLst>
            <a:ext uri="{FF2B5EF4-FFF2-40B4-BE49-F238E27FC236}">
              <a16:creationId xmlns:a16="http://schemas.microsoft.com/office/drawing/2014/main" id="{A36D9536-2CB2-41DE-B25A-489D8B55030F}"/>
            </a:ext>
          </a:extLst>
        </xdr:cNvPr>
        <xdr:cNvSpPr/>
      </xdr:nvSpPr>
      <xdr:spPr>
        <a:xfrm>
          <a:off x="19157950" y="175475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827" name="フローチャート: 判断 826">
          <a:extLst>
            <a:ext uri="{FF2B5EF4-FFF2-40B4-BE49-F238E27FC236}">
              <a16:creationId xmlns:a16="http://schemas.microsoft.com/office/drawing/2014/main" id="{CF4FF829-8FF6-4B6D-9642-0D36A8014DDD}"/>
            </a:ext>
          </a:extLst>
        </xdr:cNvPr>
        <xdr:cNvSpPr/>
      </xdr:nvSpPr>
      <xdr:spPr>
        <a:xfrm>
          <a:off x="18345150" y="175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28" name="フローチャート: 判断 827">
          <a:extLst>
            <a:ext uri="{FF2B5EF4-FFF2-40B4-BE49-F238E27FC236}">
              <a16:creationId xmlns:a16="http://schemas.microsoft.com/office/drawing/2014/main" id="{A7870EB9-4EAD-4BEC-BFAF-5EB7A842DDA1}"/>
            </a:ext>
          </a:extLst>
        </xdr:cNvPr>
        <xdr:cNvSpPr/>
      </xdr:nvSpPr>
      <xdr:spPr>
        <a:xfrm>
          <a:off x="175514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9" name="フローチャート: 判断 828">
          <a:extLst>
            <a:ext uri="{FF2B5EF4-FFF2-40B4-BE49-F238E27FC236}">
              <a16:creationId xmlns:a16="http://schemas.microsoft.com/office/drawing/2014/main" id="{C7236DD8-1BB4-44E9-8B29-75B0C39E95B3}"/>
            </a:ext>
          </a:extLst>
        </xdr:cNvPr>
        <xdr:cNvSpPr/>
      </xdr:nvSpPr>
      <xdr:spPr>
        <a:xfrm>
          <a:off x="16757650" y="17527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4CD7B45-F3E5-41D9-A0EE-C6C67A7D4BC0}"/>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2B3980C1-49EB-4D04-B9CA-E85279EF7CC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85FD7927-8AD3-42C5-8A44-E2FA5B29EB56}"/>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58430B50-04EA-4490-A7E2-EEAD414F21B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FE165E7-688A-4F65-8CC3-7A7A0C727320}"/>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146558</xdr:rowOff>
    </xdr:from>
    <xdr:to>
      <xdr:col>116</xdr:col>
      <xdr:colOff>114300</xdr:colOff>
      <xdr:row>108</xdr:row>
      <xdr:rowOff>76708</xdr:rowOff>
    </xdr:to>
    <xdr:sp macro="" textlink="">
      <xdr:nvSpPr>
        <xdr:cNvPr id="835" name="楕円 834">
          <a:extLst>
            <a:ext uri="{FF2B5EF4-FFF2-40B4-BE49-F238E27FC236}">
              <a16:creationId xmlns:a16="http://schemas.microsoft.com/office/drawing/2014/main" id="{76C50D9A-0882-43F4-B4E2-2D35045A175E}"/>
            </a:ext>
          </a:extLst>
        </xdr:cNvPr>
        <xdr:cNvSpPr/>
      </xdr:nvSpPr>
      <xdr:spPr>
        <a:xfrm>
          <a:off x="199009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61485</xdr:rowOff>
    </xdr:from>
    <xdr:ext cx="469744" cy="259045"/>
    <xdr:sp macro="" textlink="">
      <xdr:nvSpPr>
        <xdr:cNvPr id="836" name="【公民館】&#10;一人当たり面積該当値テキスト">
          <a:extLst>
            <a:ext uri="{FF2B5EF4-FFF2-40B4-BE49-F238E27FC236}">
              <a16:creationId xmlns:a16="http://schemas.microsoft.com/office/drawing/2014/main" id="{F582EC67-D286-4155-8BD3-33EF5297129A}"/>
            </a:ext>
          </a:extLst>
        </xdr:cNvPr>
        <xdr:cNvSpPr txBox="1"/>
      </xdr:nvSpPr>
      <xdr:spPr>
        <a:xfrm>
          <a:off x="19989800" y="1783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144272</xdr:rowOff>
    </xdr:from>
    <xdr:to>
      <xdr:col>112</xdr:col>
      <xdr:colOff>38100</xdr:colOff>
      <xdr:row>108</xdr:row>
      <xdr:rowOff>74422</xdr:rowOff>
    </xdr:to>
    <xdr:sp macro="" textlink="">
      <xdr:nvSpPr>
        <xdr:cNvPr id="837" name="楕円 836">
          <a:extLst>
            <a:ext uri="{FF2B5EF4-FFF2-40B4-BE49-F238E27FC236}">
              <a16:creationId xmlns:a16="http://schemas.microsoft.com/office/drawing/2014/main" id="{438D607B-37F0-46D2-A069-DD5F0FAA4B44}"/>
            </a:ext>
          </a:extLst>
        </xdr:cNvPr>
        <xdr:cNvSpPr/>
      </xdr:nvSpPr>
      <xdr:spPr>
        <a:xfrm>
          <a:off x="19157950" y="179179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23622</xdr:rowOff>
    </xdr:from>
    <xdr:to>
      <xdr:col>116</xdr:col>
      <xdr:colOff>63500</xdr:colOff>
      <xdr:row>108</xdr:row>
      <xdr:rowOff>25908</xdr:rowOff>
    </xdr:to>
    <xdr:cxnSp macro="">
      <xdr:nvCxnSpPr>
        <xdr:cNvPr id="838" name="直線コネクタ 837">
          <a:extLst>
            <a:ext uri="{FF2B5EF4-FFF2-40B4-BE49-F238E27FC236}">
              <a16:creationId xmlns:a16="http://schemas.microsoft.com/office/drawing/2014/main" id="{62C15E02-7CA7-45FD-A436-C9C83E556246}"/>
            </a:ext>
          </a:extLst>
        </xdr:cNvPr>
        <xdr:cNvCxnSpPr/>
      </xdr:nvCxnSpPr>
      <xdr:spPr>
        <a:xfrm>
          <a:off x="19202400" y="17968722"/>
          <a:ext cx="7493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144272</xdr:rowOff>
    </xdr:from>
    <xdr:to>
      <xdr:col>107</xdr:col>
      <xdr:colOff>101600</xdr:colOff>
      <xdr:row>108</xdr:row>
      <xdr:rowOff>74422</xdr:rowOff>
    </xdr:to>
    <xdr:sp macro="" textlink="">
      <xdr:nvSpPr>
        <xdr:cNvPr id="839" name="楕円 838">
          <a:extLst>
            <a:ext uri="{FF2B5EF4-FFF2-40B4-BE49-F238E27FC236}">
              <a16:creationId xmlns:a16="http://schemas.microsoft.com/office/drawing/2014/main" id="{171B6C64-B603-4815-AB4C-C7F102010C5B}"/>
            </a:ext>
          </a:extLst>
        </xdr:cNvPr>
        <xdr:cNvSpPr/>
      </xdr:nvSpPr>
      <xdr:spPr>
        <a:xfrm>
          <a:off x="18345150" y="1791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23622</xdr:rowOff>
    </xdr:from>
    <xdr:to>
      <xdr:col>111</xdr:col>
      <xdr:colOff>177800</xdr:colOff>
      <xdr:row>108</xdr:row>
      <xdr:rowOff>23622</xdr:rowOff>
    </xdr:to>
    <xdr:cxnSp macro="">
      <xdr:nvCxnSpPr>
        <xdr:cNvPr id="840" name="直線コネクタ 839">
          <a:extLst>
            <a:ext uri="{FF2B5EF4-FFF2-40B4-BE49-F238E27FC236}">
              <a16:creationId xmlns:a16="http://schemas.microsoft.com/office/drawing/2014/main" id="{AA6AD32E-6B0F-430F-ACE3-ACE8D2F762F6}"/>
            </a:ext>
          </a:extLst>
        </xdr:cNvPr>
        <xdr:cNvCxnSpPr/>
      </xdr:nvCxnSpPr>
      <xdr:spPr>
        <a:xfrm>
          <a:off x="18395950" y="1796872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107696</xdr:rowOff>
    </xdr:from>
    <xdr:to>
      <xdr:col>102</xdr:col>
      <xdr:colOff>165100</xdr:colOff>
      <xdr:row>108</xdr:row>
      <xdr:rowOff>37846</xdr:rowOff>
    </xdr:to>
    <xdr:sp macro="" textlink="">
      <xdr:nvSpPr>
        <xdr:cNvPr id="841" name="楕円 840">
          <a:extLst>
            <a:ext uri="{FF2B5EF4-FFF2-40B4-BE49-F238E27FC236}">
              <a16:creationId xmlns:a16="http://schemas.microsoft.com/office/drawing/2014/main" id="{9E745B2D-A005-46D4-8816-B9CB82F4319B}"/>
            </a:ext>
          </a:extLst>
        </xdr:cNvPr>
        <xdr:cNvSpPr/>
      </xdr:nvSpPr>
      <xdr:spPr>
        <a:xfrm>
          <a:off x="17551400" y="1788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158496</xdr:rowOff>
    </xdr:from>
    <xdr:to>
      <xdr:col>107</xdr:col>
      <xdr:colOff>50800</xdr:colOff>
      <xdr:row>108</xdr:row>
      <xdr:rowOff>23622</xdr:rowOff>
    </xdr:to>
    <xdr:cxnSp macro="">
      <xdr:nvCxnSpPr>
        <xdr:cNvPr id="842" name="直線コネクタ 841">
          <a:extLst>
            <a:ext uri="{FF2B5EF4-FFF2-40B4-BE49-F238E27FC236}">
              <a16:creationId xmlns:a16="http://schemas.microsoft.com/office/drawing/2014/main" id="{DE4580B0-9EB0-458F-85B4-900533881CE6}"/>
            </a:ext>
          </a:extLst>
        </xdr:cNvPr>
        <xdr:cNvCxnSpPr/>
      </xdr:nvCxnSpPr>
      <xdr:spPr>
        <a:xfrm>
          <a:off x="17602200" y="17932146"/>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107696</xdr:rowOff>
    </xdr:from>
    <xdr:to>
      <xdr:col>98</xdr:col>
      <xdr:colOff>38100</xdr:colOff>
      <xdr:row>108</xdr:row>
      <xdr:rowOff>37846</xdr:rowOff>
    </xdr:to>
    <xdr:sp macro="" textlink="">
      <xdr:nvSpPr>
        <xdr:cNvPr id="843" name="楕円 842">
          <a:extLst>
            <a:ext uri="{FF2B5EF4-FFF2-40B4-BE49-F238E27FC236}">
              <a16:creationId xmlns:a16="http://schemas.microsoft.com/office/drawing/2014/main" id="{EF0E0EF2-B990-4991-8616-D517805664B1}"/>
            </a:ext>
          </a:extLst>
        </xdr:cNvPr>
        <xdr:cNvSpPr/>
      </xdr:nvSpPr>
      <xdr:spPr>
        <a:xfrm>
          <a:off x="16757650" y="1788134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158496</xdr:rowOff>
    </xdr:from>
    <xdr:to>
      <xdr:col>102</xdr:col>
      <xdr:colOff>114300</xdr:colOff>
      <xdr:row>107</xdr:row>
      <xdr:rowOff>158496</xdr:rowOff>
    </xdr:to>
    <xdr:cxnSp macro="">
      <xdr:nvCxnSpPr>
        <xdr:cNvPr id="844" name="直線コネクタ 843">
          <a:extLst>
            <a:ext uri="{FF2B5EF4-FFF2-40B4-BE49-F238E27FC236}">
              <a16:creationId xmlns:a16="http://schemas.microsoft.com/office/drawing/2014/main" id="{8E67A817-2959-449F-BFC2-379FA01114F8}"/>
            </a:ext>
          </a:extLst>
        </xdr:cNvPr>
        <xdr:cNvCxnSpPr/>
      </xdr:nvCxnSpPr>
      <xdr:spPr>
        <a:xfrm>
          <a:off x="16802100" y="1793214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845" name="n_1aveValue【公民館】&#10;一人当たり面積">
          <a:extLst>
            <a:ext uri="{FF2B5EF4-FFF2-40B4-BE49-F238E27FC236}">
              <a16:creationId xmlns:a16="http://schemas.microsoft.com/office/drawing/2014/main" id="{59DAFC04-284B-40B5-A2FA-C16232F3F831}"/>
            </a:ext>
          </a:extLst>
        </xdr:cNvPr>
        <xdr:cNvSpPr txBox="1"/>
      </xdr:nvSpPr>
      <xdr:spPr>
        <a:xfrm>
          <a:off x="18980227" y="1732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846" name="n_2aveValue【公民館】&#10;一人当たり面積">
          <a:extLst>
            <a:ext uri="{FF2B5EF4-FFF2-40B4-BE49-F238E27FC236}">
              <a16:creationId xmlns:a16="http://schemas.microsoft.com/office/drawing/2014/main" id="{F15F710B-B4A5-4DD0-8B5F-6E982EF28240}"/>
            </a:ext>
          </a:extLst>
        </xdr:cNvPr>
        <xdr:cNvSpPr txBox="1"/>
      </xdr:nvSpPr>
      <xdr:spPr>
        <a:xfrm>
          <a:off x="18180127" y="1733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47" name="n_3aveValue【公民館】&#10;一人当たり面積">
          <a:extLst>
            <a:ext uri="{FF2B5EF4-FFF2-40B4-BE49-F238E27FC236}">
              <a16:creationId xmlns:a16="http://schemas.microsoft.com/office/drawing/2014/main" id="{8B3682F3-D627-49D3-8181-719097A87400}"/>
            </a:ext>
          </a:extLst>
        </xdr:cNvPr>
        <xdr:cNvSpPr txBox="1"/>
      </xdr:nvSpPr>
      <xdr:spPr>
        <a:xfrm>
          <a:off x="17386377" y="1733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8" name="n_4aveValue【公民館】&#10;一人当たり面積">
          <a:extLst>
            <a:ext uri="{FF2B5EF4-FFF2-40B4-BE49-F238E27FC236}">
              <a16:creationId xmlns:a16="http://schemas.microsoft.com/office/drawing/2014/main" id="{7352F72F-63E7-40DC-9A62-973B725CA347}"/>
            </a:ext>
          </a:extLst>
        </xdr:cNvPr>
        <xdr:cNvSpPr txBox="1"/>
      </xdr:nvSpPr>
      <xdr:spPr>
        <a:xfrm>
          <a:off x="16592627" y="173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65549</xdr:rowOff>
    </xdr:from>
    <xdr:ext cx="469744" cy="259045"/>
    <xdr:sp macro="" textlink="">
      <xdr:nvSpPr>
        <xdr:cNvPr id="849" name="n_1mainValue【公民館】&#10;一人当たり面積">
          <a:extLst>
            <a:ext uri="{FF2B5EF4-FFF2-40B4-BE49-F238E27FC236}">
              <a16:creationId xmlns:a16="http://schemas.microsoft.com/office/drawing/2014/main" id="{3C3035B7-5B19-410D-8904-E5C18DF1D9F9}"/>
            </a:ext>
          </a:extLst>
        </xdr:cNvPr>
        <xdr:cNvSpPr txBox="1"/>
      </xdr:nvSpPr>
      <xdr:spPr>
        <a:xfrm>
          <a:off x="189802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65549</xdr:rowOff>
    </xdr:from>
    <xdr:ext cx="469744" cy="259045"/>
    <xdr:sp macro="" textlink="">
      <xdr:nvSpPr>
        <xdr:cNvPr id="850" name="n_2mainValue【公民館】&#10;一人当たり面積">
          <a:extLst>
            <a:ext uri="{FF2B5EF4-FFF2-40B4-BE49-F238E27FC236}">
              <a16:creationId xmlns:a16="http://schemas.microsoft.com/office/drawing/2014/main" id="{D3C5E4A0-521A-4970-A744-C1747707910F}"/>
            </a:ext>
          </a:extLst>
        </xdr:cNvPr>
        <xdr:cNvSpPr txBox="1"/>
      </xdr:nvSpPr>
      <xdr:spPr>
        <a:xfrm>
          <a:off x="181801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28973</xdr:rowOff>
    </xdr:from>
    <xdr:ext cx="469744" cy="259045"/>
    <xdr:sp macro="" textlink="">
      <xdr:nvSpPr>
        <xdr:cNvPr id="851" name="n_3mainValue【公民館】&#10;一人当たり面積">
          <a:extLst>
            <a:ext uri="{FF2B5EF4-FFF2-40B4-BE49-F238E27FC236}">
              <a16:creationId xmlns:a16="http://schemas.microsoft.com/office/drawing/2014/main" id="{57AD559E-44B4-41B8-86B7-4D41B3FEE995}"/>
            </a:ext>
          </a:extLst>
        </xdr:cNvPr>
        <xdr:cNvSpPr txBox="1"/>
      </xdr:nvSpPr>
      <xdr:spPr>
        <a:xfrm>
          <a:off x="17386377" y="179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28973</xdr:rowOff>
    </xdr:from>
    <xdr:ext cx="469744" cy="259045"/>
    <xdr:sp macro="" textlink="">
      <xdr:nvSpPr>
        <xdr:cNvPr id="852" name="n_4mainValue【公民館】&#10;一人当たり面積">
          <a:extLst>
            <a:ext uri="{FF2B5EF4-FFF2-40B4-BE49-F238E27FC236}">
              <a16:creationId xmlns:a16="http://schemas.microsoft.com/office/drawing/2014/main" id="{C01BB14F-37A3-4E26-BEAB-2EEAD3CBD43E}"/>
            </a:ext>
          </a:extLst>
        </xdr:cNvPr>
        <xdr:cNvSpPr txBox="1"/>
      </xdr:nvSpPr>
      <xdr:spPr>
        <a:xfrm>
          <a:off x="16592627" y="179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950F2A83-C69D-4E6B-B11C-DA75509729CE}"/>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75458AA0-6C61-4055-B12E-47C03CAD66A8}"/>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A2873DA4-825B-45E3-9E67-9FE020ADA534}"/>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類似団体と比較して、公営住宅、道路、橋りょう等にて有形固定資産減価償却率が高くなっている。学校施設の有形固定資産減価償却率については老朽化した高浜小学校の建て替えなどにより令和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40.6</a:t>
          </a:r>
          <a:r>
            <a:rPr kumimoji="1" lang="ja-JP" altLang="ja-JP" sz="1100">
              <a:solidFill>
                <a:schemeClr val="dk1"/>
              </a:solidFill>
              <a:effectLst/>
              <a:latin typeface="+mn-lt"/>
              <a:ea typeface="+mn-ea"/>
              <a:cs typeface="+mn-cs"/>
            </a:rPr>
            <a:t>％まで減少しているが、令和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％増加している。</a:t>
          </a:r>
          <a:endParaRPr lang="ja-JP" altLang="ja-JP" sz="1400">
            <a:effectLst/>
          </a:endParaRPr>
        </a:p>
        <a:p>
          <a:r>
            <a:rPr kumimoji="1" lang="ja-JP" altLang="ja-JP" sz="1100">
              <a:solidFill>
                <a:schemeClr val="dk1"/>
              </a:solidFill>
              <a:effectLst/>
              <a:latin typeface="+mn-lt"/>
              <a:ea typeface="+mn-ea"/>
              <a:cs typeface="+mn-cs"/>
            </a:rPr>
            <a:t>全体としては、公共施設総合管理計画に基づき、着実に老朽化対策を行っていくとともに、機能移転等に取り組むことにより、有形固定資産減価償却率は改善されると考えられる。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5D4F28-F291-459D-BD77-B265D4B592EC}"/>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356EAB6-92E4-46F1-ADB9-EA6CA30FEF5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2DFB134-484E-4506-BADC-53591827B1FC}"/>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4E23FE5-CE6A-49B5-8E6A-107ECE58EBD0}"/>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703AF7-2E0F-4BC8-9330-D7C39B18CFA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AC34D40-7A4D-46AE-97B6-2E5E88504F2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0A7890-8C22-4B9D-8CF9-1DDFE942A5A8}"/>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91356C-9EA0-4D77-820A-9586C248298A}"/>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5C73DFB-91F3-425E-BBA5-7620C61BFF1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34A9FC-4C03-4E3D-AF77-0984214EF54D}"/>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49,249
44,802
13.11
19,093,502
18,643,733
355,424
10,242,874
9,318,463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26CF575-58B3-4E9C-82DD-FE4D2C36A3E4}"/>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BF2CC7-CB75-4D0D-9035-7438A2B41A3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C88D53-9E51-4FD0-B264-3366F45FA92B}"/>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C7487C-5FE1-433A-8FB7-E2A1638C1EC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4D0404-2FFC-4B32-AF10-E0E02E6AE1C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B290CB3-FCE2-4217-A4DA-CB6AF1759E40}"/>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0D1E80B-8BDD-4D3E-A7B2-0F1AB78B3E2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634851-5715-4D42-92F1-227DD68DA6EF}"/>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CBE2454-39B7-44CC-B990-11950C29920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76705B-B305-4C91-B21C-D8622E2F11BB}"/>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FA680F-C70A-487E-85B9-DFD9E90B8FB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4A93CB-C71C-4D3D-A120-A8B84149F765}"/>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6E428B-EFD4-4159-A6BA-2DD6E72FDEF0}"/>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9F91EB-134A-4F0F-B5C5-C423336B3C8B}"/>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33BAE9-EC6D-45DA-9FC1-2E88F782D361}"/>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3E34F1-46A9-4716-9626-10D0725B35B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49D2E84-E355-4456-98A6-4186E019BF7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61D690-7F98-45C6-89D5-DBB51E5AC72D}"/>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8AF6E5-8A0D-4AB7-9DE7-1C7FAF503A5F}"/>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51229E3-4533-47CC-A517-717966FA1ACB}"/>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2E2BB46-0441-4052-BEFE-9FF6064CFFE6}"/>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47EDBAC-C412-4169-909C-8E7E23383F6E}"/>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3C19F80-7754-4067-9A4B-9B94D3066D5A}"/>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1196F9-A004-4DB6-A32E-B12EFD123A6F}"/>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6A44F3-D59B-4589-9251-43B4BAB548EC}"/>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1AF2A09-B849-406B-AD96-4A8A3310FB47}"/>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4B3771-C60B-4331-90E9-CF5AD2D27166}"/>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166ED3C-F3A1-4423-9ACA-ADB40ECD161E}"/>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17F3AAB-7022-4E97-BEDA-487A3949D93C}"/>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F80166E-0FE1-4866-8BCA-4DD262D82844}"/>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CC02842-7159-44B4-9D93-496740D5D0C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F1B36C-B7E5-4883-A600-2BC4DA4CCB54}"/>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37AA108-E8B1-44DA-819D-561A6B5EF4F3}"/>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42B4C91-6802-4240-B2FB-5E88C9F0209A}"/>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0CE5E57-721B-4634-9698-FFE5C25A4994}"/>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12AB69A-83C9-413D-88CD-87F321EC5CBC}"/>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D4561C1-3DE5-4BFA-B44B-295BC76853CF}"/>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DADC0D7-FEC5-464F-B736-79D4EAF49B62}"/>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C28B930-807E-4820-8750-C592D1924476}"/>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D254620-B36B-414D-9E5B-F4D4F4587BE9}"/>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EFED5A7-132D-4286-8782-13602BCB3F71}"/>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869AAFDC-1542-465D-ABC4-BD82C902116F}"/>
            </a:ext>
          </a:extLst>
        </xdr:cNvPr>
        <xdr:cNvSpPr txBox="1"/>
      </xdr:nvSpPr>
      <xdr:spPr>
        <a:xfrm>
          <a:off x="384961" y="5375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D1C7900-273D-4B16-99BA-A4480B4D0A04}"/>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6AF25C5-8900-48DB-9F04-B0A2FFB740DD}"/>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AB213984-BEA5-4EA9-B47A-706661C9F58B}"/>
            </a:ext>
          </a:extLst>
        </xdr:cNvPr>
        <xdr:cNvCxnSpPr/>
      </xdr:nvCxnSpPr>
      <xdr:spPr>
        <a:xfrm flipV="1">
          <a:off x="4177665" y="5511800"/>
          <a:ext cx="0" cy="122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B70EBBC5-4699-4642-8360-EF32CC3C85CD}"/>
            </a:ext>
          </a:extLst>
        </xdr:cNvPr>
        <xdr:cNvSpPr txBox="1"/>
      </xdr:nvSpPr>
      <xdr:spPr>
        <a:xfrm>
          <a:off x="4216400" y="67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E43041F7-9EE7-46CA-AB85-27F46B114D4A}"/>
            </a:ext>
          </a:extLst>
        </xdr:cNvPr>
        <xdr:cNvCxnSpPr/>
      </xdr:nvCxnSpPr>
      <xdr:spPr>
        <a:xfrm>
          <a:off x="4108450" y="67373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7153BE75-3068-457E-A2AB-97C019A574F8}"/>
            </a:ext>
          </a:extLst>
        </xdr:cNvPr>
        <xdr:cNvSpPr txBox="1"/>
      </xdr:nvSpPr>
      <xdr:spPr>
        <a:xfrm>
          <a:off x="4216400" y="5293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D87750CE-701D-47BB-8FDD-587DC088997F}"/>
            </a:ext>
          </a:extLst>
        </xdr:cNvPr>
        <xdr:cNvCxnSpPr/>
      </xdr:nvCxnSpPr>
      <xdr:spPr>
        <a:xfrm>
          <a:off x="4108450" y="5511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a:extLst>
            <a:ext uri="{FF2B5EF4-FFF2-40B4-BE49-F238E27FC236}">
              <a16:creationId xmlns:a16="http://schemas.microsoft.com/office/drawing/2014/main" id="{12AFB160-5691-47F3-A2CE-1CFA82C10BEE}"/>
            </a:ext>
          </a:extLst>
        </xdr:cNvPr>
        <xdr:cNvSpPr txBox="1"/>
      </xdr:nvSpPr>
      <xdr:spPr>
        <a:xfrm>
          <a:off x="4216400" y="5887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B0383CB4-F1A8-49B9-AB86-B4032AF11189}"/>
            </a:ext>
          </a:extLst>
        </xdr:cNvPr>
        <xdr:cNvSpPr/>
      </xdr:nvSpPr>
      <xdr:spPr>
        <a:xfrm>
          <a:off x="4127500" y="6029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0246AC33-4E34-4857-8F1D-9BFE5C3E4746}"/>
            </a:ext>
          </a:extLst>
        </xdr:cNvPr>
        <xdr:cNvSpPr/>
      </xdr:nvSpPr>
      <xdr:spPr>
        <a:xfrm>
          <a:off x="3384550" y="6071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A30ECB0E-4AB0-4B09-A17F-47A383EEFB24}"/>
            </a:ext>
          </a:extLst>
        </xdr:cNvPr>
        <xdr:cNvSpPr/>
      </xdr:nvSpPr>
      <xdr:spPr>
        <a:xfrm>
          <a:off x="2571750" y="60934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4B43E877-98A6-4FB0-AF66-9EF46EC01715}"/>
            </a:ext>
          </a:extLst>
        </xdr:cNvPr>
        <xdr:cNvSpPr/>
      </xdr:nvSpPr>
      <xdr:spPr>
        <a:xfrm>
          <a:off x="1778000" y="6075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87D1DD7D-9E95-4CEB-95A8-E76AB6DB5C13}"/>
            </a:ext>
          </a:extLst>
        </xdr:cNvPr>
        <xdr:cNvSpPr/>
      </xdr:nvSpPr>
      <xdr:spPr>
        <a:xfrm>
          <a:off x="984250" y="6070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55D4C0E-3D0E-4BC2-9054-3FCD60AA8439}"/>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A39AD1A-A531-4B31-8E24-E8AF7D0C075E}"/>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B37A2E5-6EAE-438F-B584-50C597AD47C4}"/>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DBE253F-0D83-48B7-875C-C2D22A6656FD}"/>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48FC8E1-0469-4C26-A056-D8E443A6407A}"/>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97790</xdr:rowOff>
    </xdr:from>
    <xdr:to>
      <xdr:col>24</xdr:col>
      <xdr:colOff>114300</xdr:colOff>
      <xdr:row>40</xdr:row>
      <xdr:rowOff>27940</xdr:rowOff>
    </xdr:to>
    <xdr:sp macro="" textlink="">
      <xdr:nvSpPr>
        <xdr:cNvPr id="72" name="楕円 71">
          <a:extLst>
            <a:ext uri="{FF2B5EF4-FFF2-40B4-BE49-F238E27FC236}">
              <a16:creationId xmlns:a16="http://schemas.microsoft.com/office/drawing/2014/main" id="{43812624-D2BF-4AB5-9EC7-EED953F104AA}"/>
            </a:ext>
          </a:extLst>
        </xdr:cNvPr>
        <xdr:cNvSpPr/>
      </xdr:nvSpPr>
      <xdr:spPr>
        <a:xfrm>
          <a:off x="4127500" y="6543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76217</xdr:rowOff>
    </xdr:from>
    <xdr:ext cx="405111" cy="259045"/>
    <xdr:sp macro="" textlink="">
      <xdr:nvSpPr>
        <xdr:cNvPr id="73" name="【図書館】&#10;有形固定資産減価償却率該当値テキスト">
          <a:extLst>
            <a:ext uri="{FF2B5EF4-FFF2-40B4-BE49-F238E27FC236}">
              <a16:creationId xmlns:a16="http://schemas.microsoft.com/office/drawing/2014/main" id="{978E9084-7AD6-432D-881E-260671E07E8B}"/>
            </a:ext>
          </a:extLst>
        </xdr:cNvPr>
        <xdr:cNvSpPr txBox="1"/>
      </xdr:nvSpPr>
      <xdr:spPr>
        <a:xfrm>
          <a:off x="4216400" y="652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72390</xdr:rowOff>
    </xdr:from>
    <xdr:to>
      <xdr:col>20</xdr:col>
      <xdr:colOff>38100</xdr:colOff>
      <xdr:row>40</xdr:row>
      <xdr:rowOff>2540</xdr:rowOff>
    </xdr:to>
    <xdr:sp macro="" textlink="">
      <xdr:nvSpPr>
        <xdr:cNvPr id="74" name="楕円 73">
          <a:extLst>
            <a:ext uri="{FF2B5EF4-FFF2-40B4-BE49-F238E27FC236}">
              <a16:creationId xmlns:a16="http://schemas.microsoft.com/office/drawing/2014/main" id="{C6C81A91-852F-40F3-9BA6-93530C377B94}"/>
            </a:ext>
          </a:extLst>
        </xdr:cNvPr>
        <xdr:cNvSpPr/>
      </xdr:nvSpPr>
      <xdr:spPr>
        <a:xfrm>
          <a:off x="3384550" y="65176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123190</xdr:rowOff>
    </xdr:from>
    <xdr:to>
      <xdr:col>24</xdr:col>
      <xdr:colOff>63500</xdr:colOff>
      <xdr:row>39</xdr:row>
      <xdr:rowOff>148590</xdr:rowOff>
    </xdr:to>
    <xdr:cxnSp macro="">
      <xdr:nvCxnSpPr>
        <xdr:cNvPr id="75" name="直線コネクタ 74">
          <a:extLst>
            <a:ext uri="{FF2B5EF4-FFF2-40B4-BE49-F238E27FC236}">
              <a16:creationId xmlns:a16="http://schemas.microsoft.com/office/drawing/2014/main" id="{6DEE04F5-5F9F-4C4B-A40D-6476E8DB4F42}"/>
            </a:ext>
          </a:extLst>
        </xdr:cNvPr>
        <xdr:cNvCxnSpPr/>
      </xdr:nvCxnSpPr>
      <xdr:spPr>
        <a:xfrm>
          <a:off x="3429000" y="6568440"/>
          <a:ext cx="7493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46990</xdr:rowOff>
    </xdr:from>
    <xdr:to>
      <xdr:col>15</xdr:col>
      <xdr:colOff>101600</xdr:colOff>
      <xdr:row>39</xdr:row>
      <xdr:rowOff>148590</xdr:rowOff>
    </xdr:to>
    <xdr:sp macro="" textlink="">
      <xdr:nvSpPr>
        <xdr:cNvPr id="76" name="楕円 75">
          <a:extLst>
            <a:ext uri="{FF2B5EF4-FFF2-40B4-BE49-F238E27FC236}">
              <a16:creationId xmlns:a16="http://schemas.microsoft.com/office/drawing/2014/main" id="{FEE04670-5D9C-4862-A794-4B591D9C1C51}"/>
            </a:ext>
          </a:extLst>
        </xdr:cNvPr>
        <xdr:cNvSpPr/>
      </xdr:nvSpPr>
      <xdr:spPr>
        <a:xfrm>
          <a:off x="257175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97790</xdr:rowOff>
    </xdr:from>
    <xdr:to>
      <xdr:col>19</xdr:col>
      <xdr:colOff>177800</xdr:colOff>
      <xdr:row>39</xdr:row>
      <xdr:rowOff>123190</xdr:rowOff>
    </xdr:to>
    <xdr:cxnSp macro="">
      <xdr:nvCxnSpPr>
        <xdr:cNvPr id="77" name="直線コネクタ 76">
          <a:extLst>
            <a:ext uri="{FF2B5EF4-FFF2-40B4-BE49-F238E27FC236}">
              <a16:creationId xmlns:a16="http://schemas.microsoft.com/office/drawing/2014/main" id="{89D333DB-7951-447C-82B5-808FADA11C06}"/>
            </a:ext>
          </a:extLst>
        </xdr:cNvPr>
        <xdr:cNvCxnSpPr/>
      </xdr:nvCxnSpPr>
      <xdr:spPr>
        <a:xfrm>
          <a:off x="2622550" y="6543040"/>
          <a:ext cx="80645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20320</xdr:rowOff>
    </xdr:from>
    <xdr:to>
      <xdr:col>10</xdr:col>
      <xdr:colOff>165100</xdr:colOff>
      <xdr:row>39</xdr:row>
      <xdr:rowOff>121920</xdr:rowOff>
    </xdr:to>
    <xdr:sp macro="" textlink="">
      <xdr:nvSpPr>
        <xdr:cNvPr id="78" name="楕円 77">
          <a:extLst>
            <a:ext uri="{FF2B5EF4-FFF2-40B4-BE49-F238E27FC236}">
              <a16:creationId xmlns:a16="http://schemas.microsoft.com/office/drawing/2014/main" id="{7D7D3D3A-99AB-47D5-A02E-6F4A3A6C8A58}"/>
            </a:ext>
          </a:extLst>
        </xdr:cNvPr>
        <xdr:cNvSpPr/>
      </xdr:nvSpPr>
      <xdr:spPr>
        <a:xfrm>
          <a:off x="1778000" y="64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71120</xdr:rowOff>
    </xdr:from>
    <xdr:to>
      <xdr:col>15</xdr:col>
      <xdr:colOff>50800</xdr:colOff>
      <xdr:row>39</xdr:row>
      <xdr:rowOff>97790</xdr:rowOff>
    </xdr:to>
    <xdr:cxnSp macro="">
      <xdr:nvCxnSpPr>
        <xdr:cNvPr id="79" name="直線コネクタ 78">
          <a:extLst>
            <a:ext uri="{FF2B5EF4-FFF2-40B4-BE49-F238E27FC236}">
              <a16:creationId xmlns:a16="http://schemas.microsoft.com/office/drawing/2014/main" id="{ED5775B4-4812-4977-BBF3-1D830E0FFEF7}"/>
            </a:ext>
          </a:extLst>
        </xdr:cNvPr>
        <xdr:cNvCxnSpPr/>
      </xdr:nvCxnSpPr>
      <xdr:spPr>
        <a:xfrm>
          <a:off x="1828800" y="6516370"/>
          <a:ext cx="7937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165100</xdr:rowOff>
    </xdr:from>
    <xdr:to>
      <xdr:col>6</xdr:col>
      <xdr:colOff>38100</xdr:colOff>
      <xdr:row>39</xdr:row>
      <xdr:rowOff>95250</xdr:rowOff>
    </xdr:to>
    <xdr:sp macro="" textlink="">
      <xdr:nvSpPr>
        <xdr:cNvPr id="80" name="楕円 79">
          <a:extLst>
            <a:ext uri="{FF2B5EF4-FFF2-40B4-BE49-F238E27FC236}">
              <a16:creationId xmlns:a16="http://schemas.microsoft.com/office/drawing/2014/main" id="{A9277D6C-B4E0-4A3A-985A-400994BDA4AB}"/>
            </a:ext>
          </a:extLst>
        </xdr:cNvPr>
        <xdr:cNvSpPr/>
      </xdr:nvSpPr>
      <xdr:spPr>
        <a:xfrm>
          <a:off x="9842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44450</xdr:rowOff>
    </xdr:from>
    <xdr:to>
      <xdr:col>10</xdr:col>
      <xdr:colOff>114300</xdr:colOff>
      <xdr:row>39</xdr:row>
      <xdr:rowOff>71120</xdr:rowOff>
    </xdr:to>
    <xdr:cxnSp macro="">
      <xdr:nvCxnSpPr>
        <xdr:cNvPr id="81" name="直線コネクタ 80">
          <a:extLst>
            <a:ext uri="{FF2B5EF4-FFF2-40B4-BE49-F238E27FC236}">
              <a16:creationId xmlns:a16="http://schemas.microsoft.com/office/drawing/2014/main" id="{CD370016-151C-4139-ACC8-80E78D8A4608}"/>
            </a:ext>
          </a:extLst>
        </xdr:cNvPr>
        <xdr:cNvCxnSpPr/>
      </xdr:nvCxnSpPr>
      <xdr:spPr>
        <a:xfrm>
          <a:off x="1028700" y="648970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a:extLst>
            <a:ext uri="{FF2B5EF4-FFF2-40B4-BE49-F238E27FC236}">
              <a16:creationId xmlns:a16="http://schemas.microsoft.com/office/drawing/2014/main" id="{C30ED191-D817-4756-A7C6-535C5EC770BD}"/>
            </a:ext>
          </a:extLst>
        </xdr:cNvPr>
        <xdr:cNvSpPr txBox="1"/>
      </xdr:nvSpPr>
      <xdr:spPr>
        <a:xfrm>
          <a:off x="3239144" y="585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90187</xdr:rowOff>
    </xdr:from>
    <xdr:ext cx="405111" cy="259045"/>
    <xdr:sp macro="" textlink="">
      <xdr:nvSpPr>
        <xdr:cNvPr id="83" name="n_2aveValue【図書館】&#10;有形固定資産減価償却率">
          <a:extLst>
            <a:ext uri="{FF2B5EF4-FFF2-40B4-BE49-F238E27FC236}">
              <a16:creationId xmlns:a16="http://schemas.microsoft.com/office/drawing/2014/main" id="{06335747-0333-4FC1-B6FF-708A106FF12C}"/>
            </a:ext>
          </a:extLst>
        </xdr:cNvPr>
        <xdr:cNvSpPr txBox="1"/>
      </xdr:nvSpPr>
      <xdr:spPr>
        <a:xfrm>
          <a:off x="2439044" y="5875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72407</xdr:rowOff>
    </xdr:from>
    <xdr:ext cx="405111" cy="259045"/>
    <xdr:sp macro="" textlink="">
      <xdr:nvSpPr>
        <xdr:cNvPr id="84" name="n_3aveValue【図書館】&#10;有形固定資産減価償却率">
          <a:extLst>
            <a:ext uri="{FF2B5EF4-FFF2-40B4-BE49-F238E27FC236}">
              <a16:creationId xmlns:a16="http://schemas.microsoft.com/office/drawing/2014/main" id="{82ACBD29-80CE-4FFA-A799-7FC628B409AC}"/>
            </a:ext>
          </a:extLst>
        </xdr:cNvPr>
        <xdr:cNvSpPr txBox="1"/>
      </xdr:nvSpPr>
      <xdr:spPr>
        <a:xfrm>
          <a:off x="1645294" y="5857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67327</xdr:rowOff>
    </xdr:from>
    <xdr:ext cx="405111" cy="259045"/>
    <xdr:sp macro="" textlink="">
      <xdr:nvSpPr>
        <xdr:cNvPr id="85" name="n_4aveValue【図書館】&#10;有形固定資産減価償却率">
          <a:extLst>
            <a:ext uri="{FF2B5EF4-FFF2-40B4-BE49-F238E27FC236}">
              <a16:creationId xmlns:a16="http://schemas.microsoft.com/office/drawing/2014/main" id="{2ECAD9BF-ED31-4970-B683-1AEAF3F6B5FC}"/>
            </a:ext>
          </a:extLst>
        </xdr:cNvPr>
        <xdr:cNvSpPr txBox="1"/>
      </xdr:nvSpPr>
      <xdr:spPr>
        <a:xfrm>
          <a:off x="851544" y="585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165117</xdr:rowOff>
    </xdr:from>
    <xdr:ext cx="405111" cy="259045"/>
    <xdr:sp macro="" textlink="">
      <xdr:nvSpPr>
        <xdr:cNvPr id="86" name="n_1mainValue【図書館】&#10;有形固定資産減価償却率">
          <a:extLst>
            <a:ext uri="{FF2B5EF4-FFF2-40B4-BE49-F238E27FC236}">
              <a16:creationId xmlns:a16="http://schemas.microsoft.com/office/drawing/2014/main" id="{35467FF7-6A33-46A3-983A-F31CDE7455AC}"/>
            </a:ext>
          </a:extLst>
        </xdr:cNvPr>
        <xdr:cNvSpPr txBox="1"/>
      </xdr:nvSpPr>
      <xdr:spPr>
        <a:xfrm>
          <a:off x="32391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139717</xdr:rowOff>
    </xdr:from>
    <xdr:ext cx="405111" cy="259045"/>
    <xdr:sp macro="" textlink="">
      <xdr:nvSpPr>
        <xdr:cNvPr id="87" name="n_2mainValue【図書館】&#10;有形固定資産減価償却率">
          <a:extLst>
            <a:ext uri="{FF2B5EF4-FFF2-40B4-BE49-F238E27FC236}">
              <a16:creationId xmlns:a16="http://schemas.microsoft.com/office/drawing/2014/main" id="{C5A794D1-4A50-46C5-8D07-4F2D786908BD}"/>
            </a:ext>
          </a:extLst>
        </xdr:cNvPr>
        <xdr:cNvSpPr txBox="1"/>
      </xdr:nvSpPr>
      <xdr:spPr>
        <a:xfrm>
          <a:off x="2439044" y="6584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113047</xdr:rowOff>
    </xdr:from>
    <xdr:ext cx="405111" cy="259045"/>
    <xdr:sp macro="" textlink="">
      <xdr:nvSpPr>
        <xdr:cNvPr id="88" name="n_3mainValue【図書館】&#10;有形固定資産減価償却率">
          <a:extLst>
            <a:ext uri="{FF2B5EF4-FFF2-40B4-BE49-F238E27FC236}">
              <a16:creationId xmlns:a16="http://schemas.microsoft.com/office/drawing/2014/main" id="{D425E738-CFDD-4445-8A76-3361A7EE6F06}"/>
            </a:ext>
          </a:extLst>
        </xdr:cNvPr>
        <xdr:cNvSpPr txBox="1"/>
      </xdr:nvSpPr>
      <xdr:spPr>
        <a:xfrm>
          <a:off x="1645294" y="655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86377</xdr:rowOff>
    </xdr:from>
    <xdr:ext cx="405111" cy="259045"/>
    <xdr:sp macro="" textlink="">
      <xdr:nvSpPr>
        <xdr:cNvPr id="89" name="n_4mainValue【図書館】&#10;有形固定資産減価償却率">
          <a:extLst>
            <a:ext uri="{FF2B5EF4-FFF2-40B4-BE49-F238E27FC236}">
              <a16:creationId xmlns:a16="http://schemas.microsoft.com/office/drawing/2014/main" id="{84B1E882-B534-4FFB-B959-BF6CC9A3C21F}"/>
            </a:ext>
          </a:extLst>
        </xdr:cNvPr>
        <xdr:cNvSpPr txBox="1"/>
      </xdr:nvSpPr>
      <xdr:spPr>
        <a:xfrm>
          <a:off x="851544" y="653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28A937D8-2F42-4FB1-80CA-2546A884C62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E6F74E68-11ED-4F99-8536-3B79D6B31AD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AFA006A3-0EA9-480A-8EC8-640C062412E5}"/>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CF1FD725-4AFC-4813-B37E-FAFD03EC8B59}"/>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B2F9EF89-33F4-404A-87A5-11D5D65F1D66}"/>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CDD29C6B-E971-49A5-B05D-FA3661742DB0}"/>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C6DA4A8A-718A-4DF9-BE3D-E2F7333D4E93}"/>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FA39FE14-DE61-41DE-99EF-BDE724DCF481}"/>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8AD5A25C-E9BB-4B46-B12B-6EAF2DCFBE8E}"/>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CA0228AD-22AD-42D4-AFB5-A8A36B743830}"/>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BF0D5ADF-5906-46AB-9925-3CE77B67544F}"/>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DF4CAAED-183D-47C3-90D4-D4E0B4CD948E}"/>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BCFDEF14-3CFB-4DFC-9803-DA259000A99D}"/>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96A1715C-2FA3-442C-A729-C2022846EF11}"/>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F03CA369-5F0C-4AAA-8FF2-6B0E33AD6018}"/>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71A4744-7F76-4E31-94CB-92EEEBC7E89E}"/>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488B8975-476A-4174-BA2E-03298178865E}"/>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1278AD64-30EE-4DB4-A990-FE8D2EAFD930}"/>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AA066386-BDF4-470F-93DA-730AFAEFEE07}"/>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BFB1E7E8-E1F9-4700-92A6-051841EFEDE5}"/>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C529431-0368-49AF-AB58-0DDEC3AAE1FB}"/>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DBA1A29-7923-4D35-AA3B-7B385FE680E7}"/>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F65BD39-A297-43E9-BED5-22A75C84E1DE}"/>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3F857EF2-1ED3-428E-B6B9-DC012E2D6BE2}"/>
            </a:ext>
          </a:extLst>
        </xdr:cNvPr>
        <xdr:cNvCxnSpPr/>
      </xdr:nvCxnSpPr>
      <xdr:spPr>
        <a:xfrm flipV="1">
          <a:off x="9429115" y="5711190"/>
          <a:ext cx="0" cy="11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1A943495-E67C-4EF4-A755-7FA2BF9BCC6B}"/>
            </a:ext>
          </a:extLst>
        </xdr:cNvPr>
        <xdr:cNvSpPr txBox="1"/>
      </xdr:nvSpPr>
      <xdr:spPr>
        <a:xfrm>
          <a:off x="9467850" y="68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3823CC29-BABA-49CA-8C12-338E8E8C0DBA}"/>
            </a:ext>
          </a:extLst>
        </xdr:cNvPr>
        <xdr:cNvCxnSpPr/>
      </xdr:nvCxnSpPr>
      <xdr:spPr>
        <a:xfrm>
          <a:off x="9359900" y="68630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4E037989-DB7A-4F41-A6A5-A912331C5E2D}"/>
            </a:ext>
          </a:extLst>
        </xdr:cNvPr>
        <xdr:cNvSpPr txBox="1"/>
      </xdr:nvSpPr>
      <xdr:spPr>
        <a:xfrm>
          <a:off x="9467850" y="54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4BE8E58C-15D0-4C64-9A81-CF334A7D5D92}"/>
            </a:ext>
          </a:extLst>
        </xdr:cNvPr>
        <xdr:cNvCxnSpPr/>
      </xdr:nvCxnSpPr>
      <xdr:spPr>
        <a:xfrm>
          <a:off x="9359900" y="5711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7DD450E1-F9FA-41E1-99B3-BA09BD2AA02D}"/>
            </a:ext>
          </a:extLst>
        </xdr:cNvPr>
        <xdr:cNvSpPr txBox="1"/>
      </xdr:nvSpPr>
      <xdr:spPr>
        <a:xfrm>
          <a:off x="9467850" y="627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3A3DAB37-7CAC-4719-A5C3-5356AD303FC4}"/>
            </a:ext>
          </a:extLst>
        </xdr:cNvPr>
        <xdr:cNvSpPr/>
      </xdr:nvSpPr>
      <xdr:spPr>
        <a:xfrm>
          <a:off x="9398000" y="6419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2C3B0A12-64B5-469C-8207-CEE9E4EF4649}"/>
            </a:ext>
          </a:extLst>
        </xdr:cNvPr>
        <xdr:cNvSpPr/>
      </xdr:nvSpPr>
      <xdr:spPr>
        <a:xfrm>
          <a:off x="8636000" y="6435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FDEA091D-37E2-4A8F-9D51-5899F3BE238F}"/>
            </a:ext>
          </a:extLst>
        </xdr:cNvPr>
        <xdr:cNvSpPr/>
      </xdr:nvSpPr>
      <xdr:spPr>
        <a:xfrm>
          <a:off x="7842250" y="6443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B2D8C70F-48E3-4E1C-81AD-423E587295F7}"/>
            </a:ext>
          </a:extLst>
        </xdr:cNvPr>
        <xdr:cNvSpPr/>
      </xdr:nvSpPr>
      <xdr:spPr>
        <a:xfrm>
          <a:off x="702945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46DC8812-B09F-43FC-AD24-8C363D2ADDCE}"/>
            </a:ext>
          </a:extLst>
        </xdr:cNvPr>
        <xdr:cNvSpPr/>
      </xdr:nvSpPr>
      <xdr:spPr>
        <a:xfrm>
          <a:off x="6235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FCF2110-3DCA-484D-AA3F-632E25B368F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A4F7FB6-4DF6-4CF3-9F16-8EFA5C003EBD}"/>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3B5D20B-667D-4188-8093-1216B92C0B7A}"/>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39B6112-0378-4986-AC4C-0058710BB2CF}"/>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2288F93-F4D3-4F42-898B-0D507BFB5E3D}"/>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128270</xdr:rowOff>
    </xdr:from>
    <xdr:to>
      <xdr:col>55</xdr:col>
      <xdr:colOff>50800</xdr:colOff>
      <xdr:row>40</xdr:row>
      <xdr:rowOff>58420</xdr:rowOff>
    </xdr:to>
    <xdr:sp macro="" textlink="">
      <xdr:nvSpPr>
        <xdr:cNvPr id="129" name="楕円 128">
          <a:extLst>
            <a:ext uri="{FF2B5EF4-FFF2-40B4-BE49-F238E27FC236}">
              <a16:creationId xmlns:a16="http://schemas.microsoft.com/office/drawing/2014/main" id="{43A2CE0D-DB4E-4D98-92F1-72B98F215604}"/>
            </a:ext>
          </a:extLst>
        </xdr:cNvPr>
        <xdr:cNvSpPr/>
      </xdr:nvSpPr>
      <xdr:spPr>
        <a:xfrm>
          <a:off x="9398000" y="65735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106697</xdr:rowOff>
    </xdr:from>
    <xdr:ext cx="469744" cy="259045"/>
    <xdr:sp macro="" textlink="">
      <xdr:nvSpPr>
        <xdr:cNvPr id="130" name="【図書館】&#10;一人当たり面積該当値テキスト">
          <a:extLst>
            <a:ext uri="{FF2B5EF4-FFF2-40B4-BE49-F238E27FC236}">
              <a16:creationId xmlns:a16="http://schemas.microsoft.com/office/drawing/2014/main" id="{1F018D66-5DAC-41A1-B88D-60DB177C3DC3}"/>
            </a:ext>
          </a:extLst>
        </xdr:cNvPr>
        <xdr:cNvSpPr txBox="1"/>
      </xdr:nvSpPr>
      <xdr:spPr>
        <a:xfrm>
          <a:off x="9467850"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63500</xdr:rowOff>
    </xdr:from>
    <xdr:to>
      <xdr:col>50</xdr:col>
      <xdr:colOff>165100</xdr:colOff>
      <xdr:row>40</xdr:row>
      <xdr:rowOff>165100</xdr:rowOff>
    </xdr:to>
    <xdr:sp macro="" textlink="">
      <xdr:nvSpPr>
        <xdr:cNvPr id="131" name="楕円 130">
          <a:extLst>
            <a:ext uri="{FF2B5EF4-FFF2-40B4-BE49-F238E27FC236}">
              <a16:creationId xmlns:a16="http://schemas.microsoft.com/office/drawing/2014/main" id="{ACF2A23F-D8D3-4A5A-8480-6EA946D85192}"/>
            </a:ext>
          </a:extLst>
        </xdr:cNvPr>
        <xdr:cNvSpPr/>
      </xdr:nvSpPr>
      <xdr:spPr>
        <a:xfrm>
          <a:off x="86360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xdr:rowOff>
    </xdr:from>
    <xdr:to>
      <xdr:col>55</xdr:col>
      <xdr:colOff>0</xdr:colOff>
      <xdr:row>40</xdr:row>
      <xdr:rowOff>114300</xdr:rowOff>
    </xdr:to>
    <xdr:cxnSp macro="">
      <xdr:nvCxnSpPr>
        <xdr:cNvPr id="132" name="直線コネクタ 131">
          <a:extLst>
            <a:ext uri="{FF2B5EF4-FFF2-40B4-BE49-F238E27FC236}">
              <a16:creationId xmlns:a16="http://schemas.microsoft.com/office/drawing/2014/main" id="{54ED65E0-5562-451E-AE9E-8F1D5181076B}"/>
            </a:ext>
          </a:extLst>
        </xdr:cNvPr>
        <xdr:cNvCxnSpPr/>
      </xdr:nvCxnSpPr>
      <xdr:spPr>
        <a:xfrm flipV="1">
          <a:off x="8686800" y="6617970"/>
          <a:ext cx="74295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63500</xdr:rowOff>
    </xdr:from>
    <xdr:to>
      <xdr:col>46</xdr:col>
      <xdr:colOff>38100</xdr:colOff>
      <xdr:row>40</xdr:row>
      <xdr:rowOff>165100</xdr:rowOff>
    </xdr:to>
    <xdr:sp macro="" textlink="">
      <xdr:nvSpPr>
        <xdr:cNvPr id="133" name="楕円 132">
          <a:extLst>
            <a:ext uri="{FF2B5EF4-FFF2-40B4-BE49-F238E27FC236}">
              <a16:creationId xmlns:a16="http://schemas.microsoft.com/office/drawing/2014/main" id="{1CBF097B-58F1-45D3-90CD-AA7BDAFD8438}"/>
            </a:ext>
          </a:extLst>
        </xdr:cNvPr>
        <xdr:cNvSpPr/>
      </xdr:nvSpPr>
      <xdr:spPr>
        <a:xfrm>
          <a:off x="7842250" y="6673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114300</xdr:rowOff>
    </xdr:from>
    <xdr:to>
      <xdr:col>50</xdr:col>
      <xdr:colOff>114300</xdr:colOff>
      <xdr:row>40</xdr:row>
      <xdr:rowOff>114300</xdr:rowOff>
    </xdr:to>
    <xdr:cxnSp macro="">
      <xdr:nvCxnSpPr>
        <xdr:cNvPr id="134" name="直線コネクタ 133">
          <a:extLst>
            <a:ext uri="{FF2B5EF4-FFF2-40B4-BE49-F238E27FC236}">
              <a16:creationId xmlns:a16="http://schemas.microsoft.com/office/drawing/2014/main" id="{AB4374DF-3D3C-462B-BD2F-F827AE4AA457}"/>
            </a:ext>
          </a:extLst>
        </xdr:cNvPr>
        <xdr:cNvCxnSpPr/>
      </xdr:nvCxnSpPr>
      <xdr:spPr>
        <a:xfrm>
          <a:off x="7886700" y="67246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63500</xdr:rowOff>
    </xdr:from>
    <xdr:to>
      <xdr:col>41</xdr:col>
      <xdr:colOff>101600</xdr:colOff>
      <xdr:row>40</xdr:row>
      <xdr:rowOff>165100</xdr:rowOff>
    </xdr:to>
    <xdr:sp macro="" textlink="">
      <xdr:nvSpPr>
        <xdr:cNvPr id="135" name="楕円 134">
          <a:extLst>
            <a:ext uri="{FF2B5EF4-FFF2-40B4-BE49-F238E27FC236}">
              <a16:creationId xmlns:a16="http://schemas.microsoft.com/office/drawing/2014/main" id="{F484B23F-F872-40C0-9A8A-3AFF1487B28A}"/>
            </a:ext>
          </a:extLst>
        </xdr:cNvPr>
        <xdr:cNvSpPr/>
      </xdr:nvSpPr>
      <xdr:spPr>
        <a:xfrm>
          <a:off x="702945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114300</xdr:rowOff>
    </xdr:from>
    <xdr:to>
      <xdr:col>45</xdr:col>
      <xdr:colOff>177800</xdr:colOff>
      <xdr:row>40</xdr:row>
      <xdr:rowOff>114300</xdr:rowOff>
    </xdr:to>
    <xdr:cxnSp macro="">
      <xdr:nvCxnSpPr>
        <xdr:cNvPr id="136" name="直線コネクタ 135">
          <a:extLst>
            <a:ext uri="{FF2B5EF4-FFF2-40B4-BE49-F238E27FC236}">
              <a16:creationId xmlns:a16="http://schemas.microsoft.com/office/drawing/2014/main" id="{7D4CD0D6-1E5B-430D-8A8C-F8B8252484CE}"/>
            </a:ext>
          </a:extLst>
        </xdr:cNvPr>
        <xdr:cNvCxnSpPr/>
      </xdr:nvCxnSpPr>
      <xdr:spPr>
        <a:xfrm>
          <a:off x="7080250" y="67246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63500</xdr:rowOff>
    </xdr:from>
    <xdr:to>
      <xdr:col>36</xdr:col>
      <xdr:colOff>165100</xdr:colOff>
      <xdr:row>40</xdr:row>
      <xdr:rowOff>165100</xdr:rowOff>
    </xdr:to>
    <xdr:sp macro="" textlink="">
      <xdr:nvSpPr>
        <xdr:cNvPr id="137" name="楕円 136">
          <a:extLst>
            <a:ext uri="{FF2B5EF4-FFF2-40B4-BE49-F238E27FC236}">
              <a16:creationId xmlns:a16="http://schemas.microsoft.com/office/drawing/2014/main" id="{E328F601-C25A-4C83-8448-90B2195237FB}"/>
            </a:ext>
          </a:extLst>
        </xdr:cNvPr>
        <xdr:cNvSpPr/>
      </xdr:nvSpPr>
      <xdr:spPr>
        <a:xfrm>
          <a:off x="6235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114300</xdr:rowOff>
    </xdr:from>
    <xdr:to>
      <xdr:col>41</xdr:col>
      <xdr:colOff>50800</xdr:colOff>
      <xdr:row>40</xdr:row>
      <xdr:rowOff>114300</xdr:rowOff>
    </xdr:to>
    <xdr:cxnSp macro="">
      <xdr:nvCxnSpPr>
        <xdr:cNvPr id="138" name="直線コネクタ 137">
          <a:extLst>
            <a:ext uri="{FF2B5EF4-FFF2-40B4-BE49-F238E27FC236}">
              <a16:creationId xmlns:a16="http://schemas.microsoft.com/office/drawing/2014/main" id="{858550FB-1636-4D05-87C8-E97527263D9D}"/>
            </a:ext>
          </a:extLst>
        </xdr:cNvPr>
        <xdr:cNvCxnSpPr/>
      </xdr:nvCxnSpPr>
      <xdr:spPr>
        <a:xfrm>
          <a:off x="6286500" y="67246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A37C9ABD-08F8-4235-8C98-611B679FD264}"/>
            </a:ext>
          </a:extLst>
        </xdr:cNvPr>
        <xdr:cNvSpPr txBox="1"/>
      </xdr:nvSpPr>
      <xdr:spPr>
        <a:xfrm>
          <a:off x="845827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9F2D91A5-6511-4573-95E7-1556341C3FD3}"/>
            </a:ext>
          </a:extLst>
        </xdr:cNvPr>
        <xdr:cNvSpPr txBox="1"/>
      </xdr:nvSpPr>
      <xdr:spPr>
        <a:xfrm>
          <a:off x="76772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F344F77A-4FDB-4170-9657-6A3C2E8E86C7}"/>
            </a:ext>
          </a:extLst>
        </xdr:cNvPr>
        <xdr:cNvSpPr txBox="1"/>
      </xdr:nvSpPr>
      <xdr:spPr>
        <a:xfrm>
          <a:off x="6864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2" name="n_4aveValue【図書館】&#10;一人当たり面積">
          <a:extLst>
            <a:ext uri="{FF2B5EF4-FFF2-40B4-BE49-F238E27FC236}">
              <a16:creationId xmlns:a16="http://schemas.microsoft.com/office/drawing/2014/main" id="{670B0655-D412-4929-99C4-33BE8F247641}"/>
            </a:ext>
          </a:extLst>
        </xdr:cNvPr>
        <xdr:cNvSpPr txBox="1"/>
      </xdr:nvSpPr>
      <xdr:spPr>
        <a:xfrm>
          <a:off x="607067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156227</xdr:rowOff>
    </xdr:from>
    <xdr:ext cx="469744" cy="259045"/>
    <xdr:sp macro="" textlink="">
      <xdr:nvSpPr>
        <xdr:cNvPr id="143" name="n_1mainValue【図書館】&#10;一人当たり面積">
          <a:extLst>
            <a:ext uri="{FF2B5EF4-FFF2-40B4-BE49-F238E27FC236}">
              <a16:creationId xmlns:a16="http://schemas.microsoft.com/office/drawing/2014/main" id="{4D0522BF-DE0A-4144-BC69-5104B8CC7A77}"/>
            </a:ext>
          </a:extLst>
        </xdr:cNvPr>
        <xdr:cNvSpPr txBox="1"/>
      </xdr:nvSpPr>
      <xdr:spPr>
        <a:xfrm>
          <a:off x="845827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156227</xdr:rowOff>
    </xdr:from>
    <xdr:ext cx="469744" cy="259045"/>
    <xdr:sp macro="" textlink="">
      <xdr:nvSpPr>
        <xdr:cNvPr id="144" name="n_2mainValue【図書館】&#10;一人当たり面積">
          <a:extLst>
            <a:ext uri="{FF2B5EF4-FFF2-40B4-BE49-F238E27FC236}">
              <a16:creationId xmlns:a16="http://schemas.microsoft.com/office/drawing/2014/main" id="{1224A552-CE7B-4098-83EC-E10E93E9C498}"/>
            </a:ext>
          </a:extLst>
        </xdr:cNvPr>
        <xdr:cNvSpPr txBox="1"/>
      </xdr:nvSpPr>
      <xdr:spPr>
        <a:xfrm>
          <a:off x="76772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156227</xdr:rowOff>
    </xdr:from>
    <xdr:ext cx="469744" cy="259045"/>
    <xdr:sp macro="" textlink="">
      <xdr:nvSpPr>
        <xdr:cNvPr id="145" name="n_3mainValue【図書館】&#10;一人当たり面積">
          <a:extLst>
            <a:ext uri="{FF2B5EF4-FFF2-40B4-BE49-F238E27FC236}">
              <a16:creationId xmlns:a16="http://schemas.microsoft.com/office/drawing/2014/main" id="{1C61B6A8-A0C0-4736-BDF5-762981727B99}"/>
            </a:ext>
          </a:extLst>
        </xdr:cNvPr>
        <xdr:cNvSpPr txBox="1"/>
      </xdr:nvSpPr>
      <xdr:spPr>
        <a:xfrm>
          <a:off x="6864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156227</xdr:rowOff>
    </xdr:from>
    <xdr:ext cx="469744" cy="259045"/>
    <xdr:sp macro="" textlink="">
      <xdr:nvSpPr>
        <xdr:cNvPr id="146" name="n_4mainValue【図書館】&#10;一人当たり面積">
          <a:extLst>
            <a:ext uri="{FF2B5EF4-FFF2-40B4-BE49-F238E27FC236}">
              <a16:creationId xmlns:a16="http://schemas.microsoft.com/office/drawing/2014/main" id="{44E616DD-8000-4274-A15B-81FAB25033ED}"/>
            </a:ext>
          </a:extLst>
        </xdr:cNvPr>
        <xdr:cNvSpPr txBox="1"/>
      </xdr:nvSpPr>
      <xdr:spPr>
        <a:xfrm>
          <a:off x="607067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080F9DC-DE71-4C2D-9031-E3DC96D5A779}"/>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B9D5316-7540-4F6B-9DD8-6F280D8D3492}"/>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4811D37-3862-44DF-BB6A-588C3237B050}"/>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ADE9D45-679C-480B-9A47-3B4BF3098CB9}"/>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1FAEB43-0AC9-4712-A6C0-8EA25A791F1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2C59A59-6DD6-4026-A2EA-A483FDD80F4B}"/>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39C6964-7EA9-46F4-8F90-702C87FA8FC3}"/>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E02399B-FEA9-49BF-8D9E-75190EE10D61}"/>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268FBD3-E22D-4A3B-8636-7B9EC77EA11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8F37838-8E0F-45CE-B811-163189414E79}"/>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BA355362-1810-4A24-95F1-404FE4CD2AEA}"/>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C61F57F-45EE-408E-B3F6-5E17433E8A0D}"/>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8768006-6469-4930-9CDF-A9F0C530F214}"/>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A0D9B984-75F6-4EBD-A8A8-68F3F9F3A1FF}"/>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E22CBD85-08D8-47CF-B9C7-682E01BBDAA6}"/>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22D0156A-34EE-422A-BB4B-5EBBC18D6FE4}"/>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5B9F9DC-FCF4-4A53-A0E1-85903167ECFF}"/>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26E56A13-C286-4BDA-897B-78C37C2985D2}"/>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145D8C1-3A2A-4E93-8697-4BA9582C9E2E}"/>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29F16BC2-463C-42F1-A2AF-1B4429769D48}"/>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6B4CC7B-6515-4797-98B3-0C59CF310D2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0EC9FC4-D5DD-4100-ACB3-A647C7DD3FDE}"/>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8C97D327-CF87-44B9-992D-3485A9D5F28E}"/>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491F2E2-26E7-412C-89D6-5BE0C2F1868F}"/>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33F8706B-B73A-451A-AE27-BDCE1248F8DD}"/>
            </a:ext>
          </a:extLst>
        </xdr:cNvPr>
        <xdr:cNvCxnSpPr/>
      </xdr:nvCxnSpPr>
      <xdr:spPr>
        <a:xfrm flipV="1">
          <a:off x="4177665" y="9352915"/>
          <a:ext cx="0" cy="129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DEB6B5E1-1198-4587-9EB2-CD84195F3967}"/>
            </a:ext>
          </a:extLst>
        </xdr:cNvPr>
        <xdr:cNvSpPr txBox="1"/>
      </xdr:nvSpPr>
      <xdr:spPr>
        <a:xfrm>
          <a:off x="42164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F87DE1F-83E6-482E-875D-5DDEC657634D}"/>
            </a:ext>
          </a:extLst>
        </xdr:cNvPr>
        <xdr:cNvCxnSpPr/>
      </xdr:nvCxnSpPr>
      <xdr:spPr>
        <a:xfrm>
          <a:off x="4108450" y="10648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FF6FF7D6-8DE6-43EF-9F32-DACA210915D8}"/>
            </a:ext>
          </a:extLst>
        </xdr:cNvPr>
        <xdr:cNvSpPr txBox="1"/>
      </xdr:nvSpPr>
      <xdr:spPr>
        <a:xfrm>
          <a:off x="4216400" y="9134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6D7421DE-380E-4957-92AB-75F9D8945189}"/>
            </a:ext>
          </a:extLst>
        </xdr:cNvPr>
        <xdr:cNvCxnSpPr/>
      </xdr:nvCxnSpPr>
      <xdr:spPr>
        <a:xfrm>
          <a:off x="4108450" y="93529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BF7BA9F-6214-41C3-BCD2-CC1226CAFAE2}"/>
            </a:ext>
          </a:extLst>
        </xdr:cNvPr>
        <xdr:cNvSpPr txBox="1"/>
      </xdr:nvSpPr>
      <xdr:spPr>
        <a:xfrm>
          <a:off x="4216400" y="9848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B3B4ECB9-2236-4A5B-9DE2-574524583928}"/>
            </a:ext>
          </a:extLst>
        </xdr:cNvPr>
        <xdr:cNvSpPr/>
      </xdr:nvSpPr>
      <xdr:spPr>
        <a:xfrm>
          <a:off x="4127500" y="9991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BE1293D3-7D22-4192-9341-0E14DE0A9C1A}"/>
            </a:ext>
          </a:extLst>
        </xdr:cNvPr>
        <xdr:cNvSpPr/>
      </xdr:nvSpPr>
      <xdr:spPr>
        <a:xfrm>
          <a:off x="3384550" y="10000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5BBD0BD6-392D-4A73-A6FB-C40AC8710B70}"/>
            </a:ext>
          </a:extLst>
        </xdr:cNvPr>
        <xdr:cNvSpPr/>
      </xdr:nvSpPr>
      <xdr:spPr>
        <a:xfrm>
          <a:off x="2571750" y="9989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A69DB699-E4E8-4A08-B328-7E1A382AB2F0}"/>
            </a:ext>
          </a:extLst>
        </xdr:cNvPr>
        <xdr:cNvSpPr/>
      </xdr:nvSpPr>
      <xdr:spPr>
        <a:xfrm>
          <a:off x="1778000" y="996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0C811815-0E27-4A13-A225-832406B266EF}"/>
            </a:ext>
          </a:extLst>
        </xdr:cNvPr>
        <xdr:cNvSpPr/>
      </xdr:nvSpPr>
      <xdr:spPr>
        <a:xfrm>
          <a:off x="984250" y="9991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62608B0-4EBF-4522-8DBD-91900A41FEA0}"/>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D07FDA5-71F8-40BC-9AB1-BA30FD12358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88012E6-D8E9-4632-85DE-AAF8BE6D138B}"/>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680C950-E52D-406A-AEA4-0CDB6453592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1115770-3D0E-4472-9A86-C3FC0E6F1329}"/>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162560</xdr:rowOff>
    </xdr:from>
    <xdr:to>
      <xdr:col>24</xdr:col>
      <xdr:colOff>114300</xdr:colOff>
      <xdr:row>62</xdr:row>
      <xdr:rowOff>92710</xdr:rowOff>
    </xdr:to>
    <xdr:sp macro="" textlink="">
      <xdr:nvSpPr>
        <xdr:cNvPr id="187" name="楕円 186">
          <a:extLst>
            <a:ext uri="{FF2B5EF4-FFF2-40B4-BE49-F238E27FC236}">
              <a16:creationId xmlns:a16="http://schemas.microsoft.com/office/drawing/2014/main" id="{8C37B2F5-0E56-4F1E-8AD0-904C5C09A908}"/>
            </a:ext>
          </a:extLst>
        </xdr:cNvPr>
        <xdr:cNvSpPr/>
      </xdr:nvSpPr>
      <xdr:spPr>
        <a:xfrm>
          <a:off x="4127500" y="102400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140987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82D17E5F-7834-4B07-91DC-226C564D29B8}"/>
            </a:ext>
          </a:extLst>
        </xdr:cNvPr>
        <xdr:cNvSpPr txBox="1"/>
      </xdr:nvSpPr>
      <xdr:spPr>
        <a:xfrm>
          <a:off x="4216400"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101600</xdr:rowOff>
    </xdr:from>
    <xdr:to>
      <xdr:col>20</xdr:col>
      <xdr:colOff>38100</xdr:colOff>
      <xdr:row>63</xdr:row>
      <xdr:rowOff>31750</xdr:rowOff>
    </xdr:to>
    <xdr:sp macro="" textlink="">
      <xdr:nvSpPr>
        <xdr:cNvPr id="189" name="楕円 188">
          <a:extLst>
            <a:ext uri="{FF2B5EF4-FFF2-40B4-BE49-F238E27FC236}">
              <a16:creationId xmlns:a16="http://schemas.microsoft.com/office/drawing/2014/main" id="{BC79B7EC-FA4B-488B-8153-0B0FA732A23D}"/>
            </a:ext>
          </a:extLst>
        </xdr:cNvPr>
        <xdr:cNvSpPr/>
      </xdr:nvSpPr>
      <xdr:spPr>
        <a:xfrm>
          <a:off x="3384550" y="10344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41910</xdr:rowOff>
    </xdr:from>
    <xdr:to>
      <xdr:col>24</xdr:col>
      <xdr:colOff>63500</xdr:colOff>
      <xdr:row>62</xdr:row>
      <xdr:rowOff>152400</xdr:rowOff>
    </xdr:to>
    <xdr:cxnSp macro="">
      <xdr:nvCxnSpPr>
        <xdr:cNvPr id="190" name="直線コネクタ 189">
          <a:extLst>
            <a:ext uri="{FF2B5EF4-FFF2-40B4-BE49-F238E27FC236}">
              <a16:creationId xmlns:a16="http://schemas.microsoft.com/office/drawing/2014/main" id="{5A0CFB35-5D40-49FB-86EC-B04D569FF1CD}"/>
            </a:ext>
          </a:extLst>
        </xdr:cNvPr>
        <xdr:cNvCxnSpPr/>
      </xdr:nvCxnSpPr>
      <xdr:spPr>
        <a:xfrm flipV="1">
          <a:off x="3429000" y="10284460"/>
          <a:ext cx="7493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52070</xdr:rowOff>
    </xdr:from>
    <xdr:to>
      <xdr:col>15</xdr:col>
      <xdr:colOff>101600</xdr:colOff>
      <xdr:row>63</xdr:row>
      <xdr:rowOff>153670</xdr:rowOff>
    </xdr:to>
    <xdr:sp macro="" textlink="">
      <xdr:nvSpPr>
        <xdr:cNvPr id="191" name="楕円 190">
          <a:extLst>
            <a:ext uri="{FF2B5EF4-FFF2-40B4-BE49-F238E27FC236}">
              <a16:creationId xmlns:a16="http://schemas.microsoft.com/office/drawing/2014/main" id="{1D9B415B-2731-41E8-83AD-A601FAD34D32}"/>
            </a:ext>
          </a:extLst>
        </xdr:cNvPr>
        <xdr:cNvSpPr/>
      </xdr:nvSpPr>
      <xdr:spPr>
        <a:xfrm>
          <a:off x="2571750" y="1045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152400</xdr:rowOff>
    </xdr:from>
    <xdr:to>
      <xdr:col>19</xdr:col>
      <xdr:colOff>177800</xdr:colOff>
      <xdr:row>63</xdr:row>
      <xdr:rowOff>102870</xdr:rowOff>
    </xdr:to>
    <xdr:cxnSp macro="">
      <xdr:nvCxnSpPr>
        <xdr:cNvPr id="192" name="直線コネクタ 191">
          <a:extLst>
            <a:ext uri="{FF2B5EF4-FFF2-40B4-BE49-F238E27FC236}">
              <a16:creationId xmlns:a16="http://schemas.microsoft.com/office/drawing/2014/main" id="{FA5AE0C4-85C0-4661-9ACC-CFACD0E856F5}"/>
            </a:ext>
          </a:extLst>
        </xdr:cNvPr>
        <xdr:cNvCxnSpPr/>
      </xdr:nvCxnSpPr>
      <xdr:spPr>
        <a:xfrm flipV="1">
          <a:off x="2622550" y="10394950"/>
          <a:ext cx="806450" cy="11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71120</xdr:rowOff>
    </xdr:from>
    <xdr:to>
      <xdr:col>10</xdr:col>
      <xdr:colOff>165100</xdr:colOff>
      <xdr:row>64</xdr:row>
      <xdr:rowOff>1270</xdr:rowOff>
    </xdr:to>
    <xdr:sp macro="" textlink="">
      <xdr:nvSpPr>
        <xdr:cNvPr id="193" name="楕円 192">
          <a:extLst>
            <a:ext uri="{FF2B5EF4-FFF2-40B4-BE49-F238E27FC236}">
              <a16:creationId xmlns:a16="http://schemas.microsoft.com/office/drawing/2014/main" id="{AE4363F9-41E4-4E3E-8DFC-08990085D4C9}"/>
            </a:ext>
          </a:extLst>
        </xdr:cNvPr>
        <xdr:cNvSpPr/>
      </xdr:nvSpPr>
      <xdr:spPr>
        <a:xfrm>
          <a:off x="1778000" y="10478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102870</xdr:rowOff>
    </xdr:from>
    <xdr:to>
      <xdr:col>15</xdr:col>
      <xdr:colOff>50800</xdr:colOff>
      <xdr:row>63</xdr:row>
      <xdr:rowOff>121920</xdr:rowOff>
    </xdr:to>
    <xdr:cxnSp macro="">
      <xdr:nvCxnSpPr>
        <xdr:cNvPr id="194" name="直線コネクタ 193">
          <a:extLst>
            <a:ext uri="{FF2B5EF4-FFF2-40B4-BE49-F238E27FC236}">
              <a16:creationId xmlns:a16="http://schemas.microsoft.com/office/drawing/2014/main" id="{A0E2E0D3-09B9-45A2-BF9E-70AAA80BD3B6}"/>
            </a:ext>
          </a:extLst>
        </xdr:cNvPr>
        <xdr:cNvCxnSpPr/>
      </xdr:nvCxnSpPr>
      <xdr:spPr>
        <a:xfrm flipV="1">
          <a:off x="1828800" y="1051052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29210</xdr:rowOff>
    </xdr:from>
    <xdr:to>
      <xdr:col>6</xdr:col>
      <xdr:colOff>38100</xdr:colOff>
      <xdr:row>63</xdr:row>
      <xdr:rowOff>130810</xdr:rowOff>
    </xdr:to>
    <xdr:sp macro="" textlink="">
      <xdr:nvSpPr>
        <xdr:cNvPr id="195" name="楕円 194">
          <a:extLst>
            <a:ext uri="{FF2B5EF4-FFF2-40B4-BE49-F238E27FC236}">
              <a16:creationId xmlns:a16="http://schemas.microsoft.com/office/drawing/2014/main" id="{4FE3BD3D-A529-4C57-9C07-C0BB2D8D6C9E}"/>
            </a:ext>
          </a:extLst>
        </xdr:cNvPr>
        <xdr:cNvSpPr/>
      </xdr:nvSpPr>
      <xdr:spPr>
        <a:xfrm>
          <a:off x="984250" y="10436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80010</xdr:rowOff>
    </xdr:from>
    <xdr:to>
      <xdr:col>10</xdr:col>
      <xdr:colOff>114300</xdr:colOff>
      <xdr:row>63</xdr:row>
      <xdr:rowOff>121920</xdr:rowOff>
    </xdr:to>
    <xdr:cxnSp macro="">
      <xdr:nvCxnSpPr>
        <xdr:cNvPr id="196" name="直線コネクタ 195">
          <a:extLst>
            <a:ext uri="{FF2B5EF4-FFF2-40B4-BE49-F238E27FC236}">
              <a16:creationId xmlns:a16="http://schemas.microsoft.com/office/drawing/2014/main" id="{E5292C70-41E0-43E4-8FD9-96AFC194B154}"/>
            </a:ext>
          </a:extLst>
        </xdr:cNvPr>
        <xdr:cNvCxnSpPr/>
      </xdr:nvCxnSpPr>
      <xdr:spPr>
        <a:xfrm>
          <a:off x="1028700" y="1048766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910C7DE6-A32A-46F4-894F-9630CE9B0868}"/>
            </a:ext>
          </a:extLst>
        </xdr:cNvPr>
        <xdr:cNvSpPr txBox="1"/>
      </xdr:nvSpPr>
      <xdr:spPr>
        <a:xfrm>
          <a:off x="3239144" y="9782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B99B1993-8B99-4549-A837-C9289092886C}"/>
            </a:ext>
          </a:extLst>
        </xdr:cNvPr>
        <xdr:cNvSpPr txBox="1"/>
      </xdr:nvSpPr>
      <xdr:spPr>
        <a:xfrm>
          <a:off x="2439044" y="977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D47E93F0-5D5B-4BF1-89ED-86014FDD37F4}"/>
            </a:ext>
          </a:extLst>
        </xdr:cNvPr>
        <xdr:cNvSpPr txBox="1"/>
      </xdr:nvSpPr>
      <xdr:spPr>
        <a:xfrm>
          <a:off x="1645294" y="974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B85A8CA1-2A7E-487F-9624-422D6C582E66}"/>
            </a:ext>
          </a:extLst>
        </xdr:cNvPr>
        <xdr:cNvSpPr txBox="1"/>
      </xdr:nvSpPr>
      <xdr:spPr>
        <a:xfrm>
          <a:off x="851544" y="9772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22877</xdr:rowOff>
    </xdr:from>
    <xdr:ext cx="405111" cy="259045"/>
    <xdr:sp macro="" textlink="">
      <xdr:nvSpPr>
        <xdr:cNvPr id="201" name="n_1mainValue【体育館・プール】&#10;有形固定資産減価償却率">
          <a:extLst>
            <a:ext uri="{FF2B5EF4-FFF2-40B4-BE49-F238E27FC236}">
              <a16:creationId xmlns:a16="http://schemas.microsoft.com/office/drawing/2014/main" id="{A4D5894B-163C-4E93-A346-5DDFCBFDFD37}"/>
            </a:ext>
          </a:extLst>
        </xdr:cNvPr>
        <xdr:cNvSpPr txBox="1"/>
      </xdr:nvSpPr>
      <xdr:spPr>
        <a:xfrm>
          <a:off x="3239144" y="1043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144797</xdr:rowOff>
    </xdr:from>
    <xdr:ext cx="405111" cy="259045"/>
    <xdr:sp macro="" textlink="">
      <xdr:nvSpPr>
        <xdr:cNvPr id="202" name="n_2mainValue【体育館・プール】&#10;有形固定資産減価償却率">
          <a:extLst>
            <a:ext uri="{FF2B5EF4-FFF2-40B4-BE49-F238E27FC236}">
              <a16:creationId xmlns:a16="http://schemas.microsoft.com/office/drawing/2014/main" id="{9B191AD8-37ED-4C93-A078-137F33D858A6}"/>
            </a:ext>
          </a:extLst>
        </xdr:cNvPr>
        <xdr:cNvSpPr txBox="1"/>
      </xdr:nvSpPr>
      <xdr:spPr>
        <a:xfrm>
          <a:off x="2439044" y="1055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163847</xdr:rowOff>
    </xdr:from>
    <xdr:ext cx="405111" cy="259045"/>
    <xdr:sp macro="" textlink="">
      <xdr:nvSpPr>
        <xdr:cNvPr id="203" name="n_3mainValue【体育館・プール】&#10;有形固定資産減価償却率">
          <a:extLst>
            <a:ext uri="{FF2B5EF4-FFF2-40B4-BE49-F238E27FC236}">
              <a16:creationId xmlns:a16="http://schemas.microsoft.com/office/drawing/2014/main" id="{76952568-11D4-4F1B-BC5D-11D3A05516AC}"/>
            </a:ext>
          </a:extLst>
        </xdr:cNvPr>
        <xdr:cNvSpPr txBox="1"/>
      </xdr:nvSpPr>
      <xdr:spPr>
        <a:xfrm>
          <a:off x="1645294" y="1057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121937</xdr:rowOff>
    </xdr:from>
    <xdr:ext cx="405111" cy="259045"/>
    <xdr:sp macro="" textlink="">
      <xdr:nvSpPr>
        <xdr:cNvPr id="204" name="n_4mainValue【体育館・プール】&#10;有形固定資産減価償却率">
          <a:extLst>
            <a:ext uri="{FF2B5EF4-FFF2-40B4-BE49-F238E27FC236}">
              <a16:creationId xmlns:a16="http://schemas.microsoft.com/office/drawing/2014/main" id="{4234E9F0-D176-4341-88E1-9D2F7B9FE70A}"/>
            </a:ext>
          </a:extLst>
        </xdr:cNvPr>
        <xdr:cNvSpPr txBox="1"/>
      </xdr:nvSpPr>
      <xdr:spPr>
        <a:xfrm>
          <a:off x="851544" y="1052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3C358E5-9016-46DB-BC34-596303793415}"/>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DEC835E-C356-4D8B-B4A2-33F947C5811D}"/>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4A80A71B-9068-437E-AA01-C3D15003418C}"/>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C71413D-6AB1-482B-934F-A206193D9915}"/>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73DDD2C9-FA5C-4E74-92BB-685735E3F107}"/>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3D74BBB-F466-448D-886B-EFF74D1C84DA}"/>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EA4F721-22D1-4732-A76E-4548AA224FB5}"/>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1ABF288-1D0C-4257-8483-913824AD2FA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AEF6A07-21EA-4984-B511-BA8C1401934B}"/>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C0E4E4B-446B-4AF5-B595-4B3820211507}"/>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5FAAE83-1289-4476-A226-BD585A2C88F9}"/>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788B61A-9A11-406B-8C20-D0AC4A96E081}"/>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53BC006-3924-4A25-B177-E706D6B5E513}"/>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282C6AE0-C262-4D7F-8FE5-68F5F0E1BD87}"/>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112291A-1930-42F5-920C-F00E981F8572}"/>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70C751D-46EF-4EAE-8103-771F45272593}"/>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EA87575-36EF-4E1F-BE48-C3FEDBC854EE}"/>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DED2FAC-B141-4F20-8370-9F9EFCEED66D}"/>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F845B03A-EDAD-4F80-A6F2-0A13CBD6CD84}"/>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74559D6-2E6C-4AE2-B4F3-3EEF21AD15BE}"/>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50AAD98-710B-473E-8572-6C3D7265C1E8}"/>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FA0C0005-C23B-45B0-920A-3B62A34F4264}"/>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C716C668-9016-4212-A200-3CE2AC4E6AA8}"/>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3652A3F2-8A5D-463A-97FD-6D79E56FDF9A}"/>
            </a:ext>
          </a:extLst>
        </xdr:cNvPr>
        <xdr:cNvCxnSpPr/>
      </xdr:nvCxnSpPr>
      <xdr:spPr>
        <a:xfrm flipV="1">
          <a:off x="9429115" y="9305290"/>
          <a:ext cx="0" cy="131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905CC16C-7AB5-4CFC-AB75-45CFDD59BE20}"/>
            </a:ext>
          </a:extLst>
        </xdr:cNvPr>
        <xdr:cNvSpPr txBox="1"/>
      </xdr:nvSpPr>
      <xdr:spPr>
        <a:xfrm>
          <a:off x="9467850"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D0869CE5-6321-4703-A93D-717A53A236F6}"/>
            </a:ext>
          </a:extLst>
        </xdr:cNvPr>
        <xdr:cNvCxnSpPr/>
      </xdr:nvCxnSpPr>
      <xdr:spPr>
        <a:xfrm>
          <a:off x="9359900" y="10624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3D1EF970-1876-49D1-9A89-0877029D23C4}"/>
            </a:ext>
          </a:extLst>
        </xdr:cNvPr>
        <xdr:cNvSpPr txBox="1"/>
      </xdr:nvSpPr>
      <xdr:spPr>
        <a:xfrm>
          <a:off x="9467850" y="908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93B097E0-B1D8-4D4C-B818-69CADCB99D6B}"/>
            </a:ext>
          </a:extLst>
        </xdr:cNvPr>
        <xdr:cNvCxnSpPr/>
      </xdr:nvCxnSpPr>
      <xdr:spPr>
        <a:xfrm>
          <a:off x="9359900" y="93052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1287</xdr:rowOff>
    </xdr:from>
    <xdr:ext cx="469744" cy="259045"/>
    <xdr:sp macro="" textlink="">
      <xdr:nvSpPr>
        <xdr:cNvPr id="233" name="【体育館・プール】&#10;一人当たり面積平均値テキスト">
          <a:extLst>
            <a:ext uri="{FF2B5EF4-FFF2-40B4-BE49-F238E27FC236}">
              <a16:creationId xmlns:a16="http://schemas.microsoft.com/office/drawing/2014/main" id="{5F310B2E-692E-4B4D-B09A-896C8EFCFDE4}"/>
            </a:ext>
          </a:extLst>
        </xdr:cNvPr>
        <xdr:cNvSpPr txBox="1"/>
      </xdr:nvSpPr>
      <xdr:spPr>
        <a:xfrm>
          <a:off x="9467850" y="1007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A495438D-D0D4-4CD8-8BD5-BBD617F93780}"/>
            </a:ext>
          </a:extLst>
        </xdr:cNvPr>
        <xdr:cNvSpPr/>
      </xdr:nvSpPr>
      <xdr:spPr>
        <a:xfrm>
          <a:off x="9398000" y="102273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4DA4D63A-BF02-4C16-B5C7-D11266A5E15D}"/>
            </a:ext>
          </a:extLst>
        </xdr:cNvPr>
        <xdr:cNvSpPr/>
      </xdr:nvSpPr>
      <xdr:spPr>
        <a:xfrm>
          <a:off x="8636000" y="102311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593913DD-77C8-4CEF-91E2-D2C90BA3D610}"/>
            </a:ext>
          </a:extLst>
        </xdr:cNvPr>
        <xdr:cNvSpPr/>
      </xdr:nvSpPr>
      <xdr:spPr>
        <a:xfrm>
          <a:off x="7842250" y="10226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A2999E45-D9B0-407B-AA26-25196F6518AC}"/>
            </a:ext>
          </a:extLst>
        </xdr:cNvPr>
        <xdr:cNvSpPr/>
      </xdr:nvSpPr>
      <xdr:spPr>
        <a:xfrm>
          <a:off x="7029450" y="10234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01C3BC62-D560-416E-93CA-5741787BA260}"/>
            </a:ext>
          </a:extLst>
        </xdr:cNvPr>
        <xdr:cNvSpPr/>
      </xdr:nvSpPr>
      <xdr:spPr>
        <a:xfrm>
          <a:off x="6235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D7F4905-586B-4E22-9B03-5B139CBA4C5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064110E-DA93-49E9-AFB7-E96B105CA819}"/>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C692F4E-81B3-4B89-9F19-AA684D177BDA}"/>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14B21D8-DBD2-4D25-BAD7-02151EA42ED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F55612F-876F-4A0C-8E0B-FBD362BE5FD0}"/>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1270</xdr:rowOff>
    </xdr:from>
    <xdr:to>
      <xdr:col>55</xdr:col>
      <xdr:colOff>50800</xdr:colOff>
      <xdr:row>64</xdr:row>
      <xdr:rowOff>102870</xdr:rowOff>
    </xdr:to>
    <xdr:sp macro="" textlink="">
      <xdr:nvSpPr>
        <xdr:cNvPr id="244" name="楕円 243">
          <a:extLst>
            <a:ext uri="{FF2B5EF4-FFF2-40B4-BE49-F238E27FC236}">
              <a16:creationId xmlns:a16="http://schemas.microsoft.com/office/drawing/2014/main" id="{9D7F9BDF-3485-4007-AE04-2ECA1812CBC4}"/>
            </a:ext>
          </a:extLst>
        </xdr:cNvPr>
        <xdr:cNvSpPr/>
      </xdr:nvSpPr>
      <xdr:spPr>
        <a:xfrm>
          <a:off x="9398000" y="10574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87647</xdr:rowOff>
    </xdr:from>
    <xdr:ext cx="469744" cy="259045"/>
    <xdr:sp macro="" textlink="">
      <xdr:nvSpPr>
        <xdr:cNvPr id="245" name="【体育館・プール】&#10;一人当たり面積該当値テキスト">
          <a:extLst>
            <a:ext uri="{FF2B5EF4-FFF2-40B4-BE49-F238E27FC236}">
              <a16:creationId xmlns:a16="http://schemas.microsoft.com/office/drawing/2014/main" id="{F3B431DE-CA51-41F7-A7C5-A869185AD224}"/>
            </a:ext>
          </a:extLst>
        </xdr:cNvPr>
        <xdr:cNvSpPr txBox="1"/>
      </xdr:nvSpPr>
      <xdr:spPr>
        <a:xfrm>
          <a:off x="9467850"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1270</xdr:rowOff>
    </xdr:from>
    <xdr:to>
      <xdr:col>50</xdr:col>
      <xdr:colOff>165100</xdr:colOff>
      <xdr:row>64</xdr:row>
      <xdr:rowOff>102870</xdr:rowOff>
    </xdr:to>
    <xdr:sp macro="" textlink="">
      <xdr:nvSpPr>
        <xdr:cNvPr id="246" name="楕円 245">
          <a:extLst>
            <a:ext uri="{FF2B5EF4-FFF2-40B4-BE49-F238E27FC236}">
              <a16:creationId xmlns:a16="http://schemas.microsoft.com/office/drawing/2014/main" id="{310F7767-2A69-40E1-8F02-3710BF5E00AF}"/>
            </a:ext>
          </a:extLst>
        </xdr:cNvPr>
        <xdr:cNvSpPr/>
      </xdr:nvSpPr>
      <xdr:spPr>
        <a:xfrm>
          <a:off x="86360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52070</xdr:rowOff>
    </xdr:from>
    <xdr:to>
      <xdr:col>55</xdr:col>
      <xdr:colOff>0</xdr:colOff>
      <xdr:row>64</xdr:row>
      <xdr:rowOff>52070</xdr:rowOff>
    </xdr:to>
    <xdr:cxnSp macro="">
      <xdr:nvCxnSpPr>
        <xdr:cNvPr id="247" name="直線コネクタ 246">
          <a:extLst>
            <a:ext uri="{FF2B5EF4-FFF2-40B4-BE49-F238E27FC236}">
              <a16:creationId xmlns:a16="http://schemas.microsoft.com/office/drawing/2014/main" id="{93ABA59B-8DD2-420F-ACDD-FBF4673F8313}"/>
            </a:ext>
          </a:extLst>
        </xdr:cNvPr>
        <xdr:cNvCxnSpPr/>
      </xdr:nvCxnSpPr>
      <xdr:spPr>
        <a:xfrm>
          <a:off x="8686800" y="106248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1270</xdr:rowOff>
    </xdr:from>
    <xdr:to>
      <xdr:col>46</xdr:col>
      <xdr:colOff>38100</xdr:colOff>
      <xdr:row>64</xdr:row>
      <xdr:rowOff>102870</xdr:rowOff>
    </xdr:to>
    <xdr:sp macro="" textlink="">
      <xdr:nvSpPr>
        <xdr:cNvPr id="248" name="楕円 247">
          <a:extLst>
            <a:ext uri="{FF2B5EF4-FFF2-40B4-BE49-F238E27FC236}">
              <a16:creationId xmlns:a16="http://schemas.microsoft.com/office/drawing/2014/main" id="{1D65782C-72BE-419F-98AC-0196B27096E6}"/>
            </a:ext>
          </a:extLst>
        </xdr:cNvPr>
        <xdr:cNvSpPr/>
      </xdr:nvSpPr>
      <xdr:spPr>
        <a:xfrm>
          <a:off x="7842250" y="10574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52070</xdr:rowOff>
    </xdr:from>
    <xdr:to>
      <xdr:col>50</xdr:col>
      <xdr:colOff>114300</xdr:colOff>
      <xdr:row>64</xdr:row>
      <xdr:rowOff>52070</xdr:rowOff>
    </xdr:to>
    <xdr:cxnSp macro="">
      <xdr:nvCxnSpPr>
        <xdr:cNvPr id="249" name="直線コネクタ 248">
          <a:extLst>
            <a:ext uri="{FF2B5EF4-FFF2-40B4-BE49-F238E27FC236}">
              <a16:creationId xmlns:a16="http://schemas.microsoft.com/office/drawing/2014/main" id="{27D14BCF-208D-415B-9B22-C81A59EA4C87}"/>
            </a:ext>
          </a:extLst>
        </xdr:cNvPr>
        <xdr:cNvCxnSpPr/>
      </xdr:nvCxnSpPr>
      <xdr:spPr>
        <a:xfrm>
          <a:off x="7886700" y="106248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1270</xdr:rowOff>
    </xdr:from>
    <xdr:to>
      <xdr:col>41</xdr:col>
      <xdr:colOff>101600</xdr:colOff>
      <xdr:row>64</xdr:row>
      <xdr:rowOff>102870</xdr:rowOff>
    </xdr:to>
    <xdr:sp macro="" textlink="">
      <xdr:nvSpPr>
        <xdr:cNvPr id="250" name="楕円 249">
          <a:extLst>
            <a:ext uri="{FF2B5EF4-FFF2-40B4-BE49-F238E27FC236}">
              <a16:creationId xmlns:a16="http://schemas.microsoft.com/office/drawing/2014/main" id="{CCC61829-FAC0-4168-80FB-06C173C6D729}"/>
            </a:ext>
          </a:extLst>
        </xdr:cNvPr>
        <xdr:cNvSpPr/>
      </xdr:nvSpPr>
      <xdr:spPr>
        <a:xfrm>
          <a:off x="702945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52070</xdr:rowOff>
    </xdr:from>
    <xdr:to>
      <xdr:col>45</xdr:col>
      <xdr:colOff>177800</xdr:colOff>
      <xdr:row>64</xdr:row>
      <xdr:rowOff>52070</xdr:rowOff>
    </xdr:to>
    <xdr:cxnSp macro="">
      <xdr:nvCxnSpPr>
        <xdr:cNvPr id="251" name="直線コネクタ 250">
          <a:extLst>
            <a:ext uri="{FF2B5EF4-FFF2-40B4-BE49-F238E27FC236}">
              <a16:creationId xmlns:a16="http://schemas.microsoft.com/office/drawing/2014/main" id="{F8483FD1-7143-4B8B-A030-40D01ACCC6FD}"/>
            </a:ext>
          </a:extLst>
        </xdr:cNvPr>
        <xdr:cNvCxnSpPr/>
      </xdr:nvCxnSpPr>
      <xdr:spPr>
        <a:xfrm>
          <a:off x="7080250" y="106248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163830</xdr:rowOff>
    </xdr:from>
    <xdr:to>
      <xdr:col>36</xdr:col>
      <xdr:colOff>165100</xdr:colOff>
      <xdr:row>64</xdr:row>
      <xdr:rowOff>93980</xdr:rowOff>
    </xdr:to>
    <xdr:sp macro="" textlink="">
      <xdr:nvSpPr>
        <xdr:cNvPr id="252" name="楕円 251">
          <a:extLst>
            <a:ext uri="{FF2B5EF4-FFF2-40B4-BE49-F238E27FC236}">
              <a16:creationId xmlns:a16="http://schemas.microsoft.com/office/drawing/2014/main" id="{00238117-B2A0-49D4-B101-10D866E40CCE}"/>
            </a:ext>
          </a:extLst>
        </xdr:cNvPr>
        <xdr:cNvSpPr/>
      </xdr:nvSpPr>
      <xdr:spPr>
        <a:xfrm>
          <a:off x="6235700" y="10571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43180</xdr:rowOff>
    </xdr:from>
    <xdr:to>
      <xdr:col>41</xdr:col>
      <xdr:colOff>50800</xdr:colOff>
      <xdr:row>64</xdr:row>
      <xdr:rowOff>52070</xdr:rowOff>
    </xdr:to>
    <xdr:cxnSp macro="">
      <xdr:nvCxnSpPr>
        <xdr:cNvPr id="253" name="直線コネクタ 252">
          <a:extLst>
            <a:ext uri="{FF2B5EF4-FFF2-40B4-BE49-F238E27FC236}">
              <a16:creationId xmlns:a16="http://schemas.microsoft.com/office/drawing/2014/main" id="{0F81EDCB-E7D4-4581-9C16-34916BCD086A}"/>
            </a:ext>
          </a:extLst>
        </xdr:cNvPr>
        <xdr:cNvCxnSpPr/>
      </xdr:nvCxnSpPr>
      <xdr:spPr>
        <a:xfrm>
          <a:off x="6286500" y="10615930"/>
          <a:ext cx="79375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4" name="n_1aveValue【体育館・プール】&#10;一人当たり面積">
          <a:extLst>
            <a:ext uri="{FF2B5EF4-FFF2-40B4-BE49-F238E27FC236}">
              <a16:creationId xmlns:a16="http://schemas.microsoft.com/office/drawing/2014/main" id="{5861157A-B2FF-4B43-952B-970F6DEA384A}"/>
            </a:ext>
          </a:extLst>
        </xdr:cNvPr>
        <xdr:cNvSpPr txBox="1"/>
      </xdr:nvSpPr>
      <xdr:spPr>
        <a:xfrm>
          <a:off x="8458277" y="1001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95267</xdr:rowOff>
    </xdr:from>
    <xdr:ext cx="469744" cy="259045"/>
    <xdr:sp macro="" textlink="">
      <xdr:nvSpPr>
        <xdr:cNvPr id="255" name="n_2aveValue【体育館・プール】&#10;一人当たり面積">
          <a:extLst>
            <a:ext uri="{FF2B5EF4-FFF2-40B4-BE49-F238E27FC236}">
              <a16:creationId xmlns:a16="http://schemas.microsoft.com/office/drawing/2014/main" id="{A3F0FC94-A6EE-468A-A3E0-B61C681E9E51}"/>
            </a:ext>
          </a:extLst>
        </xdr:cNvPr>
        <xdr:cNvSpPr txBox="1"/>
      </xdr:nvSpPr>
      <xdr:spPr>
        <a:xfrm>
          <a:off x="767722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104157</xdr:rowOff>
    </xdr:from>
    <xdr:ext cx="469744" cy="259045"/>
    <xdr:sp macro="" textlink="">
      <xdr:nvSpPr>
        <xdr:cNvPr id="256" name="n_3aveValue【体育館・プール】&#10;一人当たり面積">
          <a:extLst>
            <a:ext uri="{FF2B5EF4-FFF2-40B4-BE49-F238E27FC236}">
              <a16:creationId xmlns:a16="http://schemas.microsoft.com/office/drawing/2014/main" id="{8DE86F41-54FB-4F9A-9890-06F6EBAA86C9}"/>
            </a:ext>
          </a:extLst>
        </xdr:cNvPr>
        <xdr:cNvSpPr txBox="1"/>
      </xdr:nvSpPr>
      <xdr:spPr>
        <a:xfrm>
          <a:off x="6864427" y="100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119397</xdr:rowOff>
    </xdr:from>
    <xdr:ext cx="469744" cy="259045"/>
    <xdr:sp macro="" textlink="">
      <xdr:nvSpPr>
        <xdr:cNvPr id="257" name="n_4aveValue【体育館・プール】&#10;一人当たり面積">
          <a:extLst>
            <a:ext uri="{FF2B5EF4-FFF2-40B4-BE49-F238E27FC236}">
              <a16:creationId xmlns:a16="http://schemas.microsoft.com/office/drawing/2014/main" id="{4033ECF0-17B5-482E-84B7-ADF3A78A14A4}"/>
            </a:ext>
          </a:extLst>
        </xdr:cNvPr>
        <xdr:cNvSpPr txBox="1"/>
      </xdr:nvSpPr>
      <xdr:spPr>
        <a:xfrm>
          <a:off x="6070677" y="1003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93997</xdr:rowOff>
    </xdr:from>
    <xdr:ext cx="469744" cy="259045"/>
    <xdr:sp macro="" textlink="">
      <xdr:nvSpPr>
        <xdr:cNvPr id="258" name="n_1mainValue【体育館・プール】&#10;一人当たり面積">
          <a:extLst>
            <a:ext uri="{FF2B5EF4-FFF2-40B4-BE49-F238E27FC236}">
              <a16:creationId xmlns:a16="http://schemas.microsoft.com/office/drawing/2014/main" id="{3F026773-C5D5-42DB-AA4F-AE3285EE956D}"/>
            </a:ext>
          </a:extLst>
        </xdr:cNvPr>
        <xdr:cNvSpPr txBox="1"/>
      </xdr:nvSpPr>
      <xdr:spPr>
        <a:xfrm>
          <a:off x="8458277" y="106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93997</xdr:rowOff>
    </xdr:from>
    <xdr:ext cx="469744" cy="259045"/>
    <xdr:sp macro="" textlink="">
      <xdr:nvSpPr>
        <xdr:cNvPr id="259" name="n_2mainValue【体育館・プール】&#10;一人当たり面積">
          <a:extLst>
            <a:ext uri="{FF2B5EF4-FFF2-40B4-BE49-F238E27FC236}">
              <a16:creationId xmlns:a16="http://schemas.microsoft.com/office/drawing/2014/main" id="{7FCF371D-EF8E-486A-85D3-E12A7CCBE1FB}"/>
            </a:ext>
          </a:extLst>
        </xdr:cNvPr>
        <xdr:cNvSpPr txBox="1"/>
      </xdr:nvSpPr>
      <xdr:spPr>
        <a:xfrm>
          <a:off x="7677227" y="106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93997</xdr:rowOff>
    </xdr:from>
    <xdr:ext cx="469744" cy="259045"/>
    <xdr:sp macro="" textlink="">
      <xdr:nvSpPr>
        <xdr:cNvPr id="260" name="n_3mainValue【体育館・プール】&#10;一人当たり面積">
          <a:extLst>
            <a:ext uri="{FF2B5EF4-FFF2-40B4-BE49-F238E27FC236}">
              <a16:creationId xmlns:a16="http://schemas.microsoft.com/office/drawing/2014/main" id="{AF3D1533-5E81-49A8-89ED-BEBDB55CE9D3}"/>
            </a:ext>
          </a:extLst>
        </xdr:cNvPr>
        <xdr:cNvSpPr txBox="1"/>
      </xdr:nvSpPr>
      <xdr:spPr>
        <a:xfrm>
          <a:off x="6864427" y="1066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85107</xdr:rowOff>
    </xdr:from>
    <xdr:ext cx="469744" cy="259045"/>
    <xdr:sp macro="" textlink="">
      <xdr:nvSpPr>
        <xdr:cNvPr id="261" name="n_4mainValue【体育館・プール】&#10;一人当たり面積">
          <a:extLst>
            <a:ext uri="{FF2B5EF4-FFF2-40B4-BE49-F238E27FC236}">
              <a16:creationId xmlns:a16="http://schemas.microsoft.com/office/drawing/2014/main" id="{EF41B290-D5B7-4ADD-AC64-8CF8336D7032}"/>
            </a:ext>
          </a:extLst>
        </xdr:cNvPr>
        <xdr:cNvSpPr txBox="1"/>
      </xdr:nvSpPr>
      <xdr:spPr>
        <a:xfrm>
          <a:off x="6070677" y="1065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BC0A761-CF03-4483-8028-791B2D485922}"/>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62EF090-A833-40C9-AB48-058D137362CA}"/>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3A2A43E-FF17-44BF-926A-6CE66897E603}"/>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7A89325-3955-485B-9305-4BAB75C7EE11}"/>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9984C91F-EA17-41DF-A10B-092254639F5E}"/>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305183B-649F-4FDA-B8B1-BD80030B9E36}"/>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1CD07340-9C9D-42CC-B8AF-0ACB126B948E}"/>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B02BB76-C587-4E75-BB04-15CA46039815}"/>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404AAA3-EFD6-4543-A2FD-06A4992CCD03}"/>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A589A5E-5A6C-4728-83B3-E81373E5DD0C}"/>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64FA3FA-49D3-424B-B5FB-155A9B3EE0E3}"/>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B65FB4E8-DA1D-43EB-960D-FE58D934AF46}"/>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B1255912-BAD5-43B5-AC04-9D38C5B1B4EF}"/>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0966C3F-9E39-4643-8ECC-81B308621DF2}"/>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2522B241-E8DA-4793-8A3E-2214ABD7611B}"/>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36E9018-20BF-4FA1-8013-414D5134BD40}"/>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9B0E25A9-61B1-407E-9A2B-F45EE600C70B}"/>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7661038E-3B82-4970-A6F1-D7F2C13A9B67}"/>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25EE7160-A450-4040-88C0-C891E31821FB}"/>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8614CD6-445E-4071-A8CC-CB16DB4A2C6F}"/>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423F9097-BA00-4D33-89F4-A0E22A63F0C5}"/>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767B4C4-0C07-4552-BF73-43E860F464DD}"/>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4AE11790-47B3-46B8-99E4-6707972161E2}"/>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334759B7-A62E-450A-8B53-FCD7E30A1772}"/>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3E556A60-728E-48E6-8AAB-C9837D1F4C87}"/>
            </a:ext>
          </a:extLst>
        </xdr:cNvPr>
        <xdr:cNvCxnSpPr/>
      </xdr:nvCxnSpPr>
      <xdr:spPr>
        <a:xfrm flipV="1">
          <a:off x="4177665" y="128790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3715E42-A803-4BE5-89B8-55008AEEB8AC}"/>
            </a:ext>
          </a:extLst>
        </xdr:cNvPr>
        <xdr:cNvSpPr txBox="1"/>
      </xdr:nvSpPr>
      <xdr:spPr>
        <a:xfrm>
          <a:off x="4216400" y="1431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CAB7CA74-8231-431E-9F87-9DA2EB3316AE}"/>
            </a:ext>
          </a:extLst>
        </xdr:cNvPr>
        <xdr:cNvCxnSpPr/>
      </xdr:nvCxnSpPr>
      <xdr:spPr>
        <a:xfrm>
          <a:off x="4108450" y="143097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8A405D00-ED27-432C-95EF-EE49FB1301FB}"/>
            </a:ext>
          </a:extLst>
        </xdr:cNvPr>
        <xdr:cNvSpPr txBox="1"/>
      </xdr:nvSpPr>
      <xdr:spPr>
        <a:xfrm>
          <a:off x="4216400" y="1266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DBC17FB7-CBEC-47C8-A587-5380A96AD5E3}"/>
            </a:ext>
          </a:extLst>
        </xdr:cNvPr>
        <xdr:cNvCxnSpPr/>
      </xdr:nvCxnSpPr>
      <xdr:spPr>
        <a:xfrm>
          <a:off x="4108450" y="128790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B38D0B5B-D74F-45AC-A5BE-97F143717915}"/>
            </a:ext>
          </a:extLst>
        </xdr:cNvPr>
        <xdr:cNvSpPr txBox="1"/>
      </xdr:nvSpPr>
      <xdr:spPr>
        <a:xfrm>
          <a:off x="4216400" y="13359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924F44F4-1141-4694-95EE-495A1A564234}"/>
            </a:ext>
          </a:extLst>
        </xdr:cNvPr>
        <xdr:cNvSpPr/>
      </xdr:nvSpPr>
      <xdr:spPr>
        <a:xfrm>
          <a:off x="41275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9BAEF8E8-FF43-400B-A787-BF2406BE046A}"/>
            </a:ext>
          </a:extLst>
        </xdr:cNvPr>
        <xdr:cNvSpPr/>
      </xdr:nvSpPr>
      <xdr:spPr>
        <a:xfrm>
          <a:off x="3384550" y="13486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BFB309DA-02F9-4721-AEC5-37889D7AFE46}"/>
            </a:ext>
          </a:extLst>
        </xdr:cNvPr>
        <xdr:cNvSpPr/>
      </xdr:nvSpPr>
      <xdr:spPr>
        <a:xfrm>
          <a:off x="2571750" y="134772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C9F16566-4DC2-4224-A91D-EFF87198219E}"/>
            </a:ext>
          </a:extLst>
        </xdr:cNvPr>
        <xdr:cNvSpPr/>
      </xdr:nvSpPr>
      <xdr:spPr>
        <a:xfrm>
          <a:off x="1778000" y="13482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C2EB0BFF-ED7A-4166-BBC2-DFF4A43D14E2}"/>
            </a:ext>
          </a:extLst>
        </xdr:cNvPr>
        <xdr:cNvSpPr/>
      </xdr:nvSpPr>
      <xdr:spPr>
        <a:xfrm>
          <a:off x="984250" y="134753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9CB15BA-7BAD-454B-8FDC-5396ECE1538F}"/>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A7DE31C-7461-49A8-B09D-4453FDBB1BE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7F0FFAB-E47D-4068-86AA-CC0328CA3D2C}"/>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63C842C-C3B4-465F-82CB-BEF4BECB39EE}"/>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045F406-565F-4C8C-8ADE-B4AB13B6028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34925</xdr:rowOff>
    </xdr:from>
    <xdr:to>
      <xdr:col>24</xdr:col>
      <xdr:colOff>114300</xdr:colOff>
      <xdr:row>82</xdr:row>
      <xdr:rowOff>136525</xdr:rowOff>
    </xdr:to>
    <xdr:sp macro="" textlink="">
      <xdr:nvSpPr>
        <xdr:cNvPr id="302" name="楕円 301">
          <a:extLst>
            <a:ext uri="{FF2B5EF4-FFF2-40B4-BE49-F238E27FC236}">
              <a16:creationId xmlns:a16="http://schemas.microsoft.com/office/drawing/2014/main" id="{64A017B4-27BB-4F20-8BFD-49B2FC6A6AD7}"/>
            </a:ext>
          </a:extLst>
        </xdr:cNvPr>
        <xdr:cNvSpPr/>
      </xdr:nvSpPr>
      <xdr:spPr>
        <a:xfrm>
          <a:off x="4127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13352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9377A9E0-3DD8-4810-B548-887E3A34926C}"/>
            </a:ext>
          </a:extLst>
        </xdr:cNvPr>
        <xdr:cNvSpPr txBox="1"/>
      </xdr:nvSpPr>
      <xdr:spPr>
        <a:xfrm>
          <a:off x="4216400" y="1355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636</xdr:rowOff>
    </xdr:from>
    <xdr:to>
      <xdr:col>20</xdr:col>
      <xdr:colOff>38100</xdr:colOff>
      <xdr:row>82</xdr:row>
      <xdr:rowOff>102236</xdr:rowOff>
    </xdr:to>
    <xdr:sp macro="" textlink="">
      <xdr:nvSpPr>
        <xdr:cNvPr id="304" name="楕円 303">
          <a:extLst>
            <a:ext uri="{FF2B5EF4-FFF2-40B4-BE49-F238E27FC236}">
              <a16:creationId xmlns:a16="http://schemas.microsoft.com/office/drawing/2014/main" id="{EA9C11C5-A702-493C-8C74-35E1A6627594}"/>
            </a:ext>
          </a:extLst>
        </xdr:cNvPr>
        <xdr:cNvSpPr/>
      </xdr:nvSpPr>
      <xdr:spPr>
        <a:xfrm>
          <a:off x="3384550" y="135451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51436</xdr:rowOff>
    </xdr:from>
    <xdr:to>
      <xdr:col>24</xdr:col>
      <xdr:colOff>63500</xdr:colOff>
      <xdr:row>82</xdr:row>
      <xdr:rowOff>85725</xdr:rowOff>
    </xdr:to>
    <xdr:cxnSp macro="">
      <xdr:nvCxnSpPr>
        <xdr:cNvPr id="305" name="直線コネクタ 304">
          <a:extLst>
            <a:ext uri="{FF2B5EF4-FFF2-40B4-BE49-F238E27FC236}">
              <a16:creationId xmlns:a16="http://schemas.microsoft.com/office/drawing/2014/main" id="{4D2A233D-0B86-435E-BB19-FA76D89667B5}"/>
            </a:ext>
          </a:extLst>
        </xdr:cNvPr>
        <xdr:cNvCxnSpPr/>
      </xdr:nvCxnSpPr>
      <xdr:spPr>
        <a:xfrm>
          <a:off x="3429000" y="13595986"/>
          <a:ext cx="7493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164464</xdr:rowOff>
    </xdr:from>
    <xdr:to>
      <xdr:col>15</xdr:col>
      <xdr:colOff>101600</xdr:colOff>
      <xdr:row>82</xdr:row>
      <xdr:rowOff>94614</xdr:rowOff>
    </xdr:to>
    <xdr:sp macro="" textlink="">
      <xdr:nvSpPr>
        <xdr:cNvPr id="306" name="楕円 305">
          <a:extLst>
            <a:ext uri="{FF2B5EF4-FFF2-40B4-BE49-F238E27FC236}">
              <a16:creationId xmlns:a16="http://schemas.microsoft.com/office/drawing/2014/main" id="{E7AD5385-92BB-49B0-BD74-3FE6EA51B9B1}"/>
            </a:ext>
          </a:extLst>
        </xdr:cNvPr>
        <xdr:cNvSpPr/>
      </xdr:nvSpPr>
      <xdr:spPr>
        <a:xfrm>
          <a:off x="2571750" y="135439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43814</xdr:rowOff>
    </xdr:from>
    <xdr:to>
      <xdr:col>19</xdr:col>
      <xdr:colOff>177800</xdr:colOff>
      <xdr:row>82</xdr:row>
      <xdr:rowOff>51436</xdr:rowOff>
    </xdr:to>
    <xdr:cxnSp macro="">
      <xdr:nvCxnSpPr>
        <xdr:cNvPr id="307" name="直線コネクタ 306">
          <a:extLst>
            <a:ext uri="{FF2B5EF4-FFF2-40B4-BE49-F238E27FC236}">
              <a16:creationId xmlns:a16="http://schemas.microsoft.com/office/drawing/2014/main" id="{7FF3FB3B-A393-4740-9F53-50EECE88B4F2}"/>
            </a:ext>
          </a:extLst>
        </xdr:cNvPr>
        <xdr:cNvCxnSpPr/>
      </xdr:nvCxnSpPr>
      <xdr:spPr>
        <a:xfrm>
          <a:off x="2622550" y="13588364"/>
          <a:ext cx="80645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114936</xdr:rowOff>
    </xdr:from>
    <xdr:to>
      <xdr:col>10</xdr:col>
      <xdr:colOff>165100</xdr:colOff>
      <xdr:row>82</xdr:row>
      <xdr:rowOff>45086</xdr:rowOff>
    </xdr:to>
    <xdr:sp macro="" textlink="">
      <xdr:nvSpPr>
        <xdr:cNvPr id="308" name="楕円 307">
          <a:extLst>
            <a:ext uri="{FF2B5EF4-FFF2-40B4-BE49-F238E27FC236}">
              <a16:creationId xmlns:a16="http://schemas.microsoft.com/office/drawing/2014/main" id="{E41F7386-F8A1-471F-B6DC-4558EEA3665A}"/>
            </a:ext>
          </a:extLst>
        </xdr:cNvPr>
        <xdr:cNvSpPr/>
      </xdr:nvSpPr>
      <xdr:spPr>
        <a:xfrm>
          <a:off x="1778000" y="134943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165736</xdr:rowOff>
    </xdr:from>
    <xdr:to>
      <xdr:col>15</xdr:col>
      <xdr:colOff>50800</xdr:colOff>
      <xdr:row>82</xdr:row>
      <xdr:rowOff>43814</xdr:rowOff>
    </xdr:to>
    <xdr:cxnSp macro="">
      <xdr:nvCxnSpPr>
        <xdr:cNvPr id="309" name="直線コネクタ 308">
          <a:extLst>
            <a:ext uri="{FF2B5EF4-FFF2-40B4-BE49-F238E27FC236}">
              <a16:creationId xmlns:a16="http://schemas.microsoft.com/office/drawing/2014/main" id="{8D660222-8242-4945-B15D-12CF5DDBF052}"/>
            </a:ext>
          </a:extLst>
        </xdr:cNvPr>
        <xdr:cNvCxnSpPr/>
      </xdr:nvCxnSpPr>
      <xdr:spPr>
        <a:xfrm>
          <a:off x="1828800" y="13545186"/>
          <a:ext cx="793750" cy="4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52070</xdr:rowOff>
    </xdr:from>
    <xdr:to>
      <xdr:col>6</xdr:col>
      <xdr:colOff>38100</xdr:colOff>
      <xdr:row>81</xdr:row>
      <xdr:rowOff>153670</xdr:rowOff>
    </xdr:to>
    <xdr:sp macro="" textlink="">
      <xdr:nvSpPr>
        <xdr:cNvPr id="310" name="楕円 309">
          <a:extLst>
            <a:ext uri="{FF2B5EF4-FFF2-40B4-BE49-F238E27FC236}">
              <a16:creationId xmlns:a16="http://schemas.microsoft.com/office/drawing/2014/main" id="{CB5F2C02-E2BF-4760-8D5B-517FB7746518}"/>
            </a:ext>
          </a:extLst>
        </xdr:cNvPr>
        <xdr:cNvSpPr/>
      </xdr:nvSpPr>
      <xdr:spPr>
        <a:xfrm>
          <a:off x="984250" y="13431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102870</xdr:rowOff>
    </xdr:from>
    <xdr:to>
      <xdr:col>10</xdr:col>
      <xdr:colOff>114300</xdr:colOff>
      <xdr:row>81</xdr:row>
      <xdr:rowOff>165736</xdr:rowOff>
    </xdr:to>
    <xdr:cxnSp macro="">
      <xdr:nvCxnSpPr>
        <xdr:cNvPr id="311" name="直線コネクタ 310">
          <a:extLst>
            <a:ext uri="{FF2B5EF4-FFF2-40B4-BE49-F238E27FC236}">
              <a16:creationId xmlns:a16="http://schemas.microsoft.com/office/drawing/2014/main" id="{A91F41EA-738A-4060-91FA-3E96E74BDC75}"/>
            </a:ext>
          </a:extLst>
        </xdr:cNvPr>
        <xdr:cNvCxnSpPr/>
      </xdr:nvCxnSpPr>
      <xdr:spPr>
        <a:xfrm>
          <a:off x="1028700" y="13482320"/>
          <a:ext cx="8001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a:extLst>
            <a:ext uri="{FF2B5EF4-FFF2-40B4-BE49-F238E27FC236}">
              <a16:creationId xmlns:a16="http://schemas.microsoft.com/office/drawing/2014/main" id="{02A2C958-72D2-4D6E-B3FB-229FC5984023}"/>
            </a:ext>
          </a:extLst>
        </xdr:cNvPr>
        <xdr:cNvSpPr txBox="1"/>
      </xdr:nvSpPr>
      <xdr:spPr>
        <a:xfrm>
          <a:off x="3239144"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a:extLst>
            <a:ext uri="{FF2B5EF4-FFF2-40B4-BE49-F238E27FC236}">
              <a16:creationId xmlns:a16="http://schemas.microsoft.com/office/drawing/2014/main" id="{22980A51-0873-4941-BBEC-C47B16A5A951}"/>
            </a:ext>
          </a:extLst>
        </xdr:cNvPr>
        <xdr:cNvSpPr txBox="1"/>
      </xdr:nvSpPr>
      <xdr:spPr>
        <a:xfrm>
          <a:off x="2439044" y="13258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a:extLst>
            <a:ext uri="{FF2B5EF4-FFF2-40B4-BE49-F238E27FC236}">
              <a16:creationId xmlns:a16="http://schemas.microsoft.com/office/drawing/2014/main" id="{7DA55013-472F-4BD5-90FC-2756A41B1184}"/>
            </a:ext>
          </a:extLst>
        </xdr:cNvPr>
        <xdr:cNvSpPr txBox="1"/>
      </xdr:nvSpPr>
      <xdr:spPr>
        <a:xfrm>
          <a:off x="1645294"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B4C93DC1-97AD-4C7D-9EDB-6732FF83A437}"/>
            </a:ext>
          </a:extLst>
        </xdr:cNvPr>
        <xdr:cNvSpPr txBox="1"/>
      </xdr:nvSpPr>
      <xdr:spPr>
        <a:xfrm>
          <a:off x="851544" y="135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93363</xdr:rowOff>
    </xdr:from>
    <xdr:ext cx="405111" cy="259045"/>
    <xdr:sp macro="" textlink="">
      <xdr:nvSpPr>
        <xdr:cNvPr id="316" name="n_1mainValue【福祉施設】&#10;有形固定資産減価償却率">
          <a:extLst>
            <a:ext uri="{FF2B5EF4-FFF2-40B4-BE49-F238E27FC236}">
              <a16:creationId xmlns:a16="http://schemas.microsoft.com/office/drawing/2014/main" id="{D2736579-582C-4945-9839-955EDFE9C64F}"/>
            </a:ext>
          </a:extLst>
        </xdr:cNvPr>
        <xdr:cNvSpPr txBox="1"/>
      </xdr:nvSpPr>
      <xdr:spPr>
        <a:xfrm>
          <a:off x="3239144" y="1363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85741</xdr:rowOff>
    </xdr:from>
    <xdr:ext cx="405111" cy="259045"/>
    <xdr:sp macro="" textlink="">
      <xdr:nvSpPr>
        <xdr:cNvPr id="317" name="n_2mainValue【福祉施設】&#10;有形固定資産減価償却率">
          <a:extLst>
            <a:ext uri="{FF2B5EF4-FFF2-40B4-BE49-F238E27FC236}">
              <a16:creationId xmlns:a16="http://schemas.microsoft.com/office/drawing/2014/main" id="{F812F1FC-729F-4BEE-B690-F09BF97833B0}"/>
            </a:ext>
          </a:extLst>
        </xdr:cNvPr>
        <xdr:cNvSpPr txBox="1"/>
      </xdr:nvSpPr>
      <xdr:spPr>
        <a:xfrm>
          <a:off x="2439044" y="1363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36213</xdr:rowOff>
    </xdr:from>
    <xdr:ext cx="405111" cy="259045"/>
    <xdr:sp macro="" textlink="">
      <xdr:nvSpPr>
        <xdr:cNvPr id="318" name="n_3mainValue【福祉施設】&#10;有形固定資産減価償却率">
          <a:extLst>
            <a:ext uri="{FF2B5EF4-FFF2-40B4-BE49-F238E27FC236}">
              <a16:creationId xmlns:a16="http://schemas.microsoft.com/office/drawing/2014/main" id="{013A3D54-37EB-4426-B681-BD1F41E4A9BB}"/>
            </a:ext>
          </a:extLst>
        </xdr:cNvPr>
        <xdr:cNvSpPr txBox="1"/>
      </xdr:nvSpPr>
      <xdr:spPr>
        <a:xfrm>
          <a:off x="1645294" y="1358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9" name="n_4mainValue【福祉施設】&#10;有形固定資産減価償却率">
          <a:extLst>
            <a:ext uri="{FF2B5EF4-FFF2-40B4-BE49-F238E27FC236}">
              <a16:creationId xmlns:a16="http://schemas.microsoft.com/office/drawing/2014/main" id="{20BA8CF0-BEC3-469A-98E1-AC032FD3E1AF}"/>
            </a:ext>
          </a:extLst>
        </xdr:cNvPr>
        <xdr:cNvSpPr txBox="1"/>
      </xdr:nvSpPr>
      <xdr:spPr>
        <a:xfrm>
          <a:off x="851544"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38F6621D-687E-42DB-B6DF-B29E2D7B9531}"/>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DAD130EE-D2B1-40F7-9BED-0B5CD28FB136}"/>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862981FB-8FBA-45B1-A631-A9C2DB2DF792}"/>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FA1482F-7631-4CE3-AF0A-BF63E35363F6}"/>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9FB94811-20BD-4A32-A32B-E0D0FB52F8A7}"/>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AB24353-3BD5-4210-942B-347BA6566476}"/>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CE2A82D-F0EE-40B2-B5D2-4A77E2B31404}"/>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615FF7D-1EB0-408A-9EED-D0D42CC29709}"/>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B43CA77-5ECF-4BCC-9F8F-C2D8140F14E6}"/>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43E2395B-01D6-4DF2-BDB1-B6835A5AE657}"/>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4C473837-B4FE-4D93-AA62-05A6937EB9F0}"/>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D4A27691-5FE7-4249-ABA5-D117FC8C44C2}"/>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9F61C435-B725-49E0-8721-0A636F694EEE}"/>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28271B38-5F3F-4CAC-BAC4-F425EF52CE37}"/>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F74DB63E-60FF-41EF-A07E-58D6655C7263}"/>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E0412834-23CC-42E8-9827-E9F80545D21F}"/>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51D3753D-E926-4E18-B7CE-0399AC31830E}"/>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4AFF9321-892A-458B-90AC-44174BBC6009}"/>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C65E3335-F3BA-4A5E-96D9-C668EF855449}"/>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1A3086A0-C795-4CDB-A3D9-B30C7ED8F91B}"/>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678505B6-8829-4CDF-A12E-7D3911F1D540}"/>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0FBA1BCF-F7F8-4FF2-91F1-F3E516432F9F}"/>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9BABC9AC-2834-4E53-A8BF-2AF7EAA888AB}"/>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55869F1A-67AA-468B-99A9-DFB934DD15F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65E380C2-9E56-4594-8056-8CDD0E74885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14AE5CF3-7A6B-4278-96B9-B5775DAED115}"/>
            </a:ext>
          </a:extLst>
        </xdr:cNvPr>
        <xdr:cNvCxnSpPr/>
      </xdr:nvCxnSpPr>
      <xdr:spPr>
        <a:xfrm flipV="1">
          <a:off x="9429115" y="12804502"/>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5AEA66F9-3CC7-45F9-BC2F-9CF980BAE9A5}"/>
            </a:ext>
          </a:extLst>
        </xdr:cNvPr>
        <xdr:cNvSpPr txBox="1"/>
      </xdr:nvSpPr>
      <xdr:spPr>
        <a:xfrm>
          <a:off x="9467850" y="1436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25EBC942-D8BA-4974-AA1E-E9CD78E4A0D2}"/>
            </a:ext>
          </a:extLst>
        </xdr:cNvPr>
        <xdr:cNvCxnSpPr/>
      </xdr:nvCxnSpPr>
      <xdr:spPr>
        <a:xfrm>
          <a:off x="9359900" y="143638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C53F65FF-DC97-44CB-B222-12A1EF9E45B4}"/>
            </a:ext>
          </a:extLst>
        </xdr:cNvPr>
        <xdr:cNvSpPr txBox="1"/>
      </xdr:nvSpPr>
      <xdr:spPr>
        <a:xfrm>
          <a:off x="9467850" y="1258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3261A3F2-7784-4667-A2C4-AF7BF05D64C3}"/>
            </a:ext>
          </a:extLst>
        </xdr:cNvPr>
        <xdr:cNvCxnSpPr/>
      </xdr:nvCxnSpPr>
      <xdr:spPr>
        <a:xfrm>
          <a:off x="9359900" y="128045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D1141153-EA31-419D-BD2E-D4D8FD4A44F3}"/>
            </a:ext>
          </a:extLst>
        </xdr:cNvPr>
        <xdr:cNvSpPr txBox="1"/>
      </xdr:nvSpPr>
      <xdr:spPr>
        <a:xfrm>
          <a:off x="9467850" y="1372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BA63C317-64FB-44A5-9950-219D1E990FD0}"/>
            </a:ext>
          </a:extLst>
        </xdr:cNvPr>
        <xdr:cNvSpPr/>
      </xdr:nvSpPr>
      <xdr:spPr>
        <a:xfrm>
          <a:off x="9398000" y="138749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0CF83D4F-ECD8-49E8-9398-87A8C6A2F583}"/>
            </a:ext>
          </a:extLst>
        </xdr:cNvPr>
        <xdr:cNvSpPr/>
      </xdr:nvSpPr>
      <xdr:spPr>
        <a:xfrm>
          <a:off x="8636000" y="1387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609982D5-A0CD-41C9-A14B-B14C6FBC939B}"/>
            </a:ext>
          </a:extLst>
        </xdr:cNvPr>
        <xdr:cNvSpPr/>
      </xdr:nvSpPr>
      <xdr:spPr>
        <a:xfrm>
          <a:off x="7842250" y="13884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574DBE9F-6FEB-48F2-8405-5A2F925CB889}"/>
            </a:ext>
          </a:extLst>
        </xdr:cNvPr>
        <xdr:cNvSpPr/>
      </xdr:nvSpPr>
      <xdr:spPr>
        <a:xfrm>
          <a:off x="7029450" y="138357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ED441B17-E925-4A0D-B835-781B93BD4019}"/>
            </a:ext>
          </a:extLst>
        </xdr:cNvPr>
        <xdr:cNvSpPr/>
      </xdr:nvSpPr>
      <xdr:spPr>
        <a:xfrm>
          <a:off x="623570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AACEDC2-E991-403D-AEDF-C99714F87AE4}"/>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1EEF6C7-5F21-49CF-BFC3-232288589B45}"/>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72B8F8F-DA61-48D9-9D66-EA4766DB2ABA}"/>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781785E-E971-44BF-92D1-407CC79FB48D}"/>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AC34F68-DE5F-4A39-B03D-F59EAF3BB01C}"/>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168548</xdr:rowOff>
    </xdr:from>
    <xdr:to>
      <xdr:col>55</xdr:col>
      <xdr:colOff>50800</xdr:colOff>
      <xdr:row>86</xdr:row>
      <xdr:rowOff>98698</xdr:rowOff>
    </xdr:to>
    <xdr:sp macro="" textlink="">
      <xdr:nvSpPr>
        <xdr:cNvPr id="361" name="楕円 360">
          <a:extLst>
            <a:ext uri="{FF2B5EF4-FFF2-40B4-BE49-F238E27FC236}">
              <a16:creationId xmlns:a16="http://schemas.microsoft.com/office/drawing/2014/main" id="{19F2ED76-C2FE-46AE-97DE-DFE312379969}"/>
            </a:ext>
          </a:extLst>
        </xdr:cNvPr>
        <xdr:cNvSpPr/>
      </xdr:nvSpPr>
      <xdr:spPr>
        <a:xfrm>
          <a:off x="9398000" y="142020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83475</xdr:rowOff>
    </xdr:from>
    <xdr:ext cx="469744" cy="259045"/>
    <xdr:sp macro="" textlink="">
      <xdr:nvSpPr>
        <xdr:cNvPr id="362" name="【福祉施設】&#10;一人当たり面積該当値テキスト">
          <a:extLst>
            <a:ext uri="{FF2B5EF4-FFF2-40B4-BE49-F238E27FC236}">
              <a16:creationId xmlns:a16="http://schemas.microsoft.com/office/drawing/2014/main" id="{236D0E73-164C-4948-8064-5607AAFD0748}"/>
            </a:ext>
          </a:extLst>
        </xdr:cNvPr>
        <xdr:cNvSpPr txBox="1"/>
      </xdr:nvSpPr>
      <xdr:spPr>
        <a:xfrm>
          <a:off x="9467850" y="1412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168548</xdr:rowOff>
    </xdr:from>
    <xdr:to>
      <xdr:col>50</xdr:col>
      <xdr:colOff>165100</xdr:colOff>
      <xdr:row>86</xdr:row>
      <xdr:rowOff>98698</xdr:rowOff>
    </xdr:to>
    <xdr:sp macro="" textlink="">
      <xdr:nvSpPr>
        <xdr:cNvPr id="363" name="楕円 362">
          <a:extLst>
            <a:ext uri="{FF2B5EF4-FFF2-40B4-BE49-F238E27FC236}">
              <a16:creationId xmlns:a16="http://schemas.microsoft.com/office/drawing/2014/main" id="{10D3E404-42ED-4109-95A8-AC18F2A2E0B7}"/>
            </a:ext>
          </a:extLst>
        </xdr:cNvPr>
        <xdr:cNvSpPr/>
      </xdr:nvSpPr>
      <xdr:spPr>
        <a:xfrm>
          <a:off x="8636000" y="1420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47898</xdr:rowOff>
    </xdr:from>
    <xdr:to>
      <xdr:col>55</xdr:col>
      <xdr:colOff>0</xdr:colOff>
      <xdr:row>86</xdr:row>
      <xdr:rowOff>47898</xdr:rowOff>
    </xdr:to>
    <xdr:cxnSp macro="">
      <xdr:nvCxnSpPr>
        <xdr:cNvPr id="364" name="直線コネクタ 363">
          <a:extLst>
            <a:ext uri="{FF2B5EF4-FFF2-40B4-BE49-F238E27FC236}">
              <a16:creationId xmlns:a16="http://schemas.microsoft.com/office/drawing/2014/main" id="{D83CF8DD-EC35-4F44-863D-859633CA3E84}"/>
            </a:ext>
          </a:extLst>
        </xdr:cNvPr>
        <xdr:cNvCxnSpPr/>
      </xdr:nvCxnSpPr>
      <xdr:spPr>
        <a:xfrm>
          <a:off x="8686800" y="1425284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168548</xdr:rowOff>
    </xdr:from>
    <xdr:to>
      <xdr:col>46</xdr:col>
      <xdr:colOff>38100</xdr:colOff>
      <xdr:row>86</xdr:row>
      <xdr:rowOff>98698</xdr:rowOff>
    </xdr:to>
    <xdr:sp macro="" textlink="">
      <xdr:nvSpPr>
        <xdr:cNvPr id="365" name="楕円 364">
          <a:extLst>
            <a:ext uri="{FF2B5EF4-FFF2-40B4-BE49-F238E27FC236}">
              <a16:creationId xmlns:a16="http://schemas.microsoft.com/office/drawing/2014/main" id="{BA4959BF-036D-4577-9A9D-05C31863C73A}"/>
            </a:ext>
          </a:extLst>
        </xdr:cNvPr>
        <xdr:cNvSpPr/>
      </xdr:nvSpPr>
      <xdr:spPr>
        <a:xfrm>
          <a:off x="7842250" y="142020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47898</xdr:rowOff>
    </xdr:from>
    <xdr:to>
      <xdr:col>50</xdr:col>
      <xdr:colOff>114300</xdr:colOff>
      <xdr:row>86</xdr:row>
      <xdr:rowOff>47898</xdr:rowOff>
    </xdr:to>
    <xdr:cxnSp macro="">
      <xdr:nvCxnSpPr>
        <xdr:cNvPr id="366" name="直線コネクタ 365">
          <a:extLst>
            <a:ext uri="{FF2B5EF4-FFF2-40B4-BE49-F238E27FC236}">
              <a16:creationId xmlns:a16="http://schemas.microsoft.com/office/drawing/2014/main" id="{2DCB35DD-8641-4315-A076-D6025BE37E44}"/>
            </a:ext>
          </a:extLst>
        </xdr:cNvPr>
        <xdr:cNvCxnSpPr/>
      </xdr:nvCxnSpPr>
      <xdr:spPr>
        <a:xfrm>
          <a:off x="7886700" y="1425284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168548</xdr:rowOff>
    </xdr:from>
    <xdr:to>
      <xdr:col>41</xdr:col>
      <xdr:colOff>101600</xdr:colOff>
      <xdr:row>86</xdr:row>
      <xdr:rowOff>98698</xdr:rowOff>
    </xdr:to>
    <xdr:sp macro="" textlink="">
      <xdr:nvSpPr>
        <xdr:cNvPr id="367" name="楕円 366">
          <a:extLst>
            <a:ext uri="{FF2B5EF4-FFF2-40B4-BE49-F238E27FC236}">
              <a16:creationId xmlns:a16="http://schemas.microsoft.com/office/drawing/2014/main" id="{716748F5-76BA-44DF-84C9-F0FBFB6144FB}"/>
            </a:ext>
          </a:extLst>
        </xdr:cNvPr>
        <xdr:cNvSpPr/>
      </xdr:nvSpPr>
      <xdr:spPr>
        <a:xfrm>
          <a:off x="7029450" y="1420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47898</xdr:rowOff>
    </xdr:from>
    <xdr:to>
      <xdr:col>45</xdr:col>
      <xdr:colOff>177800</xdr:colOff>
      <xdr:row>86</xdr:row>
      <xdr:rowOff>47898</xdr:rowOff>
    </xdr:to>
    <xdr:cxnSp macro="">
      <xdr:nvCxnSpPr>
        <xdr:cNvPr id="368" name="直線コネクタ 367">
          <a:extLst>
            <a:ext uri="{FF2B5EF4-FFF2-40B4-BE49-F238E27FC236}">
              <a16:creationId xmlns:a16="http://schemas.microsoft.com/office/drawing/2014/main" id="{EC2C982D-0D00-4F1B-A744-8C9AB3EDF4E0}"/>
            </a:ext>
          </a:extLst>
        </xdr:cNvPr>
        <xdr:cNvCxnSpPr/>
      </xdr:nvCxnSpPr>
      <xdr:spPr>
        <a:xfrm>
          <a:off x="7080250" y="1425284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168548</xdr:rowOff>
    </xdr:from>
    <xdr:to>
      <xdr:col>36</xdr:col>
      <xdr:colOff>165100</xdr:colOff>
      <xdr:row>86</xdr:row>
      <xdr:rowOff>98698</xdr:rowOff>
    </xdr:to>
    <xdr:sp macro="" textlink="">
      <xdr:nvSpPr>
        <xdr:cNvPr id="369" name="楕円 368">
          <a:extLst>
            <a:ext uri="{FF2B5EF4-FFF2-40B4-BE49-F238E27FC236}">
              <a16:creationId xmlns:a16="http://schemas.microsoft.com/office/drawing/2014/main" id="{E1B00058-5F7D-4172-BB90-F47375BFB8F8}"/>
            </a:ext>
          </a:extLst>
        </xdr:cNvPr>
        <xdr:cNvSpPr/>
      </xdr:nvSpPr>
      <xdr:spPr>
        <a:xfrm>
          <a:off x="6235700" y="1420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47898</xdr:rowOff>
    </xdr:from>
    <xdr:to>
      <xdr:col>41</xdr:col>
      <xdr:colOff>50800</xdr:colOff>
      <xdr:row>86</xdr:row>
      <xdr:rowOff>47898</xdr:rowOff>
    </xdr:to>
    <xdr:cxnSp macro="">
      <xdr:nvCxnSpPr>
        <xdr:cNvPr id="370" name="直線コネクタ 369">
          <a:extLst>
            <a:ext uri="{FF2B5EF4-FFF2-40B4-BE49-F238E27FC236}">
              <a16:creationId xmlns:a16="http://schemas.microsoft.com/office/drawing/2014/main" id="{C8BACE14-7670-4BDA-8E95-E92B2CDA5038}"/>
            </a:ext>
          </a:extLst>
        </xdr:cNvPr>
        <xdr:cNvCxnSpPr/>
      </xdr:nvCxnSpPr>
      <xdr:spPr>
        <a:xfrm>
          <a:off x="6286500" y="1425284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75CEAB27-A21F-46A8-B79E-C9E5A17823F9}"/>
            </a:ext>
          </a:extLst>
        </xdr:cNvPr>
        <xdr:cNvSpPr txBox="1"/>
      </xdr:nvSpPr>
      <xdr:spPr>
        <a:xfrm>
          <a:off x="8458277" y="1365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FB741272-10FE-43F3-9655-301DC75C2857}"/>
            </a:ext>
          </a:extLst>
        </xdr:cNvPr>
        <xdr:cNvSpPr txBox="1"/>
      </xdr:nvSpPr>
      <xdr:spPr>
        <a:xfrm>
          <a:off x="76772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BB3E4DE7-8065-4D50-9104-68FCCFDCE9F5}"/>
            </a:ext>
          </a:extLst>
        </xdr:cNvPr>
        <xdr:cNvSpPr txBox="1"/>
      </xdr:nvSpPr>
      <xdr:spPr>
        <a:xfrm>
          <a:off x="6864427" y="1361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96A5E58E-BCE2-4034-B0EC-A50671572EF7}"/>
            </a:ext>
          </a:extLst>
        </xdr:cNvPr>
        <xdr:cNvSpPr txBox="1"/>
      </xdr:nvSpPr>
      <xdr:spPr>
        <a:xfrm>
          <a:off x="607067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89825</xdr:rowOff>
    </xdr:from>
    <xdr:ext cx="469744" cy="259045"/>
    <xdr:sp macro="" textlink="">
      <xdr:nvSpPr>
        <xdr:cNvPr id="375" name="n_1mainValue【福祉施設】&#10;一人当たり面積">
          <a:extLst>
            <a:ext uri="{FF2B5EF4-FFF2-40B4-BE49-F238E27FC236}">
              <a16:creationId xmlns:a16="http://schemas.microsoft.com/office/drawing/2014/main" id="{1624B43D-1FFB-479D-AE64-5A11E060593A}"/>
            </a:ext>
          </a:extLst>
        </xdr:cNvPr>
        <xdr:cNvSpPr txBox="1"/>
      </xdr:nvSpPr>
      <xdr:spPr>
        <a:xfrm>
          <a:off x="8458277" y="1429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89825</xdr:rowOff>
    </xdr:from>
    <xdr:ext cx="469744" cy="259045"/>
    <xdr:sp macro="" textlink="">
      <xdr:nvSpPr>
        <xdr:cNvPr id="376" name="n_2mainValue【福祉施設】&#10;一人当たり面積">
          <a:extLst>
            <a:ext uri="{FF2B5EF4-FFF2-40B4-BE49-F238E27FC236}">
              <a16:creationId xmlns:a16="http://schemas.microsoft.com/office/drawing/2014/main" id="{06909ADD-F1B8-4C58-B451-97EFB26D2C1C}"/>
            </a:ext>
          </a:extLst>
        </xdr:cNvPr>
        <xdr:cNvSpPr txBox="1"/>
      </xdr:nvSpPr>
      <xdr:spPr>
        <a:xfrm>
          <a:off x="7677227" y="1429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89825</xdr:rowOff>
    </xdr:from>
    <xdr:ext cx="469744" cy="259045"/>
    <xdr:sp macro="" textlink="">
      <xdr:nvSpPr>
        <xdr:cNvPr id="377" name="n_3mainValue【福祉施設】&#10;一人当たり面積">
          <a:extLst>
            <a:ext uri="{FF2B5EF4-FFF2-40B4-BE49-F238E27FC236}">
              <a16:creationId xmlns:a16="http://schemas.microsoft.com/office/drawing/2014/main" id="{2B8A55AE-8766-4454-99E1-8EE236201D5B}"/>
            </a:ext>
          </a:extLst>
        </xdr:cNvPr>
        <xdr:cNvSpPr txBox="1"/>
      </xdr:nvSpPr>
      <xdr:spPr>
        <a:xfrm>
          <a:off x="6864427" y="1429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89825</xdr:rowOff>
    </xdr:from>
    <xdr:ext cx="469744" cy="259045"/>
    <xdr:sp macro="" textlink="">
      <xdr:nvSpPr>
        <xdr:cNvPr id="378" name="n_4mainValue【福祉施設】&#10;一人当たり面積">
          <a:extLst>
            <a:ext uri="{FF2B5EF4-FFF2-40B4-BE49-F238E27FC236}">
              <a16:creationId xmlns:a16="http://schemas.microsoft.com/office/drawing/2014/main" id="{8EE2ACDC-8F83-4B87-9245-73734DA705E2}"/>
            </a:ext>
          </a:extLst>
        </xdr:cNvPr>
        <xdr:cNvSpPr txBox="1"/>
      </xdr:nvSpPr>
      <xdr:spPr>
        <a:xfrm>
          <a:off x="6070677" y="14294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7C79A3E8-55BB-41A0-B599-8890A5358494}"/>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C7769F2-1534-4572-9BBE-0C8640CF88F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9DEF99E-FE79-4EAD-924F-7D2C301BB68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507C7C20-17DC-4872-A1B6-BEDC681EAD06}"/>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4469EA4-F861-4F3C-A32B-5C4732B48F13}"/>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DD1D5C58-CAE4-4F7F-9799-14F86871B807}"/>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D96493FE-713B-4509-BECB-601E0A4908F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0FCAC1F-42BC-4EDF-B01B-9717EC1D505A}"/>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2B51B6D8-72B2-4F67-9305-41F4558ACDC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F5D8A39-71D5-4E2C-AF8E-F5E93B859AFB}"/>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464307B-5078-4884-A26D-2A12113553C3}"/>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57CD6D66-B493-448A-A9DC-C837399C062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F70F34DC-6618-403B-AB10-079FE013A9D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22C6A527-25ED-4A2E-B0F7-85999AD558D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D8233B3B-19D6-4B81-A4B1-5F74B6CC3EF0}"/>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5CBFD5FC-DD2F-4677-AF4E-338F6591622B}"/>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78AD92C4-F72B-4951-916E-1834A37EFA2A}"/>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56AC1604-46AC-4937-9527-C684DE6DF77C}"/>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5162DBE3-861C-4C41-9C06-073311ECBECA}"/>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FE4CD168-7BF1-493E-936A-F7B8F979B90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1D8A24C1-B57D-4A36-905A-E6A895E0DA1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965E89D2-E016-4873-A3F1-5564F29CBDC5}"/>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69FD3295-1331-4E4D-A920-F71E21FC483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52687D60-A7E4-47A5-B57C-6B5033F1F260}"/>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1DF9419B-17AA-4169-B729-FC01FA1D2859}"/>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10098D36-5F10-42AD-B009-C196B21D759E}"/>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5CCBCF49-210B-4F6B-80D3-69595AC47B37}"/>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BA08CE7A-FF37-4EE1-B20D-1627E4F4C662}"/>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3D08EE4A-6AC0-44C1-8AD8-10D2E36E5854}"/>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C1946DA0-E5B2-4CFB-BFC3-33175C8B81BE}"/>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CCE45A01-5A68-47B8-87BF-16381158FB2A}"/>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E3BF231A-53CA-4190-A45F-C3A29A64BECB}"/>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7E33E936-340F-43D7-BFC2-818166777CCD}"/>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70DD67AE-3E6C-4C47-B48E-07E6658269B3}"/>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FDF4582F-398E-4AA7-A494-682D6EAA8234}"/>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FFD38BF6-C8BF-4DEA-9A01-3F33ED75F190}"/>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88378F3E-54DC-4C0C-847B-CBB88D86A797}"/>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21339E56-DC3C-426D-9E06-779162115186}"/>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31C6EB8B-76A6-4ACE-9D47-1BF07F11964A}"/>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6C20D4A9-1CBB-4A06-9674-BB1DB3A76F8C}"/>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3EA7ECE5-DAA5-4D7E-ADCF-49AEE3FD92BB}"/>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420" name="直線コネクタ 419">
          <a:extLst>
            <a:ext uri="{FF2B5EF4-FFF2-40B4-BE49-F238E27FC236}">
              <a16:creationId xmlns:a16="http://schemas.microsoft.com/office/drawing/2014/main" id="{04AE97D8-BF5D-41A1-9E4C-14FE8B270EF2}"/>
            </a:ext>
          </a:extLst>
        </xdr:cNvPr>
        <xdr:cNvCxnSpPr/>
      </xdr:nvCxnSpPr>
      <xdr:spPr>
        <a:xfrm flipV="1">
          <a:off x="14699614" y="5619024"/>
          <a:ext cx="0" cy="136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1" name="【一般廃棄物処理施設】&#10;有形固定資産減価償却率最小値テキスト">
          <a:extLst>
            <a:ext uri="{FF2B5EF4-FFF2-40B4-BE49-F238E27FC236}">
              <a16:creationId xmlns:a16="http://schemas.microsoft.com/office/drawing/2014/main" id="{8C0058AE-DD3E-4F2D-8E2C-8112A3688C9C}"/>
            </a:ext>
          </a:extLst>
        </xdr:cNvPr>
        <xdr:cNvSpPr txBox="1"/>
      </xdr:nvSpPr>
      <xdr:spPr>
        <a:xfrm>
          <a:off x="14738350" y="6992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2" name="直線コネクタ 421">
          <a:extLst>
            <a:ext uri="{FF2B5EF4-FFF2-40B4-BE49-F238E27FC236}">
              <a16:creationId xmlns:a16="http://schemas.microsoft.com/office/drawing/2014/main" id="{7A239ADC-47CA-4E14-917C-2EF87E17F287}"/>
            </a:ext>
          </a:extLst>
        </xdr:cNvPr>
        <xdr:cNvCxnSpPr/>
      </xdr:nvCxnSpPr>
      <xdr:spPr>
        <a:xfrm>
          <a:off x="14611350" y="69889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423" name="【一般廃棄物処理施設】&#10;有形固定資産減価償却率最大値テキスト">
          <a:extLst>
            <a:ext uri="{FF2B5EF4-FFF2-40B4-BE49-F238E27FC236}">
              <a16:creationId xmlns:a16="http://schemas.microsoft.com/office/drawing/2014/main" id="{277D3820-14A6-43C2-80CE-726403548AFA}"/>
            </a:ext>
          </a:extLst>
        </xdr:cNvPr>
        <xdr:cNvSpPr txBox="1"/>
      </xdr:nvSpPr>
      <xdr:spPr>
        <a:xfrm>
          <a:off x="14738350" y="54006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424" name="直線コネクタ 423">
          <a:extLst>
            <a:ext uri="{FF2B5EF4-FFF2-40B4-BE49-F238E27FC236}">
              <a16:creationId xmlns:a16="http://schemas.microsoft.com/office/drawing/2014/main" id="{FF65FEE7-5A3E-4E1B-81C6-543552199E6C}"/>
            </a:ext>
          </a:extLst>
        </xdr:cNvPr>
        <xdr:cNvCxnSpPr/>
      </xdr:nvCxnSpPr>
      <xdr:spPr>
        <a:xfrm>
          <a:off x="14611350" y="56190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CC9E8055-B329-4573-929A-A8B8562487A1}"/>
            </a:ext>
          </a:extLst>
        </xdr:cNvPr>
        <xdr:cNvSpPr txBox="1"/>
      </xdr:nvSpPr>
      <xdr:spPr>
        <a:xfrm>
          <a:off x="14738350" y="6279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426" name="フローチャート: 判断 425">
          <a:extLst>
            <a:ext uri="{FF2B5EF4-FFF2-40B4-BE49-F238E27FC236}">
              <a16:creationId xmlns:a16="http://schemas.microsoft.com/office/drawing/2014/main" id="{BFD1B391-63C7-40B2-8E6D-CE9AB1B3217D}"/>
            </a:ext>
          </a:extLst>
        </xdr:cNvPr>
        <xdr:cNvSpPr/>
      </xdr:nvSpPr>
      <xdr:spPr>
        <a:xfrm>
          <a:off x="14649450" y="64280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427" name="フローチャート: 判断 426">
          <a:extLst>
            <a:ext uri="{FF2B5EF4-FFF2-40B4-BE49-F238E27FC236}">
              <a16:creationId xmlns:a16="http://schemas.microsoft.com/office/drawing/2014/main" id="{04957D43-EB09-404B-8FF1-56CAFA6826C3}"/>
            </a:ext>
          </a:extLst>
        </xdr:cNvPr>
        <xdr:cNvSpPr/>
      </xdr:nvSpPr>
      <xdr:spPr>
        <a:xfrm>
          <a:off x="13887450" y="645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428" name="フローチャート: 判断 427">
          <a:extLst>
            <a:ext uri="{FF2B5EF4-FFF2-40B4-BE49-F238E27FC236}">
              <a16:creationId xmlns:a16="http://schemas.microsoft.com/office/drawing/2014/main" id="{0370630C-7EFB-4E20-BC1A-F40590F323AF}"/>
            </a:ext>
          </a:extLst>
        </xdr:cNvPr>
        <xdr:cNvSpPr/>
      </xdr:nvSpPr>
      <xdr:spPr>
        <a:xfrm>
          <a:off x="13093700" y="64182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429" name="フローチャート: 判断 428">
          <a:extLst>
            <a:ext uri="{FF2B5EF4-FFF2-40B4-BE49-F238E27FC236}">
              <a16:creationId xmlns:a16="http://schemas.microsoft.com/office/drawing/2014/main" id="{A5941BB4-5B3B-4043-A670-CAB86EF0CB5C}"/>
            </a:ext>
          </a:extLst>
        </xdr:cNvPr>
        <xdr:cNvSpPr/>
      </xdr:nvSpPr>
      <xdr:spPr>
        <a:xfrm>
          <a:off x="12299950" y="636759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430" name="フローチャート: 判断 429">
          <a:extLst>
            <a:ext uri="{FF2B5EF4-FFF2-40B4-BE49-F238E27FC236}">
              <a16:creationId xmlns:a16="http://schemas.microsoft.com/office/drawing/2014/main" id="{E6012EB3-90BF-4081-9730-14B62CDC2275}"/>
            </a:ext>
          </a:extLst>
        </xdr:cNvPr>
        <xdr:cNvSpPr/>
      </xdr:nvSpPr>
      <xdr:spPr>
        <a:xfrm>
          <a:off x="11487150" y="6253117"/>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4D5C687-BF5B-4BFC-A9E6-1F39582721FD}"/>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0CAB993-C561-4131-993A-5749B9745839}"/>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D3BB790-E789-4EF9-971B-A7D727B30D7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2C28022-98E6-4DB5-A07C-78A2149BE882}"/>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D97D521-FC50-4E3D-855F-3383BB810A41}"/>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7438</xdr:rowOff>
    </xdr:from>
    <xdr:to>
      <xdr:col>85</xdr:col>
      <xdr:colOff>177800</xdr:colOff>
      <xdr:row>39</xdr:row>
      <xdr:rowOff>109038</xdr:rowOff>
    </xdr:to>
    <xdr:sp macro="" textlink="">
      <xdr:nvSpPr>
        <xdr:cNvPr id="436" name="楕円 435">
          <a:extLst>
            <a:ext uri="{FF2B5EF4-FFF2-40B4-BE49-F238E27FC236}">
              <a16:creationId xmlns:a16="http://schemas.microsoft.com/office/drawing/2014/main" id="{38757AF4-96A2-4389-B644-EE97CF1BF8A4}"/>
            </a:ext>
          </a:extLst>
        </xdr:cNvPr>
        <xdr:cNvSpPr/>
      </xdr:nvSpPr>
      <xdr:spPr>
        <a:xfrm>
          <a:off x="14649450" y="645268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157315</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43C58024-6ACB-4482-8940-80B948BADE4D}"/>
            </a:ext>
          </a:extLst>
        </xdr:cNvPr>
        <xdr:cNvSpPr txBox="1"/>
      </xdr:nvSpPr>
      <xdr:spPr>
        <a:xfrm>
          <a:off x="14738350" y="643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165826</xdr:rowOff>
    </xdr:from>
    <xdr:to>
      <xdr:col>81</xdr:col>
      <xdr:colOff>101600</xdr:colOff>
      <xdr:row>39</xdr:row>
      <xdr:rowOff>95976</xdr:rowOff>
    </xdr:to>
    <xdr:sp macro="" textlink="">
      <xdr:nvSpPr>
        <xdr:cNvPr id="438" name="楕円 437">
          <a:extLst>
            <a:ext uri="{FF2B5EF4-FFF2-40B4-BE49-F238E27FC236}">
              <a16:creationId xmlns:a16="http://schemas.microsoft.com/office/drawing/2014/main" id="{B4BA5479-3755-4FB8-A86C-529C69FAA870}"/>
            </a:ext>
          </a:extLst>
        </xdr:cNvPr>
        <xdr:cNvSpPr/>
      </xdr:nvSpPr>
      <xdr:spPr>
        <a:xfrm>
          <a:off x="13887450" y="64459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45176</xdr:rowOff>
    </xdr:from>
    <xdr:to>
      <xdr:col>85</xdr:col>
      <xdr:colOff>127000</xdr:colOff>
      <xdr:row>39</xdr:row>
      <xdr:rowOff>58238</xdr:rowOff>
    </xdr:to>
    <xdr:cxnSp macro="">
      <xdr:nvCxnSpPr>
        <xdr:cNvPr id="439" name="直線コネクタ 438">
          <a:extLst>
            <a:ext uri="{FF2B5EF4-FFF2-40B4-BE49-F238E27FC236}">
              <a16:creationId xmlns:a16="http://schemas.microsoft.com/office/drawing/2014/main" id="{23956AA5-7FCB-4251-AA68-82AA64B163A4}"/>
            </a:ext>
          </a:extLst>
        </xdr:cNvPr>
        <xdr:cNvCxnSpPr/>
      </xdr:nvCxnSpPr>
      <xdr:spPr>
        <a:xfrm>
          <a:off x="13938250" y="6490426"/>
          <a:ext cx="762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131535</xdr:rowOff>
    </xdr:from>
    <xdr:to>
      <xdr:col>76</xdr:col>
      <xdr:colOff>165100</xdr:colOff>
      <xdr:row>39</xdr:row>
      <xdr:rowOff>61685</xdr:rowOff>
    </xdr:to>
    <xdr:sp macro="" textlink="">
      <xdr:nvSpPr>
        <xdr:cNvPr id="440" name="楕円 439">
          <a:extLst>
            <a:ext uri="{FF2B5EF4-FFF2-40B4-BE49-F238E27FC236}">
              <a16:creationId xmlns:a16="http://schemas.microsoft.com/office/drawing/2014/main" id="{2AA78330-6393-4AFD-AC1E-F48A7B14FB70}"/>
            </a:ext>
          </a:extLst>
        </xdr:cNvPr>
        <xdr:cNvSpPr/>
      </xdr:nvSpPr>
      <xdr:spPr>
        <a:xfrm>
          <a:off x="13093700" y="6411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10885</xdr:rowOff>
    </xdr:from>
    <xdr:to>
      <xdr:col>81</xdr:col>
      <xdr:colOff>50800</xdr:colOff>
      <xdr:row>39</xdr:row>
      <xdr:rowOff>45176</xdr:rowOff>
    </xdr:to>
    <xdr:cxnSp macro="">
      <xdr:nvCxnSpPr>
        <xdr:cNvPr id="441" name="直線コネクタ 440">
          <a:extLst>
            <a:ext uri="{FF2B5EF4-FFF2-40B4-BE49-F238E27FC236}">
              <a16:creationId xmlns:a16="http://schemas.microsoft.com/office/drawing/2014/main" id="{736A348F-BD3E-40CB-AB04-989892E63CA4}"/>
            </a:ext>
          </a:extLst>
        </xdr:cNvPr>
        <xdr:cNvCxnSpPr/>
      </xdr:nvCxnSpPr>
      <xdr:spPr>
        <a:xfrm>
          <a:off x="13144500" y="6456135"/>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110309</xdr:rowOff>
    </xdr:from>
    <xdr:to>
      <xdr:col>72</xdr:col>
      <xdr:colOff>38100</xdr:colOff>
      <xdr:row>39</xdr:row>
      <xdr:rowOff>40459</xdr:rowOff>
    </xdr:to>
    <xdr:sp macro="" textlink="">
      <xdr:nvSpPr>
        <xdr:cNvPr id="442" name="楕円 441">
          <a:extLst>
            <a:ext uri="{FF2B5EF4-FFF2-40B4-BE49-F238E27FC236}">
              <a16:creationId xmlns:a16="http://schemas.microsoft.com/office/drawing/2014/main" id="{ECFE8651-8888-4F2D-960F-F07A776D0E1A}"/>
            </a:ext>
          </a:extLst>
        </xdr:cNvPr>
        <xdr:cNvSpPr/>
      </xdr:nvSpPr>
      <xdr:spPr>
        <a:xfrm>
          <a:off x="12299950" y="63904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161109</xdr:rowOff>
    </xdr:from>
    <xdr:to>
      <xdr:col>76</xdr:col>
      <xdr:colOff>114300</xdr:colOff>
      <xdr:row>39</xdr:row>
      <xdr:rowOff>10885</xdr:rowOff>
    </xdr:to>
    <xdr:cxnSp macro="">
      <xdr:nvCxnSpPr>
        <xdr:cNvPr id="443" name="直線コネクタ 442">
          <a:extLst>
            <a:ext uri="{FF2B5EF4-FFF2-40B4-BE49-F238E27FC236}">
              <a16:creationId xmlns:a16="http://schemas.microsoft.com/office/drawing/2014/main" id="{CEF0ADB7-CFB5-49C9-B141-CD1DFEDF3EF8}"/>
            </a:ext>
          </a:extLst>
        </xdr:cNvPr>
        <xdr:cNvCxnSpPr/>
      </xdr:nvCxnSpPr>
      <xdr:spPr>
        <a:xfrm>
          <a:off x="12344400" y="6441259"/>
          <a:ext cx="800100" cy="1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116840</xdr:rowOff>
    </xdr:from>
    <xdr:to>
      <xdr:col>67</xdr:col>
      <xdr:colOff>101600</xdr:colOff>
      <xdr:row>39</xdr:row>
      <xdr:rowOff>46990</xdr:rowOff>
    </xdr:to>
    <xdr:sp macro="" textlink="">
      <xdr:nvSpPr>
        <xdr:cNvPr id="444" name="楕円 443">
          <a:extLst>
            <a:ext uri="{FF2B5EF4-FFF2-40B4-BE49-F238E27FC236}">
              <a16:creationId xmlns:a16="http://schemas.microsoft.com/office/drawing/2014/main" id="{37FB0EA0-46FB-421F-8B3D-0E01ED6EB380}"/>
            </a:ext>
          </a:extLst>
        </xdr:cNvPr>
        <xdr:cNvSpPr/>
      </xdr:nvSpPr>
      <xdr:spPr>
        <a:xfrm>
          <a:off x="11487150" y="6396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161109</xdr:rowOff>
    </xdr:from>
    <xdr:to>
      <xdr:col>71</xdr:col>
      <xdr:colOff>177800</xdr:colOff>
      <xdr:row>38</xdr:row>
      <xdr:rowOff>167640</xdr:rowOff>
    </xdr:to>
    <xdr:cxnSp macro="">
      <xdr:nvCxnSpPr>
        <xdr:cNvPr id="445" name="直線コネクタ 444">
          <a:extLst>
            <a:ext uri="{FF2B5EF4-FFF2-40B4-BE49-F238E27FC236}">
              <a16:creationId xmlns:a16="http://schemas.microsoft.com/office/drawing/2014/main" id="{69729D80-6621-4C86-8D20-020C832C000E}"/>
            </a:ext>
          </a:extLst>
        </xdr:cNvPr>
        <xdr:cNvCxnSpPr/>
      </xdr:nvCxnSpPr>
      <xdr:spPr>
        <a:xfrm flipV="1">
          <a:off x="11537950" y="6441259"/>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101799</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38079F80-2BE2-46F1-B86E-B522D0966C5B}"/>
            </a:ext>
          </a:extLst>
        </xdr:cNvPr>
        <xdr:cNvSpPr txBox="1"/>
      </xdr:nvSpPr>
      <xdr:spPr>
        <a:xfrm>
          <a:off x="13742044" y="654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59344</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7122DFD1-DCD7-4BAE-806A-033D4DD99B19}"/>
            </a:ext>
          </a:extLst>
        </xdr:cNvPr>
        <xdr:cNvSpPr txBox="1"/>
      </xdr:nvSpPr>
      <xdr:spPr>
        <a:xfrm>
          <a:off x="12960994" y="650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1B44F9BB-3F7F-495E-9BF3-792D2D9F0D40}"/>
            </a:ext>
          </a:extLst>
        </xdr:cNvPr>
        <xdr:cNvSpPr txBox="1"/>
      </xdr:nvSpPr>
      <xdr:spPr>
        <a:xfrm>
          <a:off x="121672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CCC6C567-1849-40AF-A057-015532D7F03A}"/>
            </a:ext>
          </a:extLst>
        </xdr:cNvPr>
        <xdr:cNvSpPr txBox="1"/>
      </xdr:nvSpPr>
      <xdr:spPr>
        <a:xfrm>
          <a:off x="11354444" y="6034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112503</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1E9BB51A-48E5-4000-8345-CF330B52E922}"/>
            </a:ext>
          </a:extLst>
        </xdr:cNvPr>
        <xdr:cNvSpPr txBox="1"/>
      </xdr:nvSpPr>
      <xdr:spPr>
        <a:xfrm>
          <a:off x="13742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78213</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6C3B6303-29CE-440B-A317-1FC332DF2A0C}"/>
            </a:ext>
          </a:extLst>
        </xdr:cNvPr>
        <xdr:cNvSpPr txBox="1"/>
      </xdr:nvSpPr>
      <xdr:spPr>
        <a:xfrm>
          <a:off x="1296099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31586</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813C4DE4-4CEB-4110-B3BF-3A27ED3F75D6}"/>
            </a:ext>
          </a:extLst>
        </xdr:cNvPr>
        <xdr:cNvSpPr txBox="1"/>
      </xdr:nvSpPr>
      <xdr:spPr>
        <a:xfrm>
          <a:off x="12167244" y="6476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38117</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B2EFCD00-7D11-4825-B402-14B3B452C07B}"/>
            </a:ext>
          </a:extLst>
        </xdr:cNvPr>
        <xdr:cNvSpPr txBox="1"/>
      </xdr:nvSpPr>
      <xdr:spPr>
        <a:xfrm>
          <a:off x="11354444" y="648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883B6A5B-A22B-4F91-A18F-A5BE68F8F05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A4863321-B681-4034-940A-5ED60F639082}"/>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7DC5DB58-4747-4554-B1FE-CCBDF7BDEA0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80783B9A-6B14-4A0F-B4A9-70B54A57B47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1D237C89-1A4F-4580-A3F6-5B0189970811}"/>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8121F7D1-02AD-434A-80FB-A5381FA5342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EC69E83E-4F5D-42D0-B878-9B897576BFD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E1DEF45B-C610-459A-80D9-B86CD246F804}"/>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17EFEF11-1818-4508-8E06-6047CF71FA61}"/>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C0382572-3E91-4DC1-B44B-F30D4A9FE72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8BCE7102-6EAB-422C-B42A-432C19ED0BB4}"/>
            </a:ext>
          </a:extLst>
        </xdr:cNvPr>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5" name="テキスト ボックス 464">
          <a:extLst>
            <a:ext uri="{FF2B5EF4-FFF2-40B4-BE49-F238E27FC236}">
              <a16:creationId xmlns:a16="http://schemas.microsoft.com/office/drawing/2014/main" id="{076BF553-B867-4A09-8F4C-1DCDF2FDD256}"/>
            </a:ext>
          </a:extLst>
        </xdr:cNvPr>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F5106D97-2318-45DC-873D-E9027DBCE3EE}"/>
            </a:ext>
          </a:extLst>
        </xdr:cNvPr>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7" name="テキスト ボックス 466">
          <a:extLst>
            <a:ext uri="{FF2B5EF4-FFF2-40B4-BE49-F238E27FC236}">
              <a16:creationId xmlns:a16="http://schemas.microsoft.com/office/drawing/2014/main" id="{C501425B-0188-4975-97A5-A5B03626EAE6}"/>
            </a:ext>
          </a:extLst>
        </xdr:cNvPr>
        <xdr:cNvSpPr txBox="1"/>
      </xdr:nvSpPr>
      <xdr:spPr>
        <a:xfrm>
          <a:off x="1593998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0C989B17-80C5-42BD-99E2-33FEEDBA8D76}"/>
            </a:ext>
          </a:extLst>
        </xdr:cNvPr>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9" name="テキスト ボックス 468">
          <a:extLst>
            <a:ext uri="{FF2B5EF4-FFF2-40B4-BE49-F238E27FC236}">
              <a16:creationId xmlns:a16="http://schemas.microsoft.com/office/drawing/2014/main" id="{70C26B04-6A49-44DE-A794-03F46248436B}"/>
            </a:ext>
          </a:extLst>
        </xdr:cNvPr>
        <xdr:cNvSpPr txBox="1"/>
      </xdr:nvSpPr>
      <xdr:spPr>
        <a:xfrm>
          <a:off x="1593998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6339C5FD-E81C-4EBE-B318-2A36C009DC3E}"/>
            </a:ext>
          </a:extLst>
        </xdr:cNvPr>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1" name="テキスト ボックス 470">
          <a:extLst>
            <a:ext uri="{FF2B5EF4-FFF2-40B4-BE49-F238E27FC236}">
              <a16:creationId xmlns:a16="http://schemas.microsoft.com/office/drawing/2014/main" id="{FC4A78CB-3155-4058-9AB2-028EF13C1252}"/>
            </a:ext>
          </a:extLst>
        </xdr:cNvPr>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B3018463-6D56-43AC-8A01-5099AA2067E1}"/>
            </a:ext>
          </a:extLst>
        </xdr:cNvPr>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3" name="テキスト ボックス 472">
          <a:extLst>
            <a:ext uri="{FF2B5EF4-FFF2-40B4-BE49-F238E27FC236}">
              <a16:creationId xmlns:a16="http://schemas.microsoft.com/office/drawing/2014/main" id="{0DE061AA-1A30-4CB8-BB45-97D8D1ED31E7}"/>
            </a:ext>
          </a:extLst>
        </xdr:cNvPr>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7BE2065F-87F4-48ED-B428-5E2CD60F5224}"/>
            </a:ext>
          </a:extLst>
        </xdr:cNvPr>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5" name="テキスト ボックス 474">
          <a:extLst>
            <a:ext uri="{FF2B5EF4-FFF2-40B4-BE49-F238E27FC236}">
              <a16:creationId xmlns:a16="http://schemas.microsoft.com/office/drawing/2014/main" id="{6E9CB028-C2BD-4245-90DB-0F8418E88C7B}"/>
            </a:ext>
          </a:extLst>
        </xdr:cNvPr>
        <xdr:cNvSpPr txBox="1"/>
      </xdr:nvSpPr>
      <xdr:spPr>
        <a:xfrm>
          <a:off x="1593998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0ADD2EA4-2F53-4309-A460-02EADBA38DE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a:extLst>
            <a:ext uri="{FF2B5EF4-FFF2-40B4-BE49-F238E27FC236}">
              <a16:creationId xmlns:a16="http://schemas.microsoft.com/office/drawing/2014/main" id="{D2473A33-B0D4-4E43-B9A0-59CA2F11F999}"/>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a:extLst>
            <a:ext uri="{FF2B5EF4-FFF2-40B4-BE49-F238E27FC236}">
              <a16:creationId xmlns:a16="http://schemas.microsoft.com/office/drawing/2014/main" id="{812C136F-C897-411C-A97C-B430E903790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479" name="直線コネクタ 478">
          <a:extLst>
            <a:ext uri="{FF2B5EF4-FFF2-40B4-BE49-F238E27FC236}">
              <a16:creationId xmlns:a16="http://schemas.microsoft.com/office/drawing/2014/main" id="{22F9F5D7-FAF5-49D1-85A1-0E4DA207E6CF}"/>
            </a:ext>
          </a:extLst>
        </xdr:cNvPr>
        <xdr:cNvCxnSpPr/>
      </xdr:nvCxnSpPr>
      <xdr:spPr>
        <a:xfrm flipV="1">
          <a:off x="19951064" y="5469412"/>
          <a:ext cx="0" cy="1557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480" name="【一般廃棄物処理施設】&#10;一人当たり有形固定資産（償却資産）額最小値テキスト">
          <a:extLst>
            <a:ext uri="{FF2B5EF4-FFF2-40B4-BE49-F238E27FC236}">
              <a16:creationId xmlns:a16="http://schemas.microsoft.com/office/drawing/2014/main" id="{9DD09311-55D2-423F-BF8C-0B996B23F976}"/>
            </a:ext>
          </a:extLst>
        </xdr:cNvPr>
        <xdr:cNvSpPr txBox="1"/>
      </xdr:nvSpPr>
      <xdr:spPr>
        <a:xfrm>
          <a:off x="19989800" y="703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481" name="直線コネクタ 480">
          <a:extLst>
            <a:ext uri="{FF2B5EF4-FFF2-40B4-BE49-F238E27FC236}">
              <a16:creationId xmlns:a16="http://schemas.microsoft.com/office/drawing/2014/main" id="{CE40573C-D53A-4CBD-B67C-EF32D50D7EE0}"/>
            </a:ext>
          </a:extLst>
        </xdr:cNvPr>
        <xdr:cNvCxnSpPr/>
      </xdr:nvCxnSpPr>
      <xdr:spPr>
        <a:xfrm>
          <a:off x="19881850" y="70267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482" name="【一般廃棄物処理施設】&#10;一人当たり有形固定資産（償却資産）額最大値テキスト">
          <a:extLst>
            <a:ext uri="{FF2B5EF4-FFF2-40B4-BE49-F238E27FC236}">
              <a16:creationId xmlns:a16="http://schemas.microsoft.com/office/drawing/2014/main" id="{173E6860-6A71-4AD1-8766-567144715CB4}"/>
            </a:ext>
          </a:extLst>
        </xdr:cNvPr>
        <xdr:cNvSpPr txBox="1"/>
      </xdr:nvSpPr>
      <xdr:spPr>
        <a:xfrm>
          <a:off x="19989800" y="525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483" name="直線コネクタ 482">
          <a:extLst>
            <a:ext uri="{FF2B5EF4-FFF2-40B4-BE49-F238E27FC236}">
              <a16:creationId xmlns:a16="http://schemas.microsoft.com/office/drawing/2014/main" id="{AD9448B2-B183-4C1C-A824-7AF88C7C6A32}"/>
            </a:ext>
          </a:extLst>
        </xdr:cNvPr>
        <xdr:cNvCxnSpPr/>
      </xdr:nvCxnSpPr>
      <xdr:spPr>
        <a:xfrm>
          <a:off x="19881850" y="54694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484" name="【一般廃棄物処理施設】&#10;一人当たり有形固定資産（償却資産）額平均値テキスト">
          <a:extLst>
            <a:ext uri="{FF2B5EF4-FFF2-40B4-BE49-F238E27FC236}">
              <a16:creationId xmlns:a16="http://schemas.microsoft.com/office/drawing/2014/main" id="{BC752CF7-36B1-4AA3-84D0-1E7BFDDBB8FE}"/>
            </a:ext>
          </a:extLst>
        </xdr:cNvPr>
        <xdr:cNvSpPr txBox="1"/>
      </xdr:nvSpPr>
      <xdr:spPr>
        <a:xfrm>
          <a:off x="19989800" y="6600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485" name="フローチャート: 判断 484">
          <a:extLst>
            <a:ext uri="{FF2B5EF4-FFF2-40B4-BE49-F238E27FC236}">
              <a16:creationId xmlns:a16="http://schemas.microsoft.com/office/drawing/2014/main" id="{1071FEE9-1CF3-4303-8CC2-F75E64B68EC9}"/>
            </a:ext>
          </a:extLst>
        </xdr:cNvPr>
        <xdr:cNvSpPr/>
      </xdr:nvSpPr>
      <xdr:spPr>
        <a:xfrm>
          <a:off x="19900900" y="661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486" name="フローチャート: 判断 485">
          <a:extLst>
            <a:ext uri="{FF2B5EF4-FFF2-40B4-BE49-F238E27FC236}">
              <a16:creationId xmlns:a16="http://schemas.microsoft.com/office/drawing/2014/main" id="{85B19327-CC8F-4795-BF89-251662E9362E}"/>
            </a:ext>
          </a:extLst>
        </xdr:cNvPr>
        <xdr:cNvSpPr/>
      </xdr:nvSpPr>
      <xdr:spPr>
        <a:xfrm>
          <a:off x="19157950" y="66424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487" name="フローチャート: 判断 486">
          <a:extLst>
            <a:ext uri="{FF2B5EF4-FFF2-40B4-BE49-F238E27FC236}">
              <a16:creationId xmlns:a16="http://schemas.microsoft.com/office/drawing/2014/main" id="{2CC99B32-56CF-4A01-A2A8-B036DC97AA1A}"/>
            </a:ext>
          </a:extLst>
        </xdr:cNvPr>
        <xdr:cNvSpPr/>
      </xdr:nvSpPr>
      <xdr:spPr>
        <a:xfrm>
          <a:off x="18345150" y="66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488" name="フローチャート: 判断 487">
          <a:extLst>
            <a:ext uri="{FF2B5EF4-FFF2-40B4-BE49-F238E27FC236}">
              <a16:creationId xmlns:a16="http://schemas.microsoft.com/office/drawing/2014/main" id="{DF894D91-D333-4278-8268-514404AF3A49}"/>
            </a:ext>
          </a:extLst>
        </xdr:cNvPr>
        <xdr:cNvSpPr/>
      </xdr:nvSpPr>
      <xdr:spPr>
        <a:xfrm>
          <a:off x="17551400" y="666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489" name="フローチャート: 判断 488">
          <a:extLst>
            <a:ext uri="{FF2B5EF4-FFF2-40B4-BE49-F238E27FC236}">
              <a16:creationId xmlns:a16="http://schemas.microsoft.com/office/drawing/2014/main" id="{794F1D8C-F061-4BF6-9E3B-8AEE955A06D5}"/>
            </a:ext>
          </a:extLst>
        </xdr:cNvPr>
        <xdr:cNvSpPr/>
      </xdr:nvSpPr>
      <xdr:spPr>
        <a:xfrm>
          <a:off x="16757650" y="67021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1734834-8958-4446-8084-8C10F149C462}"/>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D9E3872-66A3-4B9B-AEF1-14E3F9503F4A}"/>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CF8DEB57-B4F0-411A-B029-9E429A6D6A4E}"/>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3690E235-24AB-442C-8601-DF8D915982B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48B02B92-68DB-40B4-B001-ECB4972E277C}"/>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32967</xdr:rowOff>
    </xdr:from>
    <xdr:to>
      <xdr:col>116</xdr:col>
      <xdr:colOff>114300</xdr:colOff>
      <xdr:row>39</xdr:row>
      <xdr:rowOff>134567</xdr:rowOff>
    </xdr:to>
    <xdr:sp macro="" textlink="">
      <xdr:nvSpPr>
        <xdr:cNvPr id="495" name="楕円 494">
          <a:extLst>
            <a:ext uri="{FF2B5EF4-FFF2-40B4-BE49-F238E27FC236}">
              <a16:creationId xmlns:a16="http://schemas.microsoft.com/office/drawing/2014/main" id="{792D4F3F-237E-4C9E-8EFD-317121057A25}"/>
            </a:ext>
          </a:extLst>
        </xdr:cNvPr>
        <xdr:cNvSpPr/>
      </xdr:nvSpPr>
      <xdr:spPr>
        <a:xfrm>
          <a:off x="19900900" y="647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55844</xdr:rowOff>
    </xdr:from>
    <xdr:ext cx="599010" cy="259045"/>
    <xdr:sp macro="" textlink="">
      <xdr:nvSpPr>
        <xdr:cNvPr id="496" name="【一般廃棄物処理施設】&#10;一人当たり有形固定資産（償却資産）額該当値テキスト">
          <a:extLst>
            <a:ext uri="{FF2B5EF4-FFF2-40B4-BE49-F238E27FC236}">
              <a16:creationId xmlns:a16="http://schemas.microsoft.com/office/drawing/2014/main" id="{F1DF8CE4-BE64-40B5-98FE-277AF7B5A5DB}"/>
            </a:ext>
          </a:extLst>
        </xdr:cNvPr>
        <xdr:cNvSpPr txBox="1"/>
      </xdr:nvSpPr>
      <xdr:spPr>
        <a:xfrm>
          <a:off x="19989800" y="633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51180</xdr:rowOff>
    </xdr:from>
    <xdr:to>
      <xdr:col>112</xdr:col>
      <xdr:colOff>38100</xdr:colOff>
      <xdr:row>39</xdr:row>
      <xdr:rowOff>152780</xdr:rowOff>
    </xdr:to>
    <xdr:sp macro="" textlink="">
      <xdr:nvSpPr>
        <xdr:cNvPr id="497" name="楕円 496">
          <a:extLst>
            <a:ext uri="{FF2B5EF4-FFF2-40B4-BE49-F238E27FC236}">
              <a16:creationId xmlns:a16="http://schemas.microsoft.com/office/drawing/2014/main" id="{BC7B1560-2E88-47B2-AF09-F5558DCB11D5}"/>
            </a:ext>
          </a:extLst>
        </xdr:cNvPr>
        <xdr:cNvSpPr/>
      </xdr:nvSpPr>
      <xdr:spPr>
        <a:xfrm>
          <a:off x="19157950" y="6496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83767</xdr:rowOff>
    </xdr:from>
    <xdr:to>
      <xdr:col>116</xdr:col>
      <xdr:colOff>63500</xdr:colOff>
      <xdr:row>39</xdr:row>
      <xdr:rowOff>101980</xdr:rowOff>
    </xdr:to>
    <xdr:cxnSp macro="">
      <xdr:nvCxnSpPr>
        <xdr:cNvPr id="498" name="直線コネクタ 497">
          <a:extLst>
            <a:ext uri="{FF2B5EF4-FFF2-40B4-BE49-F238E27FC236}">
              <a16:creationId xmlns:a16="http://schemas.microsoft.com/office/drawing/2014/main" id="{EA531578-CCEE-443A-89CF-FC7FDDD66B67}"/>
            </a:ext>
          </a:extLst>
        </xdr:cNvPr>
        <xdr:cNvCxnSpPr/>
      </xdr:nvCxnSpPr>
      <xdr:spPr>
        <a:xfrm flipV="1">
          <a:off x="19202400" y="6529017"/>
          <a:ext cx="7493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62113</xdr:rowOff>
    </xdr:from>
    <xdr:to>
      <xdr:col>107</xdr:col>
      <xdr:colOff>101600</xdr:colOff>
      <xdr:row>39</xdr:row>
      <xdr:rowOff>163713</xdr:rowOff>
    </xdr:to>
    <xdr:sp macro="" textlink="">
      <xdr:nvSpPr>
        <xdr:cNvPr id="499" name="楕円 498">
          <a:extLst>
            <a:ext uri="{FF2B5EF4-FFF2-40B4-BE49-F238E27FC236}">
              <a16:creationId xmlns:a16="http://schemas.microsoft.com/office/drawing/2014/main" id="{F702C92A-52B8-46F2-9CA2-30FF0C20E2A0}"/>
            </a:ext>
          </a:extLst>
        </xdr:cNvPr>
        <xdr:cNvSpPr/>
      </xdr:nvSpPr>
      <xdr:spPr>
        <a:xfrm>
          <a:off x="18345150" y="650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101980</xdr:rowOff>
    </xdr:from>
    <xdr:to>
      <xdr:col>111</xdr:col>
      <xdr:colOff>177800</xdr:colOff>
      <xdr:row>39</xdr:row>
      <xdr:rowOff>112913</xdr:rowOff>
    </xdr:to>
    <xdr:cxnSp macro="">
      <xdr:nvCxnSpPr>
        <xdr:cNvPr id="500" name="直線コネクタ 499">
          <a:extLst>
            <a:ext uri="{FF2B5EF4-FFF2-40B4-BE49-F238E27FC236}">
              <a16:creationId xmlns:a16="http://schemas.microsoft.com/office/drawing/2014/main" id="{1EDFE983-AC6E-4215-856B-409D8A1CF4AA}"/>
            </a:ext>
          </a:extLst>
        </xdr:cNvPr>
        <xdr:cNvCxnSpPr/>
      </xdr:nvCxnSpPr>
      <xdr:spPr>
        <a:xfrm flipV="1">
          <a:off x="18395950" y="6547230"/>
          <a:ext cx="806450" cy="1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76665</xdr:rowOff>
    </xdr:from>
    <xdr:to>
      <xdr:col>102</xdr:col>
      <xdr:colOff>165100</xdr:colOff>
      <xdr:row>40</xdr:row>
      <xdr:rowOff>6815</xdr:rowOff>
    </xdr:to>
    <xdr:sp macro="" textlink="">
      <xdr:nvSpPr>
        <xdr:cNvPr id="501" name="楕円 500">
          <a:extLst>
            <a:ext uri="{FF2B5EF4-FFF2-40B4-BE49-F238E27FC236}">
              <a16:creationId xmlns:a16="http://schemas.microsoft.com/office/drawing/2014/main" id="{33ECE432-C00A-4E68-A30B-39F9C0613478}"/>
            </a:ext>
          </a:extLst>
        </xdr:cNvPr>
        <xdr:cNvSpPr/>
      </xdr:nvSpPr>
      <xdr:spPr>
        <a:xfrm>
          <a:off x="17551400" y="65219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112913</xdr:rowOff>
    </xdr:from>
    <xdr:to>
      <xdr:col>107</xdr:col>
      <xdr:colOff>50800</xdr:colOff>
      <xdr:row>39</xdr:row>
      <xdr:rowOff>127465</xdr:rowOff>
    </xdr:to>
    <xdr:cxnSp macro="">
      <xdr:nvCxnSpPr>
        <xdr:cNvPr id="502" name="直線コネクタ 501">
          <a:extLst>
            <a:ext uri="{FF2B5EF4-FFF2-40B4-BE49-F238E27FC236}">
              <a16:creationId xmlns:a16="http://schemas.microsoft.com/office/drawing/2014/main" id="{B2E01DC7-A223-41C2-891C-3A66D5269C7C}"/>
            </a:ext>
          </a:extLst>
        </xdr:cNvPr>
        <xdr:cNvCxnSpPr/>
      </xdr:nvCxnSpPr>
      <xdr:spPr>
        <a:xfrm flipV="1">
          <a:off x="17602200" y="6558163"/>
          <a:ext cx="793750" cy="1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133410</xdr:rowOff>
    </xdr:from>
    <xdr:to>
      <xdr:col>98</xdr:col>
      <xdr:colOff>38100</xdr:colOff>
      <xdr:row>40</xdr:row>
      <xdr:rowOff>63560</xdr:rowOff>
    </xdr:to>
    <xdr:sp macro="" textlink="">
      <xdr:nvSpPr>
        <xdr:cNvPr id="503" name="楕円 502">
          <a:extLst>
            <a:ext uri="{FF2B5EF4-FFF2-40B4-BE49-F238E27FC236}">
              <a16:creationId xmlns:a16="http://schemas.microsoft.com/office/drawing/2014/main" id="{011F456A-05DB-4FAA-B6EB-18061C43F931}"/>
            </a:ext>
          </a:extLst>
        </xdr:cNvPr>
        <xdr:cNvSpPr/>
      </xdr:nvSpPr>
      <xdr:spPr>
        <a:xfrm>
          <a:off x="16757650" y="65786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127465</xdr:rowOff>
    </xdr:from>
    <xdr:to>
      <xdr:col>102</xdr:col>
      <xdr:colOff>114300</xdr:colOff>
      <xdr:row>40</xdr:row>
      <xdr:rowOff>12760</xdr:rowOff>
    </xdr:to>
    <xdr:cxnSp macro="">
      <xdr:nvCxnSpPr>
        <xdr:cNvPr id="504" name="直線コネクタ 503">
          <a:extLst>
            <a:ext uri="{FF2B5EF4-FFF2-40B4-BE49-F238E27FC236}">
              <a16:creationId xmlns:a16="http://schemas.microsoft.com/office/drawing/2014/main" id="{4158A8DC-138D-40C7-AD2F-6FF51FBA4083}"/>
            </a:ext>
          </a:extLst>
        </xdr:cNvPr>
        <xdr:cNvCxnSpPr/>
      </xdr:nvCxnSpPr>
      <xdr:spPr>
        <a:xfrm flipV="1">
          <a:off x="16802100" y="6572715"/>
          <a:ext cx="800100" cy="5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505" name="n_1aveValue【一般廃棄物処理施設】&#10;一人当たり有形固定資産（償却資産）額">
          <a:extLst>
            <a:ext uri="{FF2B5EF4-FFF2-40B4-BE49-F238E27FC236}">
              <a16:creationId xmlns:a16="http://schemas.microsoft.com/office/drawing/2014/main" id="{E9883EA1-33B1-4A32-A972-037A629152BC}"/>
            </a:ext>
          </a:extLst>
        </xdr:cNvPr>
        <xdr:cNvSpPr txBox="1"/>
      </xdr:nvSpPr>
      <xdr:spPr>
        <a:xfrm>
          <a:off x="18915595" y="673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506" name="n_2aveValue【一般廃棄物処理施設】&#10;一人当たり有形固定資産（償却資産）額">
          <a:extLst>
            <a:ext uri="{FF2B5EF4-FFF2-40B4-BE49-F238E27FC236}">
              <a16:creationId xmlns:a16="http://schemas.microsoft.com/office/drawing/2014/main" id="{E21A693B-AC3C-4FE9-B1DF-23EC2A646955}"/>
            </a:ext>
          </a:extLst>
        </xdr:cNvPr>
        <xdr:cNvSpPr txBox="1"/>
      </xdr:nvSpPr>
      <xdr:spPr>
        <a:xfrm>
          <a:off x="18134545" y="673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507" name="n_3aveValue【一般廃棄物処理施設】&#10;一人当たり有形固定資産（償却資産）額">
          <a:extLst>
            <a:ext uri="{FF2B5EF4-FFF2-40B4-BE49-F238E27FC236}">
              <a16:creationId xmlns:a16="http://schemas.microsoft.com/office/drawing/2014/main" id="{B39D1060-15B1-4068-BEB7-14056096724B}"/>
            </a:ext>
          </a:extLst>
        </xdr:cNvPr>
        <xdr:cNvSpPr txBox="1"/>
      </xdr:nvSpPr>
      <xdr:spPr>
        <a:xfrm>
          <a:off x="17354061" y="676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13075</xdr:rowOff>
    </xdr:from>
    <xdr:ext cx="534377" cy="259045"/>
    <xdr:sp macro="" textlink="">
      <xdr:nvSpPr>
        <xdr:cNvPr id="508" name="n_4aveValue【一般廃棄物処理施設】&#10;一人当たり有形固定資産（償却資産）額">
          <a:extLst>
            <a:ext uri="{FF2B5EF4-FFF2-40B4-BE49-F238E27FC236}">
              <a16:creationId xmlns:a16="http://schemas.microsoft.com/office/drawing/2014/main" id="{A9F34334-4AE3-4A19-B0B5-5069D071E291}"/>
            </a:ext>
          </a:extLst>
        </xdr:cNvPr>
        <xdr:cNvSpPr txBox="1"/>
      </xdr:nvSpPr>
      <xdr:spPr>
        <a:xfrm>
          <a:off x="16560311" y="678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169307</xdr:rowOff>
    </xdr:from>
    <xdr:ext cx="599010" cy="259045"/>
    <xdr:sp macro="" textlink="">
      <xdr:nvSpPr>
        <xdr:cNvPr id="509" name="n_1mainValue【一般廃棄物処理施設】&#10;一人当たり有形固定資産（償却資産）額">
          <a:extLst>
            <a:ext uri="{FF2B5EF4-FFF2-40B4-BE49-F238E27FC236}">
              <a16:creationId xmlns:a16="http://schemas.microsoft.com/office/drawing/2014/main" id="{7E1F04E9-7360-4B1D-8CD0-0D6AFFEB5DA0}"/>
            </a:ext>
          </a:extLst>
        </xdr:cNvPr>
        <xdr:cNvSpPr txBox="1"/>
      </xdr:nvSpPr>
      <xdr:spPr>
        <a:xfrm>
          <a:off x="18915595" y="6278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8790</xdr:rowOff>
    </xdr:from>
    <xdr:ext cx="599010" cy="259045"/>
    <xdr:sp macro="" textlink="">
      <xdr:nvSpPr>
        <xdr:cNvPr id="510" name="n_2mainValue【一般廃棄物処理施設】&#10;一人当たり有形固定資産（償却資産）額">
          <a:extLst>
            <a:ext uri="{FF2B5EF4-FFF2-40B4-BE49-F238E27FC236}">
              <a16:creationId xmlns:a16="http://schemas.microsoft.com/office/drawing/2014/main" id="{6BF2F215-FEF1-4467-8E75-AB49DC0D269A}"/>
            </a:ext>
          </a:extLst>
        </xdr:cNvPr>
        <xdr:cNvSpPr txBox="1"/>
      </xdr:nvSpPr>
      <xdr:spPr>
        <a:xfrm>
          <a:off x="18134545" y="628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23342</xdr:rowOff>
    </xdr:from>
    <xdr:ext cx="599010" cy="259045"/>
    <xdr:sp macro="" textlink="">
      <xdr:nvSpPr>
        <xdr:cNvPr id="511" name="n_3mainValue【一般廃棄物処理施設】&#10;一人当たり有形固定資産（償却資産）額">
          <a:extLst>
            <a:ext uri="{FF2B5EF4-FFF2-40B4-BE49-F238E27FC236}">
              <a16:creationId xmlns:a16="http://schemas.microsoft.com/office/drawing/2014/main" id="{004C9605-4F38-4051-A331-A05C6AA6817C}"/>
            </a:ext>
          </a:extLst>
        </xdr:cNvPr>
        <xdr:cNvSpPr txBox="1"/>
      </xdr:nvSpPr>
      <xdr:spPr>
        <a:xfrm>
          <a:off x="17321745" y="6303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80087</xdr:rowOff>
    </xdr:from>
    <xdr:ext cx="599010" cy="259045"/>
    <xdr:sp macro="" textlink="">
      <xdr:nvSpPr>
        <xdr:cNvPr id="512" name="n_4mainValue【一般廃棄物処理施設】&#10;一人当たり有形固定資産（償却資産）額">
          <a:extLst>
            <a:ext uri="{FF2B5EF4-FFF2-40B4-BE49-F238E27FC236}">
              <a16:creationId xmlns:a16="http://schemas.microsoft.com/office/drawing/2014/main" id="{FF48F323-FC47-4C21-A426-AF3D2F9B804F}"/>
            </a:ext>
          </a:extLst>
        </xdr:cNvPr>
        <xdr:cNvSpPr txBox="1"/>
      </xdr:nvSpPr>
      <xdr:spPr>
        <a:xfrm>
          <a:off x="16527995" y="636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E9AD45E5-9385-40E7-828D-02B41457E2F0}"/>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D3F29494-B763-446E-9F55-1D86DFDD3E3F}"/>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B0A73B93-59D8-47D9-9EC1-78018720606A}"/>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D3B77B2D-46B3-44E7-8F2A-16F13B7B3AED}"/>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3C84C40F-30D8-4DE5-97C1-9BEB4B256BC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16B57EF4-84D8-4D1C-9654-EEEB4180B2C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DD0D1FEC-03D3-4E1F-9315-B0405E70272E}"/>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C8059D49-EFE5-4CCD-B583-90AABF0E6800}"/>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101AE3B7-9A4C-4E23-A7F8-DA1AC06293DD}"/>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DC393093-6A01-495C-B999-E778F5F5F882}"/>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DDAF255D-E263-460C-8860-36623DA3EF8F}"/>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4" name="直線コネクタ 523">
          <a:extLst>
            <a:ext uri="{FF2B5EF4-FFF2-40B4-BE49-F238E27FC236}">
              <a16:creationId xmlns:a16="http://schemas.microsoft.com/office/drawing/2014/main" id="{DB7D61EE-3C0D-4B62-8B5C-F6EFB79DE8D2}"/>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5" name="テキスト ボックス 524">
          <a:extLst>
            <a:ext uri="{FF2B5EF4-FFF2-40B4-BE49-F238E27FC236}">
              <a16:creationId xmlns:a16="http://schemas.microsoft.com/office/drawing/2014/main" id="{C6E726AC-FCA0-4970-AC86-64BDB5AB4446}"/>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6" name="直線コネクタ 525">
          <a:extLst>
            <a:ext uri="{FF2B5EF4-FFF2-40B4-BE49-F238E27FC236}">
              <a16:creationId xmlns:a16="http://schemas.microsoft.com/office/drawing/2014/main" id="{BB357B20-E266-4E91-8E3B-5377762CD2EC}"/>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7" name="テキスト ボックス 526">
          <a:extLst>
            <a:ext uri="{FF2B5EF4-FFF2-40B4-BE49-F238E27FC236}">
              <a16:creationId xmlns:a16="http://schemas.microsoft.com/office/drawing/2014/main" id="{4FE8AD47-FDD3-4ADC-8C06-988CA8DA34D8}"/>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8" name="直線コネクタ 527">
          <a:extLst>
            <a:ext uri="{FF2B5EF4-FFF2-40B4-BE49-F238E27FC236}">
              <a16:creationId xmlns:a16="http://schemas.microsoft.com/office/drawing/2014/main" id="{0AAABF24-2BE8-4B6D-BB21-D09591D11F5F}"/>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9" name="テキスト ボックス 528">
          <a:extLst>
            <a:ext uri="{FF2B5EF4-FFF2-40B4-BE49-F238E27FC236}">
              <a16:creationId xmlns:a16="http://schemas.microsoft.com/office/drawing/2014/main" id="{0249BC0D-6693-4CFB-9876-91FDD0DC0988}"/>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0" name="直線コネクタ 529">
          <a:extLst>
            <a:ext uri="{FF2B5EF4-FFF2-40B4-BE49-F238E27FC236}">
              <a16:creationId xmlns:a16="http://schemas.microsoft.com/office/drawing/2014/main" id="{B7E5F962-9E8E-4635-A0FA-446F1F84BE33}"/>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1" name="テキスト ボックス 530">
          <a:extLst>
            <a:ext uri="{FF2B5EF4-FFF2-40B4-BE49-F238E27FC236}">
              <a16:creationId xmlns:a16="http://schemas.microsoft.com/office/drawing/2014/main" id="{90AD4CA5-D3BF-43B9-8BCB-CC5F5602EBF6}"/>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2" name="直線コネクタ 531">
          <a:extLst>
            <a:ext uri="{FF2B5EF4-FFF2-40B4-BE49-F238E27FC236}">
              <a16:creationId xmlns:a16="http://schemas.microsoft.com/office/drawing/2014/main" id="{A63ED6C5-8B6D-4592-A22A-92DEE1C77EC7}"/>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3" name="テキスト ボックス 532">
          <a:extLst>
            <a:ext uri="{FF2B5EF4-FFF2-40B4-BE49-F238E27FC236}">
              <a16:creationId xmlns:a16="http://schemas.microsoft.com/office/drawing/2014/main" id="{913E08EE-9260-40E5-B2D5-7B4226528086}"/>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4" name="直線コネクタ 533">
          <a:extLst>
            <a:ext uri="{FF2B5EF4-FFF2-40B4-BE49-F238E27FC236}">
              <a16:creationId xmlns:a16="http://schemas.microsoft.com/office/drawing/2014/main" id="{ADF7CF82-832B-4930-8438-FBC06EFCF395}"/>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5" name="テキスト ボックス 534">
          <a:extLst>
            <a:ext uri="{FF2B5EF4-FFF2-40B4-BE49-F238E27FC236}">
              <a16:creationId xmlns:a16="http://schemas.microsoft.com/office/drawing/2014/main" id="{A3EBC845-6998-41C7-8E94-19D4A7F0A851}"/>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5F8D4B61-D6C6-4A6E-B7D0-93D7FF2F6BF7}"/>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DBBBB26F-7086-4D3F-A505-0CE542093580}"/>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538" name="直線コネクタ 537">
          <a:extLst>
            <a:ext uri="{FF2B5EF4-FFF2-40B4-BE49-F238E27FC236}">
              <a16:creationId xmlns:a16="http://schemas.microsoft.com/office/drawing/2014/main" id="{CF01F7C6-B2D4-4867-8881-325B1F68DFF6}"/>
            </a:ext>
          </a:extLst>
        </xdr:cNvPr>
        <xdr:cNvCxnSpPr/>
      </xdr:nvCxnSpPr>
      <xdr:spPr>
        <a:xfrm flipV="1">
          <a:off x="14699614" y="9127672"/>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539" name="【保健センター・保健所】&#10;有形固定資産減価償却率最小値テキスト">
          <a:extLst>
            <a:ext uri="{FF2B5EF4-FFF2-40B4-BE49-F238E27FC236}">
              <a16:creationId xmlns:a16="http://schemas.microsoft.com/office/drawing/2014/main" id="{EBE5CB30-A5E3-4622-8481-688F59CEC99B}"/>
            </a:ext>
          </a:extLst>
        </xdr:cNvPr>
        <xdr:cNvSpPr txBox="1"/>
      </xdr:nvSpPr>
      <xdr:spPr>
        <a:xfrm>
          <a:off x="14738350" y="1061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540" name="直線コネクタ 539">
          <a:extLst>
            <a:ext uri="{FF2B5EF4-FFF2-40B4-BE49-F238E27FC236}">
              <a16:creationId xmlns:a16="http://schemas.microsoft.com/office/drawing/2014/main" id="{E4C2E3F9-5CAA-4BD5-AD62-4B2EA28F6DB1}"/>
            </a:ext>
          </a:extLst>
        </xdr:cNvPr>
        <xdr:cNvCxnSpPr/>
      </xdr:nvCxnSpPr>
      <xdr:spPr>
        <a:xfrm>
          <a:off x="14611350" y="106135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41" name="【保健センター・保健所】&#10;有形固定資産減価償却率最大値テキスト">
          <a:extLst>
            <a:ext uri="{FF2B5EF4-FFF2-40B4-BE49-F238E27FC236}">
              <a16:creationId xmlns:a16="http://schemas.microsoft.com/office/drawing/2014/main" id="{78E658EA-9D46-4FB0-AAD9-CD3C69945C73}"/>
            </a:ext>
          </a:extLst>
        </xdr:cNvPr>
        <xdr:cNvSpPr txBox="1"/>
      </xdr:nvSpPr>
      <xdr:spPr>
        <a:xfrm>
          <a:off x="14738350" y="8915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42" name="直線コネクタ 541">
          <a:extLst>
            <a:ext uri="{FF2B5EF4-FFF2-40B4-BE49-F238E27FC236}">
              <a16:creationId xmlns:a16="http://schemas.microsoft.com/office/drawing/2014/main" id="{989564D2-A02C-40D4-82F1-B9D7FBCBB74E}"/>
            </a:ext>
          </a:extLst>
        </xdr:cNvPr>
        <xdr:cNvCxnSpPr/>
      </xdr:nvCxnSpPr>
      <xdr:spPr>
        <a:xfrm>
          <a:off x="14611350" y="91276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9DC58646-1E7A-4AF6-8CF1-91D2B4B5EB56}"/>
            </a:ext>
          </a:extLst>
        </xdr:cNvPr>
        <xdr:cNvSpPr txBox="1"/>
      </xdr:nvSpPr>
      <xdr:spPr>
        <a:xfrm>
          <a:off x="14738350" y="9787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44" name="フローチャート: 判断 543">
          <a:extLst>
            <a:ext uri="{FF2B5EF4-FFF2-40B4-BE49-F238E27FC236}">
              <a16:creationId xmlns:a16="http://schemas.microsoft.com/office/drawing/2014/main" id="{51F79C50-252E-4EEC-89F6-E352986F2535}"/>
            </a:ext>
          </a:extLst>
        </xdr:cNvPr>
        <xdr:cNvSpPr/>
      </xdr:nvSpPr>
      <xdr:spPr>
        <a:xfrm>
          <a:off x="14649450" y="99301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45" name="フローチャート: 判断 544">
          <a:extLst>
            <a:ext uri="{FF2B5EF4-FFF2-40B4-BE49-F238E27FC236}">
              <a16:creationId xmlns:a16="http://schemas.microsoft.com/office/drawing/2014/main" id="{62542547-27CC-4CB2-87D3-1FA84B4668DC}"/>
            </a:ext>
          </a:extLst>
        </xdr:cNvPr>
        <xdr:cNvSpPr/>
      </xdr:nvSpPr>
      <xdr:spPr>
        <a:xfrm>
          <a:off x="1388745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546" name="フローチャート: 判断 545">
          <a:extLst>
            <a:ext uri="{FF2B5EF4-FFF2-40B4-BE49-F238E27FC236}">
              <a16:creationId xmlns:a16="http://schemas.microsoft.com/office/drawing/2014/main" id="{050E6C07-30C7-4509-9385-C9E7D8E83436}"/>
            </a:ext>
          </a:extLst>
        </xdr:cNvPr>
        <xdr:cNvSpPr/>
      </xdr:nvSpPr>
      <xdr:spPr>
        <a:xfrm>
          <a:off x="13093700" y="98923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547" name="フローチャート: 判断 546">
          <a:extLst>
            <a:ext uri="{FF2B5EF4-FFF2-40B4-BE49-F238E27FC236}">
              <a16:creationId xmlns:a16="http://schemas.microsoft.com/office/drawing/2014/main" id="{D1C9B715-767A-461A-A68A-44FF46B26288}"/>
            </a:ext>
          </a:extLst>
        </xdr:cNvPr>
        <xdr:cNvSpPr/>
      </xdr:nvSpPr>
      <xdr:spPr>
        <a:xfrm>
          <a:off x="12299950" y="98532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548" name="フローチャート: 判断 547">
          <a:extLst>
            <a:ext uri="{FF2B5EF4-FFF2-40B4-BE49-F238E27FC236}">
              <a16:creationId xmlns:a16="http://schemas.microsoft.com/office/drawing/2014/main" id="{532220F3-FAF7-4BA1-B1CE-66E034D8AB33}"/>
            </a:ext>
          </a:extLst>
        </xdr:cNvPr>
        <xdr:cNvSpPr/>
      </xdr:nvSpPr>
      <xdr:spPr>
        <a:xfrm>
          <a:off x="11487150" y="984014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8962E43-1883-4138-B8A4-913ABC798B4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F210448-83BA-4C77-A42B-4C76FB88AE68}"/>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22C43BC-93C2-4629-AA9C-789AEF7F6703}"/>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26832FE-ED7F-4E86-8019-A15D1B6505E2}"/>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3E39EEC8-C0C5-40CE-8ED0-3DF3DE47DD26}"/>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87993</xdr:rowOff>
    </xdr:from>
    <xdr:to>
      <xdr:col>85</xdr:col>
      <xdr:colOff>177800</xdr:colOff>
      <xdr:row>64</xdr:row>
      <xdr:rowOff>18143</xdr:rowOff>
    </xdr:to>
    <xdr:sp macro="" textlink="">
      <xdr:nvSpPr>
        <xdr:cNvPr id="554" name="楕円 553">
          <a:extLst>
            <a:ext uri="{FF2B5EF4-FFF2-40B4-BE49-F238E27FC236}">
              <a16:creationId xmlns:a16="http://schemas.microsoft.com/office/drawing/2014/main" id="{0434D144-8D89-42DB-B9DF-4758174B781C}"/>
            </a:ext>
          </a:extLst>
        </xdr:cNvPr>
        <xdr:cNvSpPr/>
      </xdr:nvSpPr>
      <xdr:spPr>
        <a:xfrm>
          <a:off x="14649450" y="104956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2920</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202A7091-36DF-49D1-80E1-01C5CC705D83}"/>
            </a:ext>
          </a:extLst>
        </xdr:cNvPr>
        <xdr:cNvSpPr txBox="1"/>
      </xdr:nvSpPr>
      <xdr:spPr>
        <a:xfrm>
          <a:off x="14738350"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55335</xdr:rowOff>
    </xdr:from>
    <xdr:to>
      <xdr:col>81</xdr:col>
      <xdr:colOff>101600</xdr:colOff>
      <xdr:row>63</xdr:row>
      <xdr:rowOff>156935</xdr:rowOff>
    </xdr:to>
    <xdr:sp macro="" textlink="">
      <xdr:nvSpPr>
        <xdr:cNvPr id="556" name="楕円 555">
          <a:extLst>
            <a:ext uri="{FF2B5EF4-FFF2-40B4-BE49-F238E27FC236}">
              <a16:creationId xmlns:a16="http://schemas.microsoft.com/office/drawing/2014/main" id="{520BE5C4-008D-4E32-8253-806EE77D898E}"/>
            </a:ext>
          </a:extLst>
        </xdr:cNvPr>
        <xdr:cNvSpPr/>
      </xdr:nvSpPr>
      <xdr:spPr>
        <a:xfrm>
          <a:off x="13887450" y="104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106135</xdr:rowOff>
    </xdr:from>
    <xdr:to>
      <xdr:col>85</xdr:col>
      <xdr:colOff>127000</xdr:colOff>
      <xdr:row>63</xdr:row>
      <xdr:rowOff>138793</xdr:rowOff>
    </xdr:to>
    <xdr:cxnSp macro="">
      <xdr:nvCxnSpPr>
        <xdr:cNvPr id="557" name="直線コネクタ 556">
          <a:extLst>
            <a:ext uri="{FF2B5EF4-FFF2-40B4-BE49-F238E27FC236}">
              <a16:creationId xmlns:a16="http://schemas.microsoft.com/office/drawing/2014/main" id="{F369BC7F-487B-47B5-ABB6-69C565522DDF}"/>
            </a:ext>
          </a:extLst>
        </xdr:cNvPr>
        <xdr:cNvCxnSpPr/>
      </xdr:nvCxnSpPr>
      <xdr:spPr>
        <a:xfrm>
          <a:off x="13938250" y="10513785"/>
          <a:ext cx="762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22678</xdr:rowOff>
    </xdr:from>
    <xdr:to>
      <xdr:col>76</xdr:col>
      <xdr:colOff>165100</xdr:colOff>
      <xdr:row>63</xdr:row>
      <xdr:rowOff>124278</xdr:rowOff>
    </xdr:to>
    <xdr:sp macro="" textlink="">
      <xdr:nvSpPr>
        <xdr:cNvPr id="558" name="楕円 557">
          <a:extLst>
            <a:ext uri="{FF2B5EF4-FFF2-40B4-BE49-F238E27FC236}">
              <a16:creationId xmlns:a16="http://schemas.microsoft.com/office/drawing/2014/main" id="{9C8D1551-F3AA-4472-9BA2-2659D75673CD}"/>
            </a:ext>
          </a:extLst>
        </xdr:cNvPr>
        <xdr:cNvSpPr/>
      </xdr:nvSpPr>
      <xdr:spPr>
        <a:xfrm>
          <a:off x="13093700" y="1043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73478</xdr:rowOff>
    </xdr:from>
    <xdr:to>
      <xdr:col>81</xdr:col>
      <xdr:colOff>50800</xdr:colOff>
      <xdr:row>63</xdr:row>
      <xdr:rowOff>106135</xdr:rowOff>
    </xdr:to>
    <xdr:cxnSp macro="">
      <xdr:nvCxnSpPr>
        <xdr:cNvPr id="559" name="直線コネクタ 558">
          <a:extLst>
            <a:ext uri="{FF2B5EF4-FFF2-40B4-BE49-F238E27FC236}">
              <a16:creationId xmlns:a16="http://schemas.microsoft.com/office/drawing/2014/main" id="{FA7424EF-BB4D-4134-87AE-9426EC8834B9}"/>
            </a:ext>
          </a:extLst>
        </xdr:cNvPr>
        <xdr:cNvCxnSpPr/>
      </xdr:nvCxnSpPr>
      <xdr:spPr>
        <a:xfrm>
          <a:off x="13144500" y="10481128"/>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161472</xdr:rowOff>
    </xdr:from>
    <xdr:to>
      <xdr:col>72</xdr:col>
      <xdr:colOff>38100</xdr:colOff>
      <xdr:row>63</xdr:row>
      <xdr:rowOff>91622</xdr:rowOff>
    </xdr:to>
    <xdr:sp macro="" textlink="">
      <xdr:nvSpPr>
        <xdr:cNvPr id="560" name="楕円 559">
          <a:extLst>
            <a:ext uri="{FF2B5EF4-FFF2-40B4-BE49-F238E27FC236}">
              <a16:creationId xmlns:a16="http://schemas.microsoft.com/office/drawing/2014/main" id="{76AD2471-8E55-4C7B-873A-32265DE427CE}"/>
            </a:ext>
          </a:extLst>
        </xdr:cNvPr>
        <xdr:cNvSpPr/>
      </xdr:nvSpPr>
      <xdr:spPr>
        <a:xfrm>
          <a:off x="12299950" y="104040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40822</xdr:rowOff>
    </xdr:from>
    <xdr:to>
      <xdr:col>76</xdr:col>
      <xdr:colOff>114300</xdr:colOff>
      <xdr:row>63</xdr:row>
      <xdr:rowOff>73478</xdr:rowOff>
    </xdr:to>
    <xdr:cxnSp macro="">
      <xdr:nvCxnSpPr>
        <xdr:cNvPr id="561" name="直線コネクタ 560">
          <a:extLst>
            <a:ext uri="{FF2B5EF4-FFF2-40B4-BE49-F238E27FC236}">
              <a16:creationId xmlns:a16="http://schemas.microsoft.com/office/drawing/2014/main" id="{DE90C204-8B89-4B8B-8EEF-92447522175C}"/>
            </a:ext>
          </a:extLst>
        </xdr:cNvPr>
        <xdr:cNvCxnSpPr/>
      </xdr:nvCxnSpPr>
      <xdr:spPr>
        <a:xfrm>
          <a:off x="12344400" y="10448472"/>
          <a:ext cx="8001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128815</xdr:rowOff>
    </xdr:from>
    <xdr:to>
      <xdr:col>67</xdr:col>
      <xdr:colOff>101600</xdr:colOff>
      <xdr:row>63</xdr:row>
      <xdr:rowOff>58965</xdr:rowOff>
    </xdr:to>
    <xdr:sp macro="" textlink="">
      <xdr:nvSpPr>
        <xdr:cNvPr id="562" name="楕円 561">
          <a:extLst>
            <a:ext uri="{FF2B5EF4-FFF2-40B4-BE49-F238E27FC236}">
              <a16:creationId xmlns:a16="http://schemas.microsoft.com/office/drawing/2014/main" id="{DD638D20-7E0E-48FC-B627-7C8335B347A2}"/>
            </a:ext>
          </a:extLst>
        </xdr:cNvPr>
        <xdr:cNvSpPr/>
      </xdr:nvSpPr>
      <xdr:spPr>
        <a:xfrm>
          <a:off x="11487150" y="10371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8165</xdr:rowOff>
    </xdr:from>
    <xdr:to>
      <xdr:col>71</xdr:col>
      <xdr:colOff>177800</xdr:colOff>
      <xdr:row>63</xdr:row>
      <xdr:rowOff>40822</xdr:rowOff>
    </xdr:to>
    <xdr:cxnSp macro="">
      <xdr:nvCxnSpPr>
        <xdr:cNvPr id="563" name="直線コネクタ 562">
          <a:extLst>
            <a:ext uri="{FF2B5EF4-FFF2-40B4-BE49-F238E27FC236}">
              <a16:creationId xmlns:a16="http://schemas.microsoft.com/office/drawing/2014/main" id="{6A36B152-A292-4CBC-A111-A46895B3CFDB}"/>
            </a:ext>
          </a:extLst>
        </xdr:cNvPr>
        <xdr:cNvCxnSpPr/>
      </xdr:nvCxnSpPr>
      <xdr:spPr>
        <a:xfrm>
          <a:off x="11537950" y="10415815"/>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64" name="n_1aveValue【保健センター・保健所】&#10;有形固定資産減価償却率">
          <a:extLst>
            <a:ext uri="{FF2B5EF4-FFF2-40B4-BE49-F238E27FC236}">
              <a16:creationId xmlns:a16="http://schemas.microsoft.com/office/drawing/2014/main" id="{078C09D9-84DE-47C2-BE0C-AF2D732D7B46}"/>
            </a:ext>
          </a:extLst>
        </xdr:cNvPr>
        <xdr:cNvSpPr txBox="1"/>
      </xdr:nvSpPr>
      <xdr:spPr>
        <a:xfrm>
          <a:off x="137420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565" name="n_2aveValue【保健センター・保健所】&#10;有形固定資産減価償却率">
          <a:extLst>
            <a:ext uri="{FF2B5EF4-FFF2-40B4-BE49-F238E27FC236}">
              <a16:creationId xmlns:a16="http://schemas.microsoft.com/office/drawing/2014/main" id="{263BC4F8-DCDE-48FB-BFE3-7A93501717AD}"/>
            </a:ext>
          </a:extLst>
        </xdr:cNvPr>
        <xdr:cNvSpPr txBox="1"/>
      </xdr:nvSpPr>
      <xdr:spPr>
        <a:xfrm>
          <a:off x="12960994" y="967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566" name="n_3aveValue【保健センター・保健所】&#10;有形固定資産減価償却率">
          <a:extLst>
            <a:ext uri="{FF2B5EF4-FFF2-40B4-BE49-F238E27FC236}">
              <a16:creationId xmlns:a16="http://schemas.microsoft.com/office/drawing/2014/main" id="{9B736578-A6D1-4961-9E04-981CBF721ABE}"/>
            </a:ext>
          </a:extLst>
        </xdr:cNvPr>
        <xdr:cNvSpPr txBox="1"/>
      </xdr:nvSpPr>
      <xdr:spPr>
        <a:xfrm>
          <a:off x="12167244" y="963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39568</xdr:rowOff>
    </xdr:from>
    <xdr:ext cx="405111" cy="259045"/>
    <xdr:sp macro="" textlink="">
      <xdr:nvSpPr>
        <xdr:cNvPr id="567" name="n_4aveValue【保健センター・保健所】&#10;有形固定資産減価償却率">
          <a:extLst>
            <a:ext uri="{FF2B5EF4-FFF2-40B4-BE49-F238E27FC236}">
              <a16:creationId xmlns:a16="http://schemas.microsoft.com/office/drawing/2014/main" id="{97D6ECD1-08E1-494A-8037-CE521497E68D}"/>
            </a:ext>
          </a:extLst>
        </xdr:cNvPr>
        <xdr:cNvSpPr txBox="1"/>
      </xdr:nvSpPr>
      <xdr:spPr>
        <a:xfrm>
          <a:off x="11354444" y="962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148062</xdr:rowOff>
    </xdr:from>
    <xdr:ext cx="405111" cy="259045"/>
    <xdr:sp macro="" textlink="">
      <xdr:nvSpPr>
        <xdr:cNvPr id="568" name="n_1mainValue【保健センター・保健所】&#10;有形固定資産減価償却率">
          <a:extLst>
            <a:ext uri="{FF2B5EF4-FFF2-40B4-BE49-F238E27FC236}">
              <a16:creationId xmlns:a16="http://schemas.microsoft.com/office/drawing/2014/main" id="{39F8A6C6-0325-471A-88FB-19DA03187E77}"/>
            </a:ext>
          </a:extLst>
        </xdr:cNvPr>
        <xdr:cNvSpPr txBox="1"/>
      </xdr:nvSpPr>
      <xdr:spPr>
        <a:xfrm>
          <a:off x="13742044" y="1055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115405</xdr:rowOff>
    </xdr:from>
    <xdr:ext cx="405111" cy="259045"/>
    <xdr:sp macro="" textlink="">
      <xdr:nvSpPr>
        <xdr:cNvPr id="569" name="n_2mainValue【保健センター・保健所】&#10;有形固定資産減価償却率">
          <a:extLst>
            <a:ext uri="{FF2B5EF4-FFF2-40B4-BE49-F238E27FC236}">
              <a16:creationId xmlns:a16="http://schemas.microsoft.com/office/drawing/2014/main" id="{3F72DAF4-0417-48EB-8229-966CCC5B76FF}"/>
            </a:ext>
          </a:extLst>
        </xdr:cNvPr>
        <xdr:cNvSpPr txBox="1"/>
      </xdr:nvSpPr>
      <xdr:spPr>
        <a:xfrm>
          <a:off x="12960994" y="1052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82749</xdr:rowOff>
    </xdr:from>
    <xdr:ext cx="405111" cy="259045"/>
    <xdr:sp macro="" textlink="">
      <xdr:nvSpPr>
        <xdr:cNvPr id="570" name="n_3mainValue【保健センター・保健所】&#10;有形固定資産減価償却率">
          <a:extLst>
            <a:ext uri="{FF2B5EF4-FFF2-40B4-BE49-F238E27FC236}">
              <a16:creationId xmlns:a16="http://schemas.microsoft.com/office/drawing/2014/main" id="{7A8FDF4C-7054-4FC3-9B60-FCE8D6F99A7C}"/>
            </a:ext>
          </a:extLst>
        </xdr:cNvPr>
        <xdr:cNvSpPr txBox="1"/>
      </xdr:nvSpPr>
      <xdr:spPr>
        <a:xfrm>
          <a:off x="12167244" y="10490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50092</xdr:rowOff>
    </xdr:from>
    <xdr:ext cx="405111" cy="259045"/>
    <xdr:sp macro="" textlink="">
      <xdr:nvSpPr>
        <xdr:cNvPr id="571" name="n_4mainValue【保健センター・保健所】&#10;有形固定資産減価償却率">
          <a:extLst>
            <a:ext uri="{FF2B5EF4-FFF2-40B4-BE49-F238E27FC236}">
              <a16:creationId xmlns:a16="http://schemas.microsoft.com/office/drawing/2014/main" id="{343A4C9A-35A3-488D-86A6-E686322F1CF8}"/>
            </a:ext>
          </a:extLst>
        </xdr:cNvPr>
        <xdr:cNvSpPr txBox="1"/>
      </xdr:nvSpPr>
      <xdr:spPr>
        <a:xfrm>
          <a:off x="11354444" y="10457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B51E6D0D-243C-4617-AEA5-AB290BBBFA4C}"/>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75374C71-8982-4C14-90F3-3D8877B6B4B0}"/>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DDBA605B-2E84-4534-B0D7-4F830A37099E}"/>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4633ABEB-C44C-45E7-98DD-C8957B299DEB}"/>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626BBF56-A5C9-4EC4-B22C-E90B0DF4E617}"/>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C60D0E28-6BEB-45F7-8B17-3BFDBC45B63A}"/>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04D90EDE-AEAC-4E92-A183-B478886A4336}"/>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EF3DDC14-137E-4D71-B0DF-2D0CE4DAF954}"/>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0B12778C-F662-4F73-91FB-AAADA36B8BB3}"/>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5CD3F096-D721-4314-B3B0-35742D37009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2" name="直線コネクタ 581">
          <a:extLst>
            <a:ext uri="{FF2B5EF4-FFF2-40B4-BE49-F238E27FC236}">
              <a16:creationId xmlns:a16="http://schemas.microsoft.com/office/drawing/2014/main" id="{758552CD-97A2-464E-9EDA-5D83B08F8E4A}"/>
            </a:ext>
          </a:extLst>
        </xdr:cNvPr>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3" name="テキスト ボックス 582">
          <a:extLst>
            <a:ext uri="{FF2B5EF4-FFF2-40B4-BE49-F238E27FC236}">
              <a16:creationId xmlns:a16="http://schemas.microsoft.com/office/drawing/2014/main" id="{01960CFE-0946-43AA-A17C-7D005268A007}"/>
            </a:ext>
          </a:extLst>
        </xdr:cNvPr>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4" name="直線コネクタ 583">
          <a:extLst>
            <a:ext uri="{FF2B5EF4-FFF2-40B4-BE49-F238E27FC236}">
              <a16:creationId xmlns:a16="http://schemas.microsoft.com/office/drawing/2014/main" id="{8813A253-EEE1-4ABF-A93F-3111E9FFC469}"/>
            </a:ext>
          </a:extLst>
        </xdr:cNvPr>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5" name="テキスト ボックス 584">
          <a:extLst>
            <a:ext uri="{FF2B5EF4-FFF2-40B4-BE49-F238E27FC236}">
              <a16:creationId xmlns:a16="http://schemas.microsoft.com/office/drawing/2014/main" id="{FFD89BC9-013A-4573-B367-C8C144CB7A51}"/>
            </a:ext>
          </a:extLst>
        </xdr:cNvPr>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6" name="直線コネクタ 585">
          <a:extLst>
            <a:ext uri="{FF2B5EF4-FFF2-40B4-BE49-F238E27FC236}">
              <a16:creationId xmlns:a16="http://schemas.microsoft.com/office/drawing/2014/main" id="{80DCD889-8EBC-447D-B62D-30BFF8F8A8E1}"/>
            </a:ext>
          </a:extLst>
        </xdr:cNvPr>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7" name="テキスト ボックス 586">
          <a:extLst>
            <a:ext uri="{FF2B5EF4-FFF2-40B4-BE49-F238E27FC236}">
              <a16:creationId xmlns:a16="http://schemas.microsoft.com/office/drawing/2014/main" id="{93211372-95BB-444F-B3F4-F441578194F8}"/>
            </a:ext>
          </a:extLst>
        </xdr:cNvPr>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8" name="直線コネクタ 587">
          <a:extLst>
            <a:ext uri="{FF2B5EF4-FFF2-40B4-BE49-F238E27FC236}">
              <a16:creationId xmlns:a16="http://schemas.microsoft.com/office/drawing/2014/main" id="{020BFA76-1C07-41CC-BBC6-A46CBA8AC631}"/>
            </a:ext>
          </a:extLst>
        </xdr:cNvPr>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9" name="テキスト ボックス 588">
          <a:extLst>
            <a:ext uri="{FF2B5EF4-FFF2-40B4-BE49-F238E27FC236}">
              <a16:creationId xmlns:a16="http://schemas.microsoft.com/office/drawing/2014/main" id="{63BE1831-D220-4638-A392-970EB9F616AB}"/>
            </a:ext>
          </a:extLst>
        </xdr:cNvPr>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0" name="直線コネクタ 589">
          <a:extLst>
            <a:ext uri="{FF2B5EF4-FFF2-40B4-BE49-F238E27FC236}">
              <a16:creationId xmlns:a16="http://schemas.microsoft.com/office/drawing/2014/main" id="{366C851D-020C-4684-959D-74A37448BADE}"/>
            </a:ext>
          </a:extLst>
        </xdr:cNvPr>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1" name="テキスト ボックス 590">
          <a:extLst>
            <a:ext uri="{FF2B5EF4-FFF2-40B4-BE49-F238E27FC236}">
              <a16:creationId xmlns:a16="http://schemas.microsoft.com/office/drawing/2014/main" id="{2DA2D505-0D2B-4D8E-9C81-779BFDA6AECB}"/>
            </a:ext>
          </a:extLst>
        </xdr:cNvPr>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38EC7520-22C7-493B-A628-9454F4917F46}"/>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9D22BE88-AC8A-4579-A27F-67D388C0769F}"/>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E486E377-B858-4EE4-9BF0-1BC6B4971BB9}"/>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595" name="直線コネクタ 594">
          <a:extLst>
            <a:ext uri="{FF2B5EF4-FFF2-40B4-BE49-F238E27FC236}">
              <a16:creationId xmlns:a16="http://schemas.microsoft.com/office/drawing/2014/main" id="{FC8FDA7B-E14C-414D-ACE3-A5E36A16379E}"/>
            </a:ext>
          </a:extLst>
        </xdr:cNvPr>
        <xdr:cNvCxnSpPr/>
      </xdr:nvCxnSpPr>
      <xdr:spPr>
        <a:xfrm flipV="1">
          <a:off x="19951064" y="908939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EC765FCD-FA8A-4AC1-A6E3-7C269677E2CC}"/>
            </a:ext>
          </a:extLst>
        </xdr:cNvPr>
        <xdr:cNvSpPr txBox="1"/>
      </xdr:nvSpPr>
      <xdr:spPr>
        <a:xfrm>
          <a:off x="199898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7" name="直線コネクタ 596">
          <a:extLst>
            <a:ext uri="{FF2B5EF4-FFF2-40B4-BE49-F238E27FC236}">
              <a16:creationId xmlns:a16="http://schemas.microsoft.com/office/drawing/2014/main" id="{60ACE179-ECD7-496B-96E4-04A69BA2A573}"/>
            </a:ext>
          </a:extLst>
        </xdr:cNvPr>
        <xdr:cNvCxnSpPr/>
      </xdr:nvCxnSpPr>
      <xdr:spPr>
        <a:xfrm>
          <a:off x="198818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457B8BCA-A53B-4BA9-B2F9-9548B25D6AF2}"/>
            </a:ext>
          </a:extLst>
        </xdr:cNvPr>
        <xdr:cNvSpPr txBox="1"/>
      </xdr:nvSpPr>
      <xdr:spPr>
        <a:xfrm>
          <a:off x="19989800" y="887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599" name="直線コネクタ 598">
          <a:extLst>
            <a:ext uri="{FF2B5EF4-FFF2-40B4-BE49-F238E27FC236}">
              <a16:creationId xmlns:a16="http://schemas.microsoft.com/office/drawing/2014/main" id="{3B52BAA0-D779-4CFA-B85C-8EB563074444}"/>
            </a:ext>
          </a:extLst>
        </xdr:cNvPr>
        <xdr:cNvCxnSpPr/>
      </xdr:nvCxnSpPr>
      <xdr:spPr>
        <a:xfrm>
          <a:off x="19881850" y="9089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162577</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2CF710CA-7E29-4D6B-9A13-79B55B22B460}"/>
            </a:ext>
          </a:extLst>
        </xdr:cNvPr>
        <xdr:cNvSpPr txBox="1"/>
      </xdr:nvSpPr>
      <xdr:spPr>
        <a:xfrm>
          <a:off x="19989800" y="1024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01" name="フローチャート: 判断 600">
          <a:extLst>
            <a:ext uri="{FF2B5EF4-FFF2-40B4-BE49-F238E27FC236}">
              <a16:creationId xmlns:a16="http://schemas.microsoft.com/office/drawing/2014/main" id="{961078B8-A915-4C8A-B3EB-153D7395CE7E}"/>
            </a:ext>
          </a:extLst>
        </xdr:cNvPr>
        <xdr:cNvSpPr/>
      </xdr:nvSpPr>
      <xdr:spPr>
        <a:xfrm>
          <a:off x="1990090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602" name="フローチャート: 判断 601">
          <a:extLst>
            <a:ext uri="{FF2B5EF4-FFF2-40B4-BE49-F238E27FC236}">
              <a16:creationId xmlns:a16="http://schemas.microsoft.com/office/drawing/2014/main" id="{8CF59BE6-62D5-43EC-B4A1-C87E71BB14B3}"/>
            </a:ext>
          </a:extLst>
        </xdr:cNvPr>
        <xdr:cNvSpPr/>
      </xdr:nvSpPr>
      <xdr:spPr>
        <a:xfrm>
          <a:off x="19157950" y="103784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603" name="フローチャート: 判断 602">
          <a:extLst>
            <a:ext uri="{FF2B5EF4-FFF2-40B4-BE49-F238E27FC236}">
              <a16:creationId xmlns:a16="http://schemas.microsoft.com/office/drawing/2014/main" id="{B6B53A7F-FAC5-46EC-AC69-5CDC50C1B9CE}"/>
            </a:ext>
          </a:extLst>
        </xdr:cNvPr>
        <xdr:cNvSpPr/>
      </xdr:nvSpPr>
      <xdr:spPr>
        <a:xfrm>
          <a:off x="18345150" y="10382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604" name="フローチャート: 判断 603">
          <a:extLst>
            <a:ext uri="{FF2B5EF4-FFF2-40B4-BE49-F238E27FC236}">
              <a16:creationId xmlns:a16="http://schemas.microsoft.com/office/drawing/2014/main" id="{C6DEEBEE-89C7-46E1-BE76-57D5409EB6EB}"/>
            </a:ext>
          </a:extLst>
        </xdr:cNvPr>
        <xdr:cNvSpPr/>
      </xdr:nvSpPr>
      <xdr:spPr>
        <a:xfrm>
          <a:off x="17551400" y="103936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05" name="フローチャート: 判断 604">
          <a:extLst>
            <a:ext uri="{FF2B5EF4-FFF2-40B4-BE49-F238E27FC236}">
              <a16:creationId xmlns:a16="http://schemas.microsoft.com/office/drawing/2014/main" id="{EA3BDD92-0005-444C-8374-89C95FD4DC3A}"/>
            </a:ext>
          </a:extLst>
        </xdr:cNvPr>
        <xdr:cNvSpPr/>
      </xdr:nvSpPr>
      <xdr:spPr>
        <a:xfrm>
          <a:off x="16757650" y="104089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ED16E4D-E591-49E9-9EA8-C19E0665854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9D25A27-04EA-4A6B-83B8-330101AD4DC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17208BD6-F14A-43A0-8F9A-0F0AC95D283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AFBAD3F2-3F73-4229-8B8E-AF0AB18A520E}"/>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DDB6750F-8B74-4871-9F5C-8D27105BEE56}"/>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113030</xdr:rowOff>
    </xdr:from>
    <xdr:to>
      <xdr:col>116</xdr:col>
      <xdr:colOff>114300</xdr:colOff>
      <xdr:row>64</xdr:row>
      <xdr:rowOff>43180</xdr:rowOff>
    </xdr:to>
    <xdr:sp macro="" textlink="">
      <xdr:nvSpPr>
        <xdr:cNvPr id="611" name="楕円 610">
          <a:extLst>
            <a:ext uri="{FF2B5EF4-FFF2-40B4-BE49-F238E27FC236}">
              <a16:creationId xmlns:a16="http://schemas.microsoft.com/office/drawing/2014/main" id="{D6F88F5F-D7B2-418A-9E96-194E1BBB7D42}"/>
            </a:ext>
          </a:extLst>
        </xdr:cNvPr>
        <xdr:cNvSpPr/>
      </xdr:nvSpPr>
      <xdr:spPr>
        <a:xfrm>
          <a:off x="19900900" y="10520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27957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0955305D-E50A-4863-B91E-67A9B83265C6}"/>
            </a:ext>
          </a:extLst>
        </xdr:cNvPr>
        <xdr:cNvSpPr txBox="1"/>
      </xdr:nvSpPr>
      <xdr:spPr>
        <a:xfrm>
          <a:off x="19989800"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113030</xdr:rowOff>
    </xdr:from>
    <xdr:to>
      <xdr:col>112</xdr:col>
      <xdr:colOff>38100</xdr:colOff>
      <xdr:row>64</xdr:row>
      <xdr:rowOff>43180</xdr:rowOff>
    </xdr:to>
    <xdr:sp macro="" textlink="">
      <xdr:nvSpPr>
        <xdr:cNvPr id="613" name="楕円 612">
          <a:extLst>
            <a:ext uri="{FF2B5EF4-FFF2-40B4-BE49-F238E27FC236}">
              <a16:creationId xmlns:a16="http://schemas.microsoft.com/office/drawing/2014/main" id="{E3BEE49D-EADD-46C8-BDD1-183F7020402F}"/>
            </a:ext>
          </a:extLst>
        </xdr:cNvPr>
        <xdr:cNvSpPr/>
      </xdr:nvSpPr>
      <xdr:spPr>
        <a:xfrm>
          <a:off x="19157950" y="10520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163830</xdr:rowOff>
    </xdr:from>
    <xdr:to>
      <xdr:col>116</xdr:col>
      <xdr:colOff>63500</xdr:colOff>
      <xdr:row>63</xdr:row>
      <xdr:rowOff>163830</xdr:rowOff>
    </xdr:to>
    <xdr:cxnSp macro="">
      <xdr:nvCxnSpPr>
        <xdr:cNvPr id="614" name="直線コネクタ 613">
          <a:extLst>
            <a:ext uri="{FF2B5EF4-FFF2-40B4-BE49-F238E27FC236}">
              <a16:creationId xmlns:a16="http://schemas.microsoft.com/office/drawing/2014/main" id="{CB36B0A6-420D-443A-A90A-9D40207AA9F4}"/>
            </a:ext>
          </a:extLst>
        </xdr:cNvPr>
        <xdr:cNvCxnSpPr/>
      </xdr:nvCxnSpPr>
      <xdr:spPr>
        <a:xfrm>
          <a:off x="19202400" y="105714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113030</xdr:rowOff>
    </xdr:from>
    <xdr:to>
      <xdr:col>107</xdr:col>
      <xdr:colOff>101600</xdr:colOff>
      <xdr:row>64</xdr:row>
      <xdr:rowOff>43180</xdr:rowOff>
    </xdr:to>
    <xdr:sp macro="" textlink="">
      <xdr:nvSpPr>
        <xdr:cNvPr id="615" name="楕円 614">
          <a:extLst>
            <a:ext uri="{FF2B5EF4-FFF2-40B4-BE49-F238E27FC236}">
              <a16:creationId xmlns:a16="http://schemas.microsoft.com/office/drawing/2014/main" id="{95A297F4-BC71-468A-AEF2-2FFBD57635E7}"/>
            </a:ext>
          </a:extLst>
        </xdr:cNvPr>
        <xdr:cNvSpPr/>
      </xdr:nvSpPr>
      <xdr:spPr>
        <a:xfrm>
          <a:off x="18345150" y="10520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163830</xdr:rowOff>
    </xdr:from>
    <xdr:to>
      <xdr:col>111</xdr:col>
      <xdr:colOff>177800</xdr:colOff>
      <xdr:row>63</xdr:row>
      <xdr:rowOff>163830</xdr:rowOff>
    </xdr:to>
    <xdr:cxnSp macro="">
      <xdr:nvCxnSpPr>
        <xdr:cNvPr id="616" name="直線コネクタ 615">
          <a:extLst>
            <a:ext uri="{FF2B5EF4-FFF2-40B4-BE49-F238E27FC236}">
              <a16:creationId xmlns:a16="http://schemas.microsoft.com/office/drawing/2014/main" id="{92982EBC-1C00-4EF0-9E3C-43A5DCC7F648}"/>
            </a:ext>
          </a:extLst>
        </xdr:cNvPr>
        <xdr:cNvCxnSpPr/>
      </xdr:nvCxnSpPr>
      <xdr:spPr>
        <a:xfrm>
          <a:off x="18395950" y="105714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113030</xdr:rowOff>
    </xdr:from>
    <xdr:to>
      <xdr:col>102</xdr:col>
      <xdr:colOff>165100</xdr:colOff>
      <xdr:row>64</xdr:row>
      <xdr:rowOff>43180</xdr:rowOff>
    </xdr:to>
    <xdr:sp macro="" textlink="">
      <xdr:nvSpPr>
        <xdr:cNvPr id="617" name="楕円 616">
          <a:extLst>
            <a:ext uri="{FF2B5EF4-FFF2-40B4-BE49-F238E27FC236}">
              <a16:creationId xmlns:a16="http://schemas.microsoft.com/office/drawing/2014/main" id="{2F86FA1F-1AA6-48F8-8FCA-33546B2044A7}"/>
            </a:ext>
          </a:extLst>
        </xdr:cNvPr>
        <xdr:cNvSpPr/>
      </xdr:nvSpPr>
      <xdr:spPr>
        <a:xfrm>
          <a:off x="17551400" y="10520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163830</xdr:rowOff>
    </xdr:from>
    <xdr:to>
      <xdr:col>107</xdr:col>
      <xdr:colOff>50800</xdr:colOff>
      <xdr:row>63</xdr:row>
      <xdr:rowOff>163830</xdr:rowOff>
    </xdr:to>
    <xdr:cxnSp macro="">
      <xdr:nvCxnSpPr>
        <xdr:cNvPr id="618" name="直線コネクタ 617">
          <a:extLst>
            <a:ext uri="{FF2B5EF4-FFF2-40B4-BE49-F238E27FC236}">
              <a16:creationId xmlns:a16="http://schemas.microsoft.com/office/drawing/2014/main" id="{9725FEEA-6C18-471C-A794-97263A93EBBD}"/>
            </a:ext>
          </a:extLst>
        </xdr:cNvPr>
        <xdr:cNvCxnSpPr/>
      </xdr:nvCxnSpPr>
      <xdr:spPr>
        <a:xfrm>
          <a:off x="17602200" y="105714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113030</xdr:rowOff>
    </xdr:from>
    <xdr:to>
      <xdr:col>98</xdr:col>
      <xdr:colOff>38100</xdr:colOff>
      <xdr:row>64</xdr:row>
      <xdr:rowOff>43180</xdr:rowOff>
    </xdr:to>
    <xdr:sp macro="" textlink="">
      <xdr:nvSpPr>
        <xdr:cNvPr id="619" name="楕円 618">
          <a:extLst>
            <a:ext uri="{FF2B5EF4-FFF2-40B4-BE49-F238E27FC236}">
              <a16:creationId xmlns:a16="http://schemas.microsoft.com/office/drawing/2014/main" id="{EBEFBE3B-4B17-4860-BDF6-7324E6E82F0A}"/>
            </a:ext>
          </a:extLst>
        </xdr:cNvPr>
        <xdr:cNvSpPr/>
      </xdr:nvSpPr>
      <xdr:spPr>
        <a:xfrm>
          <a:off x="16757650" y="105206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163830</xdr:rowOff>
    </xdr:from>
    <xdr:to>
      <xdr:col>102</xdr:col>
      <xdr:colOff>114300</xdr:colOff>
      <xdr:row>63</xdr:row>
      <xdr:rowOff>163830</xdr:rowOff>
    </xdr:to>
    <xdr:cxnSp macro="">
      <xdr:nvCxnSpPr>
        <xdr:cNvPr id="620" name="直線コネクタ 619">
          <a:extLst>
            <a:ext uri="{FF2B5EF4-FFF2-40B4-BE49-F238E27FC236}">
              <a16:creationId xmlns:a16="http://schemas.microsoft.com/office/drawing/2014/main" id="{6433F8B9-B7EC-422E-8DC3-2EFBC523EE8F}"/>
            </a:ext>
          </a:extLst>
        </xdr:cNvPr>
        <xdr:cNvCxnSpPr/>
      </xdr:nvCxnSpPr>
      <xdr:spPr>
        <a:xfrm>
          <a:off x="16802100" y="105714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82567</xdr:rowOff>
    </xdr:from>
    <xdr:ext cx="469744" cy="259045"/>
    <xdr:sp macro="" textlink="">
      <xdr:nvSpPr>
        <xdr:cNvPr id="621" name="n_1aveValue【保健センター・保健所】&#10;一人当たり面積">
          <a:extLst>
            <a:ext uri="{FF2B5EF4-FFF2-40B4-BE49-F238E27FC236}">
              <a16:creationId xmlns:a16="http://schemas.microsoft.com/office/drawing/2014/main" id="{A8F2B0D0-2ED4-4B9F-A7E5-7B0270BB314A}"/>
            </a:ext>
          </a:extLst>
        </xdr:cNvPr>
        <xdr:cNvSpPr txBox="1"/>
      </xdr:nvSpPr>
      <xdr:spPr>
        <a:xfrm>
          <a:off x="18980227" y="101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86377</xdr:rowOff>
    </xdr:from>
    <xdr:ext cx="469744" cy="259045"/>
    <xdr:sp macro="" textlink="">
      <xdr:nvSpPr>
        <xdr:cNvPr id="622" name="n_2aveValue【保健センター・保健所】&#10;一人当たり面積">
          <a:extLst>
            <a:ext uri="{FF2B5EF4-FFF2-40B4-BE49-F238E27FC236}">
              <a16:creationId xmlns:a16="http://schemas.microsoft.com/office/drawing/2014/main" id="{3F4C5D78-BF85-484D-A36C-5E7FD9C61D80}"/>
            </a:ext>
          </a:extLst>
        </xdr:cNvPr>
        <xdr:cNvSpPr txBox="1"/>
      </xdr:nvSpPr>
      <xdr:spPr>
        <a:xfrm>
          <a:off x="181801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97807</xdr:rowOff>
    </xdr:from>
    <xdr:ext cx="469744" cy="259045"/>
    <xdr:sp macro="" textlink="">
      <xdr:nvSpPr>
        <xdr:cNvPr id="623" name="n_3aveValue【保健センター・保健所】&#10;一人当たり面積">
          <a:extLst>
            <a:ext uri="{FF2B5EF4-FFF2-40B4-BE49-F238E27FC236}">
              <a16:creationId xmlns:a16="http://schemas.microsoft.com/office/drawing/2014/main" id="{302C7A39-C6BD-4F0B-BF3F-0741587DB87D}"/>
            </a:ext>
          </a:extLst>
        </xdr:cNvPr>
        <xdr:cNvSpPr txBox="1"/>
      </xdr:nvSpPr>
      <xdr:spPr>
        <a:xfrm>
          <a:off x="17386377"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624" name="n_4aveValue【保健センター・保健所】&#10;一人当たり面積">
          <a:extLst>
            <a:ext uri="{FF2B5EF4-FFF2-40B4-BE49-F238E27FC236}">
              <a16:creationId xmlns:a16="http://schemas.microsoft.com/office/drawing/2014/main" id="{0C9C881A-7F5D-4096-8CBB-381877376D3C}"/>
            </a:ext>
          </a:extLst>
        </xdr:cNvPr>
        <xdr:cNvSpPr txBox="1"/>
      </xdr:nvSpPr>
      <xdr:spPr>
        <a:xfrm>
          <a:off x="1659262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34307</xdr:rowOff>
    </xdr:from>
    <xdr:ext cx="469744" cy="259045"/>
    <xdr:sp macro="" textlink="">
      <xdr:nvSpPr>
        <xdr:cNvPr id="625" name="n_1mainValue【保健センター・保健所】&#10;一人当たり面積">
          <a:extLst>
            <a:ext uri="{FF2B5EF4-FFF2-40B4-BE49-F238E27FC236}">
              <a16:creationId xmlns:a16="http://schemas.microsoft.com/office/drawing/2014/main" id="{C2D41BC5-A953-4986-935B-F623AEA8A656}"/>
            </a:ext>
          </a:extLst>
        </xdr:cNvPr>
        <xdr:cNvSpPr txBox="1"/>
      </xdr:nvSpPr>
      <xdr:spPr>
        <a:xfrm>
          <a:off x="189802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34307</xdr:rowOff>
    </xdr:from>
    <xdr:ext cx="469744" cy="259045"/>
    <xdr:sp macro="" textlink="">
      <xdr:nvSpPr>
        <xdr:cNvPr id="626" name="n_2mainValue【保健センター・保健所】&#10;一人当たり面積">
          <a:extLst>
            <a:ext uri="{FF2B5EF4-FFF2-40B4-BE49-F238E27FC236}">
              <a16:creationId xmlns:a16="http://schemas.microsoft.com/office/drawing/2014/main" id="{9ECDE8CE-7E47-4DCD-9A79-EAFCD91505BF}"/>
            </a:ext>
          </a:extLst>
        </xdr:cNvPr>
        <xdr:cNvSpPr txBox="1"/>
      </xdr:nvSpPr>
      <xdr:spPr>
        <a:xfrm>
          <a:off x="181801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34307</xdr:rowOff>
    </xdr:from>
    <xdr:ext cx="469744" cy="259045"/>
    <xdr:sp macro="" textlink="">
      <xdr:nvSpPr>
        <xdr:cNvPr id="627" name="n_3mainValue【保健センター・保健所】&#10;一人当たり面積">
          <a:extLst>
            <a:ext uri="{FF2B5EF4-FFF2-40B4-BE49-F238E27FC236}">
              <a16:creationId xmlns:a16="http://schemas.microsoft.com/office/drawing/2014/main" id="{80B2E960-7119-4F84-AA0A-BC21FBB69A40}"/>
            </a:ext>
          </a:extLst>
        </xdr:cNvPr>
        <xdr:cNvSpPr txBox="1"/>
      </xdr:nvSpPr>
      <xdr:spPr>
        <a:xfrm>
          <a:off x="1738637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34307</xdr:rowOff>
    </xdr:from>
    <xdr:ext cx="469744" cy="259045"/>
    <xdr:sp macro="" textlink="">
      <xdr:nvSpPr>
        <xdr:cNvPr id="628" name="n_4mainValue【保健センター・保健所】&#10;一人当たり面積">
          <a:extLst>
            <a:ext uri="{FF2B5EF4-FFF2-40B4-BE49-F238E27FC236}">
              <a16:creationId xmlns:a16="http://schemas.microsoft.com/office/drawing/2014/main" id="{12E6B495-0094-42DA-B84B-2591DAA98CE7}"/>
            </a:ext>
          </a:extLst>
        </xdr:cNvPr>
        <xdr:cNvSpPr txBox="1"/>
      </xdr:nvSpPr>
      <xdr:spPr>
        <a:xfrm>
          <a:off x="16592627" y="1060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4C6CF22B-2C83-4050-BC56-99EC5C1DC77F}"/>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D9B37E32-CCAC-4BD9-972C-C91BC7CBA4E0}"/>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93DD9BBD-FD93-4AED-A5AC-D842F691682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3B315281-7AF4-4B0A-9F69-DB8D2B154EE7}"/>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8F30325A-98F5-4F15-BE3C-0E16067DDECE}"/>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13D9908B-59BD-432B-9291-F0E1C3FAFABC}"/>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C36B5955-56D1-45F7-9EB8-C0353065523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F22D1FBD-72F7-4CA5-AA57-06012017427F}"/>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B1CA1B37-E683-480C-8FDD-5C93E346AD4A}"/>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8900CF16-B002-45B1-BA40-9209B098567E}"/>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3541E63F-E2EF-4340-B594-87C5581A9275}"/>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id="{DA6288A9-8A67-477C-B539-E7BB2AA06E5A}"/>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id="{A8D49404-435D-491F-86D7-CC802879DE26}"/>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id="{972196E9-60B9-4A06-AE62-1390C5D834AE}"/>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id="{62BC7417-2C30-4C16-882B-19471EB47823}"/>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id="{39B7E83D-15A9-4D38-8B50-A4B11D15AA43}"/>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id="{5E6ABB7A-5942-49E8-90CC-9254CEF7C32C}"/>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id="{49955053-32B6-4A5D-AB8D-6F45FB392B7C}"/>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id="{A031EEDD-0D87-4079-A281-EC75DD34753B}"/>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id="{0C797C05-B59E-4A9F-9D4B-81C77351F72D}"/>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id="{FD4898E7-05F9-4607-B80D-E0DE509EAC98}"/>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A81FC3A0-6007-40BC-A5E4-339478A46682}"/>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id="{8F21E8CD-3614-485F-9C41-CC9C13C958AA}"/>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A8EAA029-3F5E-454E-B0E9-76D254814F2C}"/>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653" name="直線コネクタ 652">
          <a:extLst>
            <a:ext uri="{FF2B5EF4-FFF2-40B4-BE49-F238E27FC236}">
              <a16:creationId xmlns:a16="http://schemas.microsoft.com/office/drawing/2014/main" id="{ADF4A63A-E674-45F2-A95C-A51ACDEC83F3}"/>
            </a:ext>
          </a:extLst>
        </xdr:cNvPr>
        <xdr:cNvCxnSpPr/>
      </xdr:nvCxnSpPr>
      <xdr:spPr>
        <a:xfrm flipV="1">
          <a:off x="14699614" y="13017500"/>
          <a:ext cx="0" cy="1256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1B464507-1DE8-4EB9-A909-CF69AD4F0AE0}"/>
            </a:ext>
          </a:extLst>
        </xdr:cNvPr>
        <xdr:cNvSpPr txBox="1"/>
      </xdr:nvSpPr>
      <xdr:spPr>
        <a:xfrm>
          <a:off x="14738350" y="1427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655" name="直線コネクタ 654">
          <a:extLst>
            <a:ext uri="{FF2B5EF4-FFF2-40B4-BE49-F238E27FC236}">
              <a16:creationId xmlns:a16="http://schemas.microsoft.com/office/drawing/2014/main" id="{F1D1DEE7-9C32-4605-9232-54E71F256764}"/>
            </a:ext>
          </a:extLst>
        </xdr:cNvPr>
        <xdr:cNvCxnSpPr/>
      </xdr:nvCxnSpPr>
      <xdr:spPr>
        <a:xfrm>
          <a:off x="14611350" y="14273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656" name="【消防施設】&#10;有形固定資産減価償却率最大値テキスト">
          <a:extLst>
            <a:ext uri="{FF2B5EF4-FFF2-40B4-BE49-F238E27FC236}">
              <a16:creationId xmlns:a16="http://schemas.microsoft.com/office/drawing/2014/main" id="{0A8A6DF2-B2D0-4F01-94FD-6EB6F40AB587}"/>
            </a:ext>
          </a:extLst>
        </xdr:cNvPr>
        <xdr:cNvSpPr txBox="1"/>
      </xdr:nvSpPr>
      <xdr:spPr>
        <a:xfrm>
          <a:off x="14738350" y="1279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57" name="直線コネクタ 656">
          <a:extLst>
            <a:ext uri="{FF2B5EF4-FFF2-40B4-BE49-F238E27FC236}">
              <a16:creationId xmlns:a16="http://schemas.microsoft.com/office/drawing/2014/main" id="{65D0B489-82CE-4A92-9FD0-084F9EE46350}"/>
            </a:ext>
          </a:extLst>
        </xdr:cNvPr>
        <xdr:cNvCxnSpPr/>
      </xdr:nvCxnSpPr>
      <xdr:spPr>
        <a:xfrm>
          <a:off x="14611350" y="1301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0F031950-E1E3-47EA-A5C8-21D074B5EF74}"/>
            </a:ext>
          </a:extLst>
        </xdr:cNvPr>
        <xdr:cNvSpPr txBox="1"/>
      </xdr:nvSpPr>
      <xdr:spPr>
        <a:xfrm>
          <a:off x="14738350" y="13463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9" name="フローチャート: 判断 658">
          <a:extLst>
            <a:ext uri="{FF2B5EF4-FFF2-40B4-BE49-F238E27FC236}">
              <a16:creationId xmlns:a16="http://schemas.microsoft.com/office/drawing/2014/main" id="{BE17D420-66F8-4697-8342-78AED60DBE9D}"/>
            </a:ext>
          </a:extLst>
        </xdr:cNvPr>
        <xdr:cNvSpPr/>
      </xdr:nvSpPr>
      <xdr:spPr>
        <a:xfrm>
          <a:off x="14649450" y="136061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660" name="フローチャート: 判断 659">
          <a:extLst>
            <a:ext uri="{FF2B5EF4-FFF2-40B4-BE49-F238E27FC236}">
              <a16:creationId xmlns:a16="http://schemas.microsoft.com/office/drawing/2014/main" id="{FE0764FE-C9E6-4D08-B346-35B7E733FB42}"/>
            </a:ext>
          </a:extLst>
        </xdr:cNvPr>
        <xdr:cNvSpPr/>
      </xdr:nvSpPr>
      <xdr:spPr>
        <a:xfrm>
          <a:off x="13887450" y="135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61" name="フローチャート: 判断 660">
          <a:extLst>
            <a:ext uri="{FF2B5EF4-FFF2-40B4-BE49-F238E27FC236}">
              <a16:creationId xmlns:a16="http://schemas.microsoft.com/office/drawing/2014/main" id="{02D1442E-5057-4E7A-ABEC-AAD3B3B97060}"/>
            </a:ext>
          </a:extLst>
        </xdr:cNvPr>
        <xdr:cNvSpPr/>
      </xdr:nvSpPr>
      <xdr:spPr>
        <a:xfrm>
          <a:off x="1309370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2" name="フローチャート: 判断 661">
          <a:extLst>
            <a:ext uri="{FF2B5EF4-FFF2-40B4-BE49-F238E27FC236}">
              <a16:creationId xmlns:a16="http://schemas.microsoft.com/office/drawing/2014/main" id="{20F0C53E-4EB0-458E-A890-38931C665D02}"/>
            </a:ext>
          </a:extLst>
        </xdr:cNvPr>
        <xdr:cNvSpPr/>
      </xdr:nvSpPr>
      <xdr:spPr>
        <a:xfrm>
          <a:off x="12299950" y="135324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663" name="フローチャート: 判断 662">
          <a:extLst>
            <a:ext uri="{FF2B5EF4-FFF2-40B4-BE49-F238E27FC236}">
              <a16:creationId xmlns:a16="http://schemas.microsoft.com/office/drawing/2014/main" id="{DE336159-2C09-41D1-B722-1DB080388D79}"/>
            </a:ext>
          </a:extLst>
        </xdr:cNvPr>
        <xdr:cNvSpPr/>
      </xdr:nvSpPr>
      <xdr:spPr>
        <a:xfrm>
          <a:off x="11487150" y="13481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E8685E81-661F-4EAB-91EF-19626E4B687C}"/>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5AFBD50F-27A5-4F66-A267-795F2FEF5C93}"/>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5710DBCE-45DA-44EC-AE80-7E38ADD710FA}"/>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9A96F6FC-884C-4B15-8FE3-EBF2347F589E}"/>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A2BBDF8F-0D02-4F38-99CE-0ED77BD9A778}"/>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139700</xdr:rowOff>
    </xdr:from>
    <xdr:to>
      <xdr:col>85</xdr:col>
      <xdr:colOff>177800</xdr:colOff>
      <xdr:row>84</xdr:row>
      <xdr:rowOff>69850</xdr:rowOff>
    </xdr:to>
    <xdr:sp macro="" textlink="">
      <xdr:nvSpPr>
        <xdr:cNvPr id="669" name="楕円 668">
          <a:extLst>
            <a:ext uri="{FF2B5EF4-FFF2-40B4-BE49-F238E27FC236}">
              <a16:creationId xmlns:a16="http://schemas.microsoft.com/office/drawing/2014/main" id="{A1057996-AC68-4251-91A3-17B25B6B2ADB}"/>
            </a:ext>
          </a:extLst>
        </xdr:cNvPr>
        <xdr:cNvSpPr/>
      </xdr:nvSpPr>
      <xdr:spPr>
        <a:xfrm>
          <a:off x="14649450" y="138493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118127</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6FDA0A9C-7C41-4E90-9127-5E595F476E97}"/>
            </a:ext>
          </a:extLst>
        </xdr:cNvPr>
        <xdr:cNvSpPr txBox="1"/>
      </xdr:nvSpPr>
      <xdr:spPr>
        <a:xfrm>
          <a:off x="14738350"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137795</xdr:rowOff>
    </xdr:from>
    <xdr:to>
      <xdr:col>81</xdr:col>
      <xdr:colOff>101600</xdr:colOff>
      <xdr:row>84</xdr:row>
      <xdr:rowOff>67945</xdr:rowOff>
    </xdr:to>
    <xdr:sp macro="" textlink="">
      <xdr:nvSpPr>
        <xdr:cNvPr id="671" name="楕円 670">
          <a:extLst>
            <a:ext uri="{FF2B5EF4-FFF2-40B4-BE49-F238E27FC236}">
              <a16:creationId xmlns:a16="http://schemas.microsoft.com/office/drawing/2014/main" id="{7019A4A2-957C-402F-8956-FDF1F65DA625}"/>
            </a:ext>
          </a:extLst>
        </xdr:cNvPr>
        <xdr:cNvSpPr/>
      </xdr:nvSpPr>
      <xdr:spPr>
        <a:xfrm>
          <a:off x="13887450" y="138474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17145</xdr:rowOff>
    </xdr:from>
    <xdr:to>
      <xdr:col>85</xdr:col>
      <xdr:colOff>127000</xdr:colOff>
      <xdr:row>84</xdr:row>
      <xdr:rowOff>19050</xdr:rowOff>
    </xdr:to>
    <xdr:cxnSp macro="">
      <xdr:nvCxnSpPr>
        <xdr:cNvPr id="672" name="直線コネクタ 671">
          <a:extLst>
            <a:ext uri="{FF2B5EF4-FFF2-40B4-BE49-F238E27FC236}">
              <a16:creationId xmlns:a16="http://schemas.microsoft.com/office/drawing/2014/main" id="{C5A6748B-2389-4E8B-BBC7-6990361393DF}"/>
            </a:ext>
          </a:extLst>
        </xdr:cNvPr>
        <xdr:cNvCxnSpPr/>
      </xdr:nvCxnSpPr>
      <xdr:spPr>
        <a:xfrm>
          <a:off x="13938250" y="13891895"/>
          <a:ext cx="762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105411</xdr:rowOff>
    </xdr:from>
    <xdr:to>
      <xdr:col>76</xdr:col>
      <xdr:colOff>165100</xdr:colOff>
      <xdr:row>84</xdr:row>
      <xdr:rowOff>35561</xdr:rowOff>
    </xdr:to>
    <xdr:sp macro="" textlink="">
      <xdr:nvSpPr>
        <xdr:cNvPr id="673" name="楕円 672">
          <a:extLst>
            <a:ext uri="{FF2B5EF4-FFF2-40B4-BE49-F238E27FC236}">
              <a16:creationId xmlns:a16="http://schemas.microsoft.com/office/drawing/2014/main" id="{F966BC95-9B1F-4CD1-B1BD-FD77168F2D3D}"/>
            </a:ext>
          </a:extLst>
        </xdr:cNvPr>
        <xdr:cNvSpPr/>
      </xdr:nvSpPr>
      <xdr:spPr>
        <a:xfrm>
          <a:off x="13093700" y="138150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156211</xdr:rowOff>
    </xdr:from>
    <xdr:to>
      <xdr:col>81</xdr:col>
      <xdr:colOff>50800</xdr:colOff>
      <xdr:row>84</xdr:row>
      <xdr:rowOff>17145</xdr:rowOff>
    </xdr:to>
    <xdr:cxnSp macro="">
      <xdr:nvCxnSpPr>
        <xdr:cNvPr id="674" name="直線コネクタ 673">
          <a:extLst>
            <a:ext uri="{FF2B5EF4-FFF2-40B4-BE49-F238E27FC236}">
              <a16:creationId xmlns:a16="http://schemas.microsoft.com/office/drawing/2014/main" id="{1140524B-741B-4B71-AD77-4D373D22A14B}"/>
            </a:ext>
          </a:extLst>
        </xdr:cNvPr>
        <xdr:cNvCxnSpPr/>
      </xdr:nvCxnSpPr>
      <xdr:spPr>
        <a:xfrm>
          <a:off x="13144500" y="13865861"/>
          <a:ext cx="79375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675" name="楕円 674">
          <a:extLst>
            <a:ext uri="{FF2B5EF4-FFF2-40B4-BE49-F238E27FC236}">
              <a16:creationId xmlns:a16="http://schemas.microsoft.com/office/drawing/2014/main" id="{FBE4D549-579F-4788-B5A5-E9FFF7C2BDF5}"/>
            </a:ext>
          </a:extLst>
        </xdr:cNvPr>
        <xdr:cNvSpPr/>
      </xdr:nvSpPr>
      <xdr:spPr>
        <a:xfrm>
          <a:off x="12299950" y="137883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83</xdr:row>
      <xdr:rowOff>156211</xdr:rowOff>
    </xdr:to>
    <xdr:cxnSp macro="">
      <xdr:nvCxnSpPr>
        <xdr:cNvPr id="676" name="直線コネクタ 675">
          <a:extLst>
            <a:ext uri="{FF2B5EF4-FFF2-40B4-BE49-F238E27FC236}">
              <a16:creationId xmlns:a16="http://schemas.microsoft.com/office/drawing/2014/main" id="{DFE45FD3-9AE4-43E0-936C-E8B5E4F0DBC0}"/>
            </a:ext>
          </a:extLst>
        </xdr:cNvPr>
        <xdr:cNvCxnSpPr/>
      </xdr:nvCxnSpPr>
      <xdr:spPr>
        <a:xfrm>
          <a:off x="12344400" y="13839189"/>
          <a:ext cx="8001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52070</xdr:rowOff>
    </xdr:from>
    <xdr:to>
      <xdr:col>67</xdr:col>
      <xdr:colOff>101600</xdr:colOff>
      <xdr:row>83</xdr:row>
      <xdr:rowOff>153670</xdr:rowOff>
    </xdr:to>
    <xdr:sp macro="" textlink="">
      <xdr:nvSpPr>
        <xdr:cNvPr id="677" name="楕円 676">
          <a:extLst>
            <a:ext uri="{FF2B5EF4-FFF2-40B4-BE49-F238E27FC236}">
              <a16:creationId xmlns:a16="http://schemas.microsoft.com/office/drawing/2014/main" id="{64D3BD6C-7F9E-4C6D-B6B1-8991F0336097}"/>
            </a:ext>
          </a:extLst>
        </xdr:cNvPr>
        <xdr:cNvSpPr/>
      </xdr:nvSpPr>
      <xdr:spPr>
        <a:xfrm>
          <a:off x="1148715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102870</xdr:rowOff>
    </xdr:from>
    <xdr:to>
      <xdr:col>71</xdr:col>
      <xdr:colOff>177800</xdr:colOff>
      <xdr:row>83</xdr:row>
      <xdr:rowOff>129539</xdr:rowOff>
    </xdr:to>
    <xdr:cxnSp macro="">
      <xdr:nvCxnSpPr>
        <xdr:cNvPr id="678" name="直線コネクタ 677">
          <a:extLst>
            <a:ext uri="{FF2B5EF4-FFF2-40B4-BE49-F238E27FC236}">
              <a16:creationId xmlns:a16="http://schemas.microsoft.com/office/drawing/2014/main" id="{7F7CE1E3-A583-4E8C-BBAB-373AE0AF8DEE}"/>
            </a:ext>
          </a:extLst>
        </xdr:cNvPr>
        <xdr:cNvCxnSpPr/>
      </xdr:nvCxnSpPr>
      <xdr:spPr>
        <a:xfrm>
          <a:off x="11537950" y="13812520"/>
          <a:ext cx="8064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679" name="n_1aveValue【消防施設】&#10;有形固定資産減価償却率">
          <a:extLst>
            <a:ext uri="{FF2B5EF4-FFF2-40B4-BE49-F238E27FC236}">
              <a16:creationId xmlns:a16="http://schemas.microsoft.com/office/drawing/2014/main" id="{2211B412-FAA6-400A-8124-777C73EBFF5B}"/>
            </a:ext>
          </a:extLst>
        </xdr:cNvPr>
        <xdr:cNvSpPr txBox="1"/>
      </xdr:nvSpPr>
      <xdr:spPr>
        <a:xfrm>
          <a:off x="13742044" y="1336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80" name="n_2aveValue【消防施設】&#10;有形固定資産減価償却率">
          <a:extLst>
            <a:ext uri="{FF2B5EF4-FFF2-40B4-BE49-F238E27FC236}">
              <a16:creationId xmlns:a16="http://schemas.microsoft.com/office/drawing/2014/main" id="{ECBA41A4-381B-4653-9B55-B5B9E1AABF57}"/>
            </a:ext>
          </a:extLst>
        </xdr:cNvPr>
        <xdr:cNvSpPr txBox="1"/>
      </xdr:nvSpPr>
      <xdr:spPr>
        <a:xfrm>
          <a:off x="12960994"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681" name="n_3aveValue【消防施設】&#10;有形固定資産減価償却率">
          <a:extLst>
            <a:ext uri="{FF2B5EF4-FFF2-40B4-BE49-F238E27FC236}">
              <a16:creationId xmlns:a16="http://schemas.microsoft.com/office/drawing/2014/main" id="{D77A3C4C-D5E3-4E6D-A9CE-956D723AA116}"/>
            </a:ext>
          </a:extLst>
        </xdr:cNvPr>
        <xdr:cNvSpPr txBox="1"/>
      </xdr:nvSpPr>
      <xdr:spPr>
        <a:xfrm>
          <a:off x="12167244" y="1331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82" name="n_4aveValue【消防施設】&#10;有形固定資産減価償却率">
          <a:extLst>
            <a:ext uri="{FF2B5EF4-FFF2-40B4-BE49-F238E27FC236}">
              <a16:creationId xmlns:a16="http://schemas.microsoft.com/office/drawing/2014/main" id="{7BF0C1D2-9C6D-4A2E-9187-A4FC388034AF}"/>
            </a:ext>
          </a:extLst>
        </xdr:cNvPr>
        <xdr:cNvSpPr txBox="1"/>
      </xdr:nvSpPr>
      <xdr:spPr>
        <a:xfrm>
          <a:off x="11354444"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59072</xdr:rowOff>
    </xdr:from>
    <xdr:ext cx="405111" cy="259045"/>
    <xdr:sp macro="" textlink="">
      <xdr:nvSpPr>
        <xdr:cNvPr id="683" name="n_1mainValue【消防施設】&#10;有形固定資産減価償却率">
          <a:extLst>
            <a:ext uri="{FF2B5EF4-FFF2-40B4-BE49-F238E27FC236}">
              <a16:creationId xmlns:a16="http://schemas.microsoft.com/office/drawing/2014/main" id="{C6761D33-523C-4657-B2A5-20DD36838EA5}"/>
            </a:ext>
          </a:extLst>
        </xdr:cNvPr>
        <xdr:cNvSpPr txBox="1"/>
      </xdr:nvSpPr>
      <xdr:spPr>
        <a:xfrm>
          <a:off x="137420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26688</xdr:rowOff>
    </xdr:from>
    <xdr:ext cx="405111" cy="259045"/>
    <xdr:sp macro="" textlink="">
      <xdr:nvSpPr>
        <xdr:cNvPr id="684" name="n_2mainValue【消防施設】&#10;有形固定資産減価償却率">
          <a:extLst>
            <a:ext uri="{FF2B5EF4-FFF2-40B4-BE49-F238E27FC236}">
              <a16:creationId xmlns:a16="http://schemas.microsoft.com/office/drawing/2014/main" id="{4F8DE756-C657-4698-9A7B-31CAD32078EA}"/>
            </a:ext>
          </a:extLst>
        </xdr:cNvPr>
        <xdr:cNvSpPr txBox="1"/>
      </xdr:nvSpPr>
      <xdr:spPr>
        <a:xfrm>
          <a:off x="1296099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685" name="n_3mainValue【消防施設】&#10;有形固定資産減価償却率">
          <a:extLst>
            <a:ext uri="{FF2B5EF4-FFF2-40B4-BE49-F238E27FC236}">
              <a16:creationId xmlns:a16="http://schemas.microsoft.com/office/drawing/2014/main" id="{75543663-8E0B-420D-BE56-85B16855521E}"/>
            </a:ext>
          </a:extLst>
        </xdr:cNvPr>
        <xdr:cNvSpPr txBox="1"/>
      </xdr:nvSpPr>
      <xdr:spPr>
        <a:xfrm>
          <a:off x="121672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144797</xdr:rowOff>
    </xdr:from>
    <xdr:ext cx="405111" cy="259045"/>
    <xdr:sp macro="" textlink="">
      <xdr:nvSpPr>
        <xdr:cNvPr id="686" name="n_4mainValue【消防施設】&#10;有形固定資産減価償却率">
          <a:extLst>
            <a:ext uri="{FF2B5EF4-FFF2-40B4-BE49-F238E27FC236}">
              <a16:creationId xmlns:a16="http://schemas.microsoft.com/office/drawing/2014/main" id="{53FC467B-7978-45F7-A50D-99B9FF7E1EE0}"/>
            </a:ext>
          </a:extLst>
        </xdr:cNvPr>
        <xdr:cNvSpPr txBox="1"/>
      </xdr:nvSpPr>
      <xdr:spPr>
        <a:xfrm>
          <a:off x="113544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8B42A185-9706-452C-83FC-D64C99FCB98F}"/>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9B4FAF07-539B-413A-9E58-254AE360C455}"/>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6BB67083-AFB8-4F46-B1FF-3B5B219296D4}"/>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3B5EDF62-7058-474F-925B-88C4E8B0305E}"/>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90681632-6C09-4660-AF3F-456E0426CEE3}"/>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28B6D365-8516-42BF-9085-857241AE4269}"/>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724F6044-11C2-42CD-B940-D77FEF736C8A}"/>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247901DF-C758-4F2A-9875-68F2C341F660}"/>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CADBAF84-E728-4D12-80D9-4D453D503866}"/>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30B04300-0990-4396-A6AC-A2888184919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7" name="直線コネクタ 696">
          <a:extLst>
            <a:ext uri="{FF2B5EF4-FFF2-40B4-BE49-F238E27FC236}">
              <a16:creationId xmlns:a16="http://schemas.microsoft.com/office/drawing/2014/main" id="{E3867D72-F837-44CB-9011-A19F4B29D6AD}"/>
            </a:ext>
          </a:extLst>
        </xdr:cNvPr>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8" name="テキスト ボックス 697">
          <a:extLst>
            <a:ext uri="{FF2B5EF4-FFF2-40B4-BE49-F238E27FC236}">
              <a16:creationId xmlns:a16="http://schemas.microsoft.com/office/drawing/2014/main" id="{72C4E7A2-AF43-45C6-BB23-DCD8EC876A35}"/>
            </a:ext>
          </a:extLst>
        </xdr:cNvPr>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9" name="直線コネクタ 698">
          <a:extLst>
            <a:ext uri="{FF2B5EF4-FFF2-40B4-BE49-F238E27FC236}">
              <a16:creationId xmlns:a16="http://schemas.microsoft.com/office/drawing/2014/main" id="{1FEF3F0D-8625-49F6-AE59-8D9E07147A8B}"/>
            </a:ext>
          </a:extLst>
        </xdr:cNvPr>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00" name="テキスト ボックス 699">
          <a:extLst>
            <a:ext uri="{FF2B5EF4-FFF2-40B4-BE49-F238E27FC236}">
              <a16:creationId xmlns:a16="http://schemas.microsoft.com/office/drawing/2014/main" id="{5DEFBD1B-ABE6-4EEB-8602-D88BD0433150}"/>
            </a:ext>
          </a:extLst>
        </xdr:cNvPr>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01" name="直線コネクタ 700">
          <a:extLst>
            <a:ext uri="{FF2B5EF4-FFF2-40B4-BE49-F238E27FC236}">
              <a16:creationId xmlns:a16="http://schemas.microsoft.com/office/drawing/2014/main" id="{59FD89C0-1A18-4B25-A461-E3D7DF857926}"/>
            </a:ext>
          </a:extLst>
        </xdr:cNvPr>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02" name="テキスト ボックス 701">
          <a:extLst>
            <a:ext uri="{FF2B5EF4-FFF2-40B4-BE49-F238E27FC236}">
              <a16:creationId xmlns:a16="http://schemas.microsoft.com/office/drawing/2014/main" id="{DA352D56-E633-4615-B8E9-BE9E4109A6F1}"/>
            </a:ext>
          </a:extLst>
        </xdr:cNvPr>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3" name="直線コネクタ 702">
          <a:extLst>
            <a:ext uri="{FF2B5EF4-FFF2-40B4-BE49-F238E27FC236}">
              <a16:creationId xmlns:a16="http://schemas.microsoft.com/office/drawing/2014/main" id="{6FABFC48-9E77-4998-BBCF-2E2E1FF16FF7}"/>
            </a:ext>
          </a:extLst>
        </xdr:cNvPr>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4" name="テキスト ボックス 703">
          <a:extLst>
            <a:ext uri="{FF2B5EF4-FFF2-40B4-BE49-F238E27FC236}">
              <a16:creationId xmlns:a16="http://schemas.microsoft.com/office/drawing/2014/main" id="{62ABF51D-37F7-461A-8015-CD43620FD000}"/>
            </a:ext>
          </a:extLst>
        </xdr:cNvPr>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5" name="直線コネクタ 704">
          <a:extLst>
            <a:ext uri="{FF2B5EF4-FFF2-40B4-BE49-F238E27FC236}">
              <a16:creationId xmlns:a16="http://schemas.microsoft.com/office/drawing/2014/main" id="{B475949C-FC7F-4FC8-91CA-ACEE7747697A}"/>
            </a:ext>
          </a:extLst>
        </xdr:cNvPr>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6" name="テキスト ボックス 705">
          <a:extLst>
            <a:ext uri="{FF2B5EF4-FFF2-40B4-BE49-F238E27FC236}">
              <a16:creationId xmlns:a16="http://schemas.microsoft.com/office/drawing/2014/main" id="{E43F4A01-BC51-4F8A-964B-E5BED5093E1C}"/>
            </a:ext>
          </a:extLst>
        </xdr:cNvPr>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7" name="直線コネクタ 706">
          <a:extLst>
            <a:ext uri="{FF2B5EF4-FFF2-40B4-BE49-F238E27FC236}">
              <a16:creationId xmlns:a16="http://schemas.microsoft.com/office/drawing/2014/main" id="{C4D3D2FB-E6F5-4FD5-942E-C059FBFBCB19}"/>
            </a:ext>
          </a:extLst>
        </xdr:cNvPr>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8" name="テキスト ボックス 707">
          <a:extLst>
            <a:ext uri="{FF2B5EF4-FFF2-40B4-BE49-F238E27FC236}">
              <a16:creationId xmlns:a16="http://schemas.microsoft.com/office/drawing/2014/main" id="{A05FEB2C-574F-497B-88A1-ACDA2DF0EBDF}"/>
            </a:ext>
          </a:extLst>
        </xdr:cNvPr>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9" name="直線コネクタ 708">
          <a:extLst>
            <a:ext uri="{FF2B5EF4-FFF2-40B4-BE49-F238E27FC236}">
              <a16:creationId xmlns:a16="http://schemas.microsoft.com/office/drawing/2014/main" id="{7FD15BC5-1ED8-4702-8636-A9F200C330ED}"/>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0" name="テキスト ボックス 709">
          <a:extLst>
            <a:ext uri="{FF2B5EF4-FFF2-40B4-BE49-F238E27FC236}">
              <a16:creationId xmlns:a16="http://schemas.microsoft.com/office/drawing/2014/main" id="{DB6E642E-5D48-420E-A2DD-48E9CD671B84}"/>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1" name="【消防施設】&#10;一人当たり面積グラフ枠">
          <a:extLst>
            <a:ext uri="{FF2B5EF4-FFF2-40B4-BE49-F238E27FC236}">
              <a16:creationId xmlns:a16="http://schemas.microsoft.com/office/drawing/2014/main" id="{B5130E69-7D29-40FD-AEFA-13C4BF472A3B}"/>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712" name="直線コネクタ 711">
          <a:extLst>
            <a:ext uri="{FF2B5EF4-FFF2-40B4-BE49-F238E27FC236}">
              <a16:creationId xmlns:a16="http://schemas.microsoft.com/office/drawing/2014/main" id="{6C98D4F0-C214-4438-BEBD-43A8B171097A}"/>
            </a:ext>
          </a:extLst>
        </xdr:cNvPr>
        <xdr:cNvCxnSpPr/>
      </xdr:nvCxnSpPr>
      <xdr:spPr>
        <a:xfrm flipV="1">
          <a:off x="19951064" y="12957084"/>
          <a:ext cx="0" cy="139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713" name="【消防施設】&#10;一人当たり面積最小値テキスト">
          <a:extLst>
            <a:ext uri="{FF2B5EF4-FFF2-40B4-BE49-F238E27FC236}">
              <a16:creationId xmlns:a16="http://schemas.microsoft.com/office/drawing/2014/main" id="{27849A21-0AE8-4BF8-AC16-7AFF351A191A}"/>
            </a:ext>
          </a:extLst>
        </xdr:cNvPr>
        <xdr:cNvSpPr txBox="1"/>
      </xdr:nvSpPr>
      <xdr:spPr>
        <a:xfrm>
          <a:off x="19989800" y="1435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714" name="直線コネクタ 713">
          <a:extLst>
            <a:ext uri="{FF2B5EF4-FFF2-40B4-BE49-F238E27FC236}">
              <a16:creationId xmlns:a16="http://schemas.microsoft.com/office/drawing/2014/main" id="{1D7281EB-654A-45B4-8AD7-654542A7F6DF}"/>
            </a:ext>
          </a:extLst>
        </xdr:cNvPr>
        <xdr:cNvCxnSpPr/>
      </xdr:nvCxnSpPr>
      <xdr:spPr>
        <a:xfrm>
          <a:off x="19881850" y="143529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715" name="【消防施設】&#10;一人当たり面積最大値テキスト">
          <a:extLst>
            <a:ext uri="{FF2B5EF4-FFF2-40B4-BE49-F238E27FC236}">
              <a16:creationId xmlns:a16="http://schemas.microsoft.com/office/drawing/2014/main" id="{ED9DE412-D64D-4696-A953-526DD8916610}"/>
            </a:ext>
          </a:extLst>
        </xdr:cNvPr>
        <xdr:cNvSpPr txBox="1"/>
      </xdr:nvSpPr>
      <xdr:spPr>
        <a:xfrm>
          <a:off x="19989800" y="1273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716" name="直線コネクタ 715">
          <a:extLst>
            <a:ext uri="{FF2B5EF4-FFF2-40B4-BE49-F238E27FC236}">
              <a16:creationId xmlns:a16="http://schemas.microsoft.com/office/drawing/2014/main" id="{D2CE3358-61CA-4F72-8FB1-03FF4A72DC06}"/>
            </a:ext>
          </a:extLst>
        </xdr:cNvPr>
        <xdr:cNvCxnSpPr/>
      </xdr:nvCxnSpPr>
      <xdr:spPr>
        <a:xfrm>
          <a:off x="19881850" y="129570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717" name="【消防施設】&#10;一人当たり面積平均値テキスト">
          <a:extLst>
            <a:ext uri="{FF2B5EF4-FFF2-40B4-BE49-F238E27FC236}">
              <a16:creationId xmlns:a16="http://schemas.microsoft.com/office/drawing/2014/main" id="{3639FD91-D327-4D35-B060-8816387B1898}"/>
            </a:ext>
          </a:extLst>
        </xdr:cNvPr>
        <xdr:cNvSpPr txBox="1"/>
      </xdr:nvSpPr>
      <xdr:spPr>
        <a:xfrm>
          <a:off x="19989800" y="14044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718" name="フローチャート: 判断 717">
          <a:extLst>
            <a:ext uri="{FF2B5EF4-FFF2-40B4-BE49-F238E27FC236}">
              <a16:creationId xmlns:a16="http://schemas.microsoft.com/office/drawing/2014/main" id="{E2D1D8CF-1DDA-4012-9BDE-FD450E7C3973}"/>
            </a:ext>
          </a:extLst>
        </xdr:cNvPr>
        <xdr:cNvSpPr/>
      </xdr:nvSpPr>
      <xdr:spPr>
        <a:xfrm>
          <a:off x="19900900" y="141931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719" name="フローチャート: 判断 718">
          <a:extLst>
            <a:ext uri="{FF2B5EF4-FFF2-40B4-BE49-F238E27FC236}">
              <a16:creationId xmlns:a16="http://schemas.microsoft.com/office/drawing/2014/main" id="{DBFD0D7A-F7D2-4F74-8836-69E05C3B62C1}"/>
            </a:ext>
          </a:extLst>
        </xdr:cNvPr>
        <xdr:cNvSpPr/>
      </xdr:nvSpPr>
      <xdr:spPr>
        <a:xfrm>
          <a:off x="19157950" y="141931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720" name="フローチャート: 判断 719">
          <a:extLst>
            <a:ext uri="{FF2B5EF4-FFF2-40B4-BE49-F238E27FC236}">
              <a16:creationId xmlns:a16="http://schemas.microsoft.com/office/drawing/2014/main" id="{C0878617-5634-485C-839D-6D06E7284A21}"/>
            </a:ext>
          </a:extLst>
        </xdr:cNvPr>
        <xdr:cNvSpPr/>
      </xdr:nvSpPr>
      <xdr:spPr>
        <a:xfrm>
          <a:off x="18345150" y="141888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721" name="フローチャート: 判断 720">
          <a:extLst>
            <a:ext uri="{FF2B5EF4-FFF2-40B4-BE49-F238E27FC236}">
              <a16:creationId xmlns:a16="http://schemas.microsoft.com/office/drawing/2014/main" id="{B5D61A02-5069-454B-BEDD-796DE58A5F17}"/>
            </a:ext>
          </a:extLst>
        </xdr:cNvPr>
        <xdr:cNvSpPr/>
      </xdr:nvSpPr>
      <xdr:spPr>
        <a:xfrm>
          <a:off x="17551400" y="141975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722" name="フローチャート: 判断 721">
          <a:extLst>
            <a:ext uri="{FF2B5EF4-FFF2-40B4-BE49-F238E27FC236}">
              <a16:creationId xmlns:a16="http://schemas.microsoft.com/office/drawing/2014/main" id="{3E6FBBB3-1359-42B6-8B7C-865295ECEAD8}"/>
            </a:ext>
          </a:extLst>
        </xdr:cNvPr>
        <xdr:cNvSpPr/>
      </xdr:nvSpPr>
      <xdr:spPr>
        <a:xfrm>
          <a:off x="16757650" y="142040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2B61795B-1783-4965-9D37-68CFF4186648}"/>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7B791AD-E1A2-4034-B8E1-CD67CA359BAA}"/>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1C2A5E26-475F-4236-8025-9966156BDCE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2A40628C-3E86-46BC-B30B-8076D4450178}"/>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CC8271E5-C8B6-438E-8568-802FC08D4593}"/>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61323</xdr:rowOff>
    </xdr:from>
    <xdr:to>
      <xdr:col>116</xdr:col>
      <xdr:colOff>114300</xdr:colOff>
      <xdr:row>86</xdr:row>
      <xdr:rowOff>162923</xdr:rowOff>
    </xdr:to>
    <xdr:sp macro="" textlink="">
      <xdr:nvSpPr>
        <xdr:cNvPr id="728" name="楕円 727">
          <a:extLst>
            <a:ext uri="{FF2B5EF4-FFF2-40B4-BE49-F238E27FC236}">
              <a16:creationId xmlns:a16="http://schemas.microsoft.com/office/drawing/2014/main" id="{D3E28047-1B5A-4EEC-89D8-5544A803B00D}"/>
            </a:ext>
          </a:extLst>
        </xdr:cNvPr>
        <xdr:cNvSpPr/>
      </xdr:nvSpPr>
      <xdr:spPr>
        <a:xfrm>
          <a:off x="19900900" y="1426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147700</xdr:rowOff>
    </xdr:from>
    <xdr:ext cx="469744" cy="259045"/>
    <xdr:sp macro="" textlink="">
      <xdr:nvSpPr>
        <xdr:cNvPr id="729" name="【消防施設】&#10;一人当たり面積該当値テキスト">
          <a:extLst>
            <a:ext uri="{FF2B5EF4-FFF2-40B4-BE49-F238E27FC236}">
              <a16:creationId xmlns:a16="http://schemas.microsoft.com/office/drawing/2014/main" id="{A9BF6D39-B957-425C-B799-734B0D037442}"/>
            </a:ext>
          </a:extLst>
        </xdr:cNvPr>
        <xdr:cNvSpPr txBox="1"/>
      </xdr:nvSpPr>
      <xdr:spPr>
        <a:xfrm>
          <a:off x="19989800" y="1418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62412</xdr:rowOff>
    </xdr:from>
    <xdr:to>
      <xdr:col>112</xdr:col>
      <xdr:colOff>38100</xdr:colOff>
      <xdr:row>86</xdr:row>
      <xdr:rowOff>164012</xdr:rowOff>
    </xdr:to>
    <xdr:sp macro="" textlink="">
      <xdr:nvSpPr>
        <xdr:cNvPr id="730" name="楕円 729">
          <a:extLst>
            <a:ext uri="{FF2B5EF4-FFF2-40B4-BE49-F238E27FC236}">
              <a16:creationId xmlns:a16="http://schemas.microsoft.com/office/drawing/2014/main" id="{0FA0B0DC-34CD-40DF-A8DE-381FFA257AFB}"/>
            </a:ext>
          </a:extLst>
        </xdr:cNvPr>
        <xdr:cNvSpPr/>
      </xdr:nvSpPr>
      <xdr:spPr>
        <a:xfrm>
          <a:off x="19157950" y="142673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112123</xdr:rowOff>
    </xdr:from>
    <xdr:to>
      <xdr:col>116</xdr:col>
      <xdr:colOff>63500</xdr:colOff>
      <xdr:row>86</xdr:row>
      <xdr:rowOff>113212</xdr:rowOff>
    </xdr:to>
    <xdr:cxnSp macro="">
      <xdr:nvCxnSpPr>
        <xdr:cNvPr id="731" name="直線コネクタ 730">
          <a:extLst>
            <a:ext uri="{FF2B5EF4-FFF2-40B4-BE49-F238E27FC236}">
              <a16:creationId xmlns:a16="http://schemas.microsoft.com/office/drawing/2014/main" id="{D4F79E77-22ED-4B21-BBAF-7D5856B46075}"/>
            </a:ext>
          </a:extLst>
        </xdr:cNvPr>
        <xdr:cNvCxnSpPr/>
      </xdr:nvCxnSpPr>
      <xdr:spPr>
        <a:xfrm flipV="1">
          <a:off x="19202400" y="14317073"/>
          <a:ext cx="7493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62412</xdr:rowOff>
    </xdr:from>
    <xdr:to>
      <xdr:col>107</xdr:col>
      <xdr:colOff>101600</xdr:colOff>
      <xdr:row>86</xdr:row>
      <xdr:rowOff>164012</xdr:rowOff>
    </xdr:to>
    <xdr:sp macro="" textlink="">
      <xdr:nvSpPr>
        <xdr:cNvPr id="732" name="楕円 731">
          <a:extLst>
            <a:ext uri="{FF2B5EF4-FFF2-40B4-BE49-F238E27FC236}">
              <a16:creationId xmlns:a16="http://schemas.microsoft.com/office/drawing/2014/main" id="{3B3FC046-5530-46C8-AFC3-04F365D5B9B7}"/>
            </a:ext>
          </a:extLst>
        </xdr:cNvPr>
        <xdr:cNvSpPr/>
      </xdr:nvSpPr>
      <xdr:spPr>
        <a:xfrm>
          <a:off x="18345150" y="1426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113212</xdr:rowOff>
    </xdr:from>
    <xdr:to>
      <xdr:col>111</xdr:col>
      <xdr:colOff>177800</xdr:colOff>
      <xdr:row>86</xdr:row>
      <xdr:rowOff>113212</xdr:rowOff>
    </xdr:to>
    <xdr:cxnSp macro="">
      <xdr:nvCxnSpPr>
        <xdr:cNvPr id="733" name="直線コネクタ 732">
          <a:extLst>
            <a:ext uri="{FF2B5EF4-FFF2-40B4-BE49-F238E27FC236}">
              <a16:creationId xmlns:a16="http://schemas.microsoft.com/office/drawing/2014/main" id="{3F30B7F2-3635-433B-896B-BA56EBBDA2B9}"/>
            </a:ext>
          </a:extLst>
        </xdr:cNvPr>
        <xdr:cNvCxnSpPr/>
      </xdr:nvCxnSpPr>
      <xdr:spPr>
        <a:xfrm>
          <a:off x="18395950" y="1431816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62412</xdr:rowOff>
    </xdr:from>
    <xdr:to>
      <xdr:col>102</xdr:col>
      <xdr:colOff>165100</xdr:colOff>
      <xdr:row>86</xdr:row>
      <xdr:rowOff>164012</xdr:rowOff>
    </xdr:to>
    <xdr:sp macro="" textlink="">
      <xdr:nvSpPr>
        <xdr:cNvPr id="734" name="楕円 733">
          <a:extLst>
            <a:ext uri="{FF2B5EF4-FFF2-40B4-BE49-F238E27FC236}">
              <a16:creationId xmlns:a16="http://schemas.microsoft.com/office/drawing/2014/main" id="{00C9C1AF-19C1-475B-93C1-1657AC1D3DB6}"/>
            </a:ext>
          </a:extLst>
        </xdr:cNvPr>
        <xdr:cNvSpPr/>
      </xdr:nvSpPr>
      <xdr:spPr>
        <a:xfrm>
          <a:off x="17551400" y="1426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113212</xdr:rowOff>
    </xdr:from>
    <xdr:to>
      <xdr:col>107</xdr:col>
      <xdr:colOff>50800</xdr:colOff>
      <xdr:row>86</xdr:row>
      <xdr:rowOff>113212</xdr:rowOff>
    </xdr:to>
    <xdr:cxnSp macro="">
      <xdr:nvCxnSpPr>
        <xdr:cNvPr id="735" name="直線コネクタ 734">
          <a:extLst>
            <a:ext uri="{FF2B5EF4-FFF2-40B4-BE49-F238E27FC236}">
              <a16:creationId xmlns:a16="http://schemas.microsoft.com/office/drawing/2014/main" id="{A0546705-CE1C-4A78-AE1B-DF57BC8AA9DF}"/>
            </a:ext>
          </a:extLst>
        </xdr:cNvPr>
        <xdr:cNvCxnSpPr/>
      </xdr:nvCxnSpPr>
      <xdr:spPr>
        <a:xfrm>
          <a:off x="17602200" y="1431816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62412</xdr:rowOff>
    </xdr:from>
    <xdr:to>
      <xdr:col>98</xdr:col>
      <xdr:colOff>38100</xdr:colOff>
      <xdr:row>86</xdr:row>
      <xdr:rowOff>164012</xdr:rowOff>
    </xdr:to>
    <xdr:sp macro="" textlink="">
      <xdr:nvSpPr>
        <xdr:cNvPr id="736" name="楕円 735">
          <a:extLst>
            <a:ext uri="{FF2B5EF4-FFF2-40B4-BE49-F238E27FC236}">
              <a16:creationId xmlns:a16="http://schemas.microsoft.com/office/drawing/2014/main" id="{20F6A0E5-AE92-42A4-A9D7-1F5320413B6D}"/>
            </a:ext>
          </a:extLst>
        </xdr:cNvPr>
        <xdr:cNvSpPr/>
      </xdr:nvSpPr>
      <xdr:spPr>
        <a:xfrm>
          <a:off x="16757650" y="142673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113212</xdr:rowOff>
    </xdr:from>
    <xdr:to>
      <xdr:col>102</xdr:col>
      <xdr:colOff>114300</xdr:colOff>
      <xdr:row>86</xdr:row>
      <xdr:rowOff>113212</xdr:rowOff>
    </xdr:to>
    <xdr:cxnSp macro="">
      <xdr:nvCxnSpPr>
        <xdr:cNvPr id="737" name="直線コネクタ 736">
          <a:extLst>
            <a:ext uri="{FF2B5EF4-FFF2-40B4-BE49-F238E27FC236}">
              <a16:creationId xmlns:a16="http://schemas.microsoft.com/office/drawing/2014/main" id="{254ACB15-909A-4609-9C88-B03474A9E7C4}"/>
            </a:ext>
          </a:extLst>
        </xdr:cNvPr>
        <xdr:cNvCxnSpPr/>
      </xdr:nvCxnSpPr>
      <xdr:spPr>
        <a:xfrm>
          <a:off x="16802100" y="1431816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738" name="n_1aveValue【消防施設】&#10;一人当たり面積">
          <a:extLst>
            <a:ext uri="{FF2B5EF4-FFF2-40B4-BE49-F238E27FC236}">
              <a16:creationId xmlns:a16="http://schemas.microsoft.com/office/drawing/2014/main" id="{FF517995-904D-4B11-9997-D26F3F230EAF}"/>
            </a:ext>
          </a:extLst>
        </xdr:cNvPr>
        <xdr:cNvSpPr txBox="1"/>
      </xdr:nvSpPr>
      <xdr:spPr>
        <a:xfrm>
          <a:off x="18980227" y="1397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739" name="n_2aveValue【消防施設】&#10;一人当たり面積">
          <a:extLst>
            <a:ext uri="{FF2B5EF4-FFF2-40B4-BE49-F238E27FC236}">
              <a16:creationId xmlns:a16="http://schemas.microsoft.com/office/drawing/2014/main" id="{449FF62D-541C-4124-A867-C2EACFA15FB3}"/>
            </a:ext>
          </a:extLst>
        </xdr:cNvPr>
        <xdr:cNvSpPr txBox="1"/>
      </xdr:nvSpPr>
      <xdr:spPr>
        <a:xfrm>
          <a:off x="18180127" y="13970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740" name="n_3aveValue【消防施設】&#10;一人当たり面積">
          <a:extLst>
            <a:ext uri="{FF2B5EF4-FFF2-40B4-BE49-F238E27FC236}">
              <a16:creationId xmlns:a16="http://schemas.microsoft.com/office/drawing/2014/main" id="{0F6F3CB4-87FE-4056-82C3-610DC7EC131E}"/>
            </a:ext>
          </a:extLst>
        </xdr:cNvPr>
        <xdr:cNvSpPr txBox="1"/>
      </xdr:nvSpPr>
      <xdr:spPr>
        <a:xfrm>
          <a:off x="17386377" y="1397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741" name="n_4aveValue【消防施設】&#10;一人当たり面積">
          <a:extLst>
            <a:ext uri="{FF2B5EF4-FFF2-40B4-BE49-F238E27FC236}">
              <a16:creationId xmlns:a16="http://schemas.microsoft.com/office/drawing/2014/main" id="{9A06F6DC-9A36-42E3-96A4-7330CD5976A5}"/>
            </a:ext>
          </a:extLst>
        </xdr:cNvPr>
        <xdr:cNvSpPr txBox="1"/>
      </xdr:nvSpPr>
      <xdr:spPr>
        <a:xfrm>
          <a:off x="16592627" y="13985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155139</xdr:rowOff>
    </xdr:from>
    <xdr:ext cx="469744" cy="259045"/>
    <xdr:sp macro="" textlink="">
      <xdr:nvSpPr>
        <xdr:cNvPr id="742" name="n_1mainValue【消防施設】&#10;一人当たり面積">
          <a:extLst>
            <a:ext uri="{FF2B5EF4-FFF2-40B4-BE49-F238E27FC236}">
              <a16:creationId xmlns:a16="http://schemas.microsoft.com/office/drawing/2014/main" id="{FD93DE54-3B93-4AC7-BF30-04E9B76DC2FD}"/>
            </a:ext>
          </a:extLst>
        </xdr:cNvPr>
        <xdr:cNvSpPr txBox="1"/>
      </xdr:nvSpPr>
      <xdr:spPr>
        <a:xfrm>
          <a:off x="18980227" y="1436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155139</xdr:rowOff>
    </xdr:from>
    <xdr:ext cx="469744" cy="259045"/>
    <xdr:sp macro="" textlink="">
      <xdr:nvSpPr>
        <xdr:cNvPr id="743" name="n_2mainValue【消防施設】&#10;一人当たり面積">
          <a:extLst>
            <a:ext uri="{FF2B5EF4-FFF2-40B4-BE49-F238E27FC236}">
              <a16:creationId xmlns:a16="http://schemas.microsoft.com/office/drawing/2014/main" id="{71538827-A801-49F0-B56B-839892EA6A79}"/>
            </a:ext>
          </a:extLst>
        </xdr:cNvPr>
        <xdr:cNvSpPr txBox="1"/>
      </xdr:nvSpPr>
      <xdr:spPr>
        <a:xfrm>
          <a:off x="18180127" y="1436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155139</xdr:rowOff>
    </xdr:from>
    <xdr:ext cx="469744" cy="259045"/>
    <xdr:sp macro="" textlink="">
      <xdr:nvSpPr>
        <xdr:cNvPr id="744" name="n_3mainValue【消防施設】&#10;一人当たり面積">
          <a:extLst>
            <a:ext uri="{FF2B5EF4-FFF2-40B4-BE49-F238E27FC236}">
              <a16:creationId xmlns:a16="http://schemas.microsoft.com/office/drawing/2014/main" id="{ACF64F77-7C2A-476F-88E1-26713EB9E6C6}"/>
            </a:ext>
          </a:extLst>
        </xdr:cNvPr>
        <xdr:cNvSpPr txBox="1"/>
      </xdr:nvSpPr>
      <xdr:spPr>
        <a:xfrm>
          <a:off x="17386377" y="1436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155139</xdr:rowOff>
    </xdr:from>
    <xdr:ext cx="469744" cy="259045"/>
    <xdr:sp macro="" textlink="">
      <xdr:nvSpPr>
        <xdr:cNvPr id="745" name="n_4mainValue【消防施設】&#10;一人当たり面積">
          <a:extLst>
            <a:ext uri="{FF2B5EF4-FFF2-40B4-BE49-F238E27FC236}">
              <a16:creationId xmlns:a16="http://schemas.microsoft.com/office/drawing/2014/main" id="{4049CC54-9D31-49EC-B287-338774C3A2F6}"/>
            </a:ext>
          </a:extLst>
        </xdr:cNvPr>
        <xdr:cNvSpPr txBox="1"/>
      </xdr:nvSpPr>
      <xdr:spPr>
        <a:xfrm>
          <a:off x="16592627" y="1436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a:extLst>
            <a:ext uri="{FF2B5EF4-FFF2-40B4-BE49-F238E27FC236}">
              <a16:creationId xmlns:a16="http://schemas.microsoft.com/office/drawing/2014/main" id="{616DD2B7-BA47-41F6-82AA-58AA8DA003A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a:extLst>
            <a:ext uri="{FF2B5EF4-FFF2-40B4-BE49-F238E27FC236}">
              <a16:creationId xmlns:a16="http://schemas.microsoft.com/office/drawing/2014/main" id="{F3C8281A-5CB4-44C1-B168-57DA0F07756B}"/>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a:extLst>
            <a:ext uri="{FF2B5EF4-FFF2-40B4-BE49-F238E27FC236}">
              <a16:creationId xmlns:a16="http://schemas.microsoft.com/office/drawing/2014/main" id="{22EFE06E-915C-4669-BDA0-8B318452C488}"/>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a:extLst>
            <a:ext uri="{FF2B5EF4-FFF2-40B4-BE49-F238E27FC236}">
              <a16:creationId xmlns:a16="http://schemas.microsoft.com/office/drawing/2014/main" id="{6624BE5B-57D0-40BB-B82E-190F5B4B8A7C}"/>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a:extLst>
            <a:ext uri="{FF2B5EF4-FFF2-40B4-BE49-F238E27FC236}">
              <a16:creationId xmlns:a16="http://schemas.microsoft.com/office/drawing/2014/main" id="{2C0591F5-69BC-4AD5-8F83-E97B96AA8EE5}"/>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a:extLst>
            <a:ext uri="{FF2B5EF4-FFF2-40B4-BE49-F238E27FC236}">
              <a16:creationId xmlns:a16="http://schemas.microsoft.com/office/drawing/2014/main" id="{1D5AA417-6750-41A2-B047-550BFFC5B1F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a:extLst>
            <a:ext uri="{FF2B5EF4-FFF2-40B4-BE49-F238E27FC236}">
              <a16:creationId xmlns:a16="http://schemas.microsoft.com/office/drawing/2014/main" id="{C0E02FDF-C579-4C41-93FC-534C38AAF9D2}"/>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a:extLst>
            <a:ext uri="{FF2B5EF4-FFF2-40B4-BE49-F238E27FC236}">
              <a16:creationId xmlns:a16="http://schemas.microsoft.com/office/drawing/2014/main" id="{621D8BE5-0CF5-4ABA-9684-F6C4E71566C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a:extLst>
            <a:ext uri="{FF2B5EF4-FFF2-40B4-BE49-F238E27FC236}">
              <a16:creationId xmlns:a16="http://schemas.microsoft.com/office/drawing/2014/main" id="{95228D0F-DF6B-4C64-A105-95A27434C9D6}"/>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a:extLst>
            <a:ext uri="{FF2B5EF4-FFF2-40B4-BE49-F238E27FC236}">
              <a16:creationId xmlns:a16="http://schemas.microsoft.com/office/drawing/2014/main" id="{B9728413-3A8C-4806-8D8B-3740D9714BBC}"/>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a:extLst>
            <a:ext uri="{FF2B5EF4-FFF2-40B4-BE49-F238E27FC236}">
              <a16:creationId xmlns:a16="http://schemas.microsoft.com/office/drawing/2014/main" id="{F0E83340-6D9F-4D13-9E5E-D2A7AB63C16A}"/>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a:extLst>
            <a:ext uri="{FF2B5EF4-FFF2-40B4-BE49-F238E27FC236}">
              <a16:creationId xmlns:a16="http://schemas.microsoft.com/office/drawing/2014/main" id="{8E178657-BC8A-4B96-A0C3-515A0E533A8E}"/>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a:extLst>
            <a:ext uri="{FF2B5EF4-FFF2-40B4-BE49-F238E27FC236}">
              <a16:creationId xmlns:a16="http://schemas.microsoft.com/office/drawing/2014/main" id="{8B2564CA-3A3E-4BA2-A55C-9EC09F494C05}"/>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a:extLst>
            <a:ext uri="{FF2B5EF4-FFF2-40B4-BE49-F238E27FC236}">
              <a16:creationId xmlns:a16="http://schemas.microsoft.com/office/drawing/2014/main" id="{D408DCFA-342A-4EB1-A72D-B18A7566D25A}"/>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a:extLst>
            <a:ext uri="{FF2B5EF4-FFF2-40B4-BE49-F238E27FC236}">
              <a16:creationId xmlns:a16="http://schemas.microsoft.com/office/drawing/2014/main" id="{3E51447A-84E4-4945-AA9A-4E1274B55F00}"/>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a:extLst>
            <a:ext uri="{FF2B5EF4-FFF2-40B4-BE49-F238E27FC236}">
              <a16:creationId xmlns:a16="http://schemas.microsoft.com/office/drawing/2014/main" id="{3BD529FA-B54A-416B-AFAE-EDFA071911DE}"/>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a:extLst>
            <a:ext uri="{FF2B5EF4-FFF2-40B4-BE49-F238E27FC236}">
              <a16:creationId xmlns:a16="http://schemas.microsoft.com/office/drawing/2014/main" id="{D1DFC068-70D2-492E-B2C2-2B40EE2ECD3A}"/>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a:extLst>
            <a:ext uri="{FF2B5EF4-FFF2-40B4-BE49-F238E27FC236}">
              <a16:creationId xmlns:a16="http://schemas.microsoft.com/office/drawing/2014/main" id="{6140A458-848E-4672-9EC0-DA3B9E7DBE0A}"/>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a:extLst>
            <a:ext uri="{FF2B5EF4-FFF2-40B4-BE49-F238E27FC236}">
              <a16:creationId xmlns:a16="http://schemas.microsoft.com/office/drawing/2014/main" id="{F41D6D05-514E-4186-81BE-858B1DE02B6F}"/>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a:extLst>
            <a:ext uri="{FF2B5EF4-FFF2-40B4-BE49-F238E27FC236}">
              <a16:creationId xmlns:a16="http://schemas.microsoft.com/office/drawing/2014/main" id="{76BD2A41-477F-4085-A4D4-0BD53DAFC53A}"/>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a:extLst>
            <a:ext uri="{FF2B5EF4-FFF2-40B4-BE49-F238E27FC236}">
              <a16:creationId xmlns:a16="http://schemas.microsoft.com/office/drawing/2014/main" id="{F353122B-6D2A-4E16-898E-F7023C9B1561}"/>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a:extLst>
            <a:ext uri="{FF2B5EF4-FFF2-40B4-BE49-F238E27FC236}">
              <a16:creationId xmlns:a16="http://schemas.microsoft.com/office/drawing/2014/main" id="{A527A6BA-EF18-4CB2-8561-11C7A6B9CD96}"/>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a:extLst>
            <a:ext uri="{FF2B5EF4-FFF2-40B4-BE49-F238E27FC236}">
              <a16:creationId xmlns:a16="http://schemas.microsoft.com/office/drawing/2014/main" id="{043CD568-584D-4ACD-8F7A-5EF8F5983369}"/>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a:extLst>
            <a:ext uri="{FF2B5EF4-FFF2-40B4-BE49-F238E27FC236}">
              <a16:creationId xmlns:a16="http://schemas.microsoft.com/office/drawing/2014/main" id="{A5E8B844-D75C-4E95-B7DA-531F52DCDE01}"/>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庁舎】&#10;有形固定資産減価償却率グラフ枠">
          <a:extLst>
            <a:ext uri="{FF2B5EF4-FFF2-40B4-BE49-F238E27FC236}">
              <a16:creationId xmlns:a16="http://schemas.microsoft.com/office/drawing/2014/main" id="{F96ED70F-21F3-4BC8-B7A2-591DB73C1A74}"/>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771" name="直線コネクタ 770">
          <a:extLst>
            <a:ext uri="{FF2B5EF4-FFF2-40B4-BE49-F238E27FC236}">
              <a16:creationId xmlns:a16="http://schemas.microsoft.com/office/drawing/2014/main" id="{D6122A79-375C-417A-B7D5-2423EFA6A3D6}"/>
            </a:ext>
          </a:extLst>
        </xdr:cNvPr>
        <xdr:cNvCxnSpPr/>
      </xdr:nvCxnSpPr>
      <xdr:spPr>
        <a:xfrm flipV="1">
          <a:off x="14699614" y="166007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772" name="【庁舎】&#10;有形固定資産減価償却率最小値テキスト">
          <a:extLst>
            <a:ext uri="{FF2B5EF4-FFF2-40B4-BE49-F238E27FC236}">
              <a16:creationId xmlns:a16="http://schemas.microsoft.com/office/drawing/2014/main" id="{6D59659F-AAEB-474C-8EA4-BA93AA0EF082}"/>
            </a:ext>
          </a:extLst>
        </xdr:cNvPr>
        <xdr:cNvSpPr txBox="1"/>
      </xdr:nvSpPr>
      <xdr:spPr>
        <a:xfrm>
          <a:off x="14738350" y="1815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73" name="直線コネクタ 772">
          <a:extLst>
            <a:ext uri="{FF2B5EF4-FFF2-40B4-BE49-F238E27FC236}">
              <a16:creationId xmlns:a16="http://schemas.microsoft.com/office/drawing/2014/main" id="{129FBA11-70E2-4853-8601-9BDFAF3EE9B0}"/>
            </a:ext>
          </a:extLst>
        </xdr:cNvPr>
        <xdr:cNvCxnSpPr/>
      </xdr:nvCxnSpPr>
      <xdr:spPr>
        <a:xfrm>
          <a:off x="14611350" y="181486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774" name="【庁舎】&#10;有形固定資産減価償却率最大値テキスト">
          <a:extLst>
            <a:ext uri="{FF2B5EF4-FFF2-40B4-BE49-F238E27FC236}">
              <a16:creationId xmlns:a16="http://schemas.microsoft.com/office/drawing/2014/main" id="{6B872086-25BE-4A13-AFDD-5BA0F5C8D9AE}"/>
            </a:ext>
          </a:extLst>
        </xdr:cNvPr>
        <xdr:cNvSpPr txBox="1"/>
      </xdr:nvSpPr>
      <xdr:spPr>
        <a:xfrm>
          <a:off x="14738350" y="16375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775" name="直線コネクタ 774">
          <a:extLst>
            <a:ext uri="{FF2B5EF4-FFF2-40B4-BE49-F238E27FC236}">
              <a16:creationId xmlns:a16="http://schemas.microsoft.com/office/drawing/2014/main" id="{F34211F5-D315-46DE-AC88-BD19B83D98C6}"/>
            </a:ext>
          </a:extLst>
        </xdr:cNvPr>
        <xdr:cNvCxnSpPr/>
      </xdr:nvCxnSpPr>
      <xdr:spPr>
        <a:xfrm>
          <a:off x="14611350" y="166007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76" name="【庁舎】&#10;有形固定資産減価償却率平均値テキスト">
          <a:extLst>
            <a:ext uri="{FF2B5EF4-FFF2-40B4-BE49-F238E27FC236}">
              <a16:creationId xmlns:a16="http://schemas.microsoft.com/office/drawing/2014/main" id="{7542FEAC-D2D4-4779-94A7-D3253F3B7DED}"/>
            </a:ext>
          </a:extLst>
        </xdr:cNvPr>
        <xdr:cNvSpPr txBox="1"/>
      </xdr:nvSpPr>
      <xdr:spPr>
        <a:xfrm>
          <a:off x="14738350" y="17185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77" name="フローチャート: 判断 776">
          <a:extLst>
            <a:ext uri="{FF2B5EF4-FFF2-40B4-BE49-F238E27FC236}">
              <a16:creationId xmlns:a16="http://schemas.microsoft.com/office/drawing/2014/main" id="{B6AD91BA-E877-4909-A08C-F3B4E24EF772}"/>
            </a:ext>
          </a:extLst>
        </xdr:cNvPr>
        <xdr:cNvSpPr/>
      </xdr:nvSpPr>
      <xdr:spPr>
        <a:xfrm>
          <a:off x="14649450" y="1733368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78" name="フローチャート: 判断 777">
          <a:extLst>
            <a:ext uri="{FF2B5EF4-FFF2-40B4-BE49-F238E27FC236}">
              <a16:creationId xmlns:a16="http://schemas.microsoft.com/office/drawing/2014/main" id="{41BA6CAE-F8C3-4902-9596-660DEFC0D224}"/>
            </a:ext>
          </a:extLst>
        </xdr:cNvPr>
        <xdr:cNvSpPr/>
      </xdr:nvSpPr>
      <xdr:spPr>
        <a:xfrm>
          <a:off x="13887450" y="1733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79" name="フローチャート: 判断 778">
          <a:extLst>
            <a:ext uri="{FF2B5EF4-FFF2-40B4-BE49-F238E27FC236}">
              <a16:creationId xmlns:a16="http://schemas.microsoft.com/office/drawing/2014/main" id="{995F625B-5C07-43DC-A065-D65471E7E569}"/>
            </a:ext>
          </a:extLst>
        </xdr:cNvPr>
        <xdr:cNvSpPr/>
      </xdr:nvSpPr>
      <xdr:spPr>
        <a:xfrm>
          <a:off x="13093700" y="1731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780" name="フローチャート: 判断 779">
          <a:extLst>
            <a:ext uri="{FF2B5EF4-FFF2-40B4-BE49-F238E27FC236}">
              <a16:creationId xmlns:a16="http://schemas.microsoft.com/office/drawing/2014/main" id="{BB9498AF-5520-49B8-A8E0-7D309A8624D3}"/>
            </a:ext>
          </a:extLst>
        </xdr:cNvPr>
        <xdr:cNvSpPr/>
      </xdr:nvSpPr>
      <xdr:spPr>
        <a:xfrm>
          <a:off x="12299950" y="173222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781" name="フローチャート: 判断 780">
          <a:extLst>
            <a:ext uri="{FF2B5EF4-FFF2-40B4-BE49-F238E27FC236}">
              <a16:creationId xmlns:a16="http://schemas.microsoft.com/office/drawing/2014/main" id="{B887F4FA-47EC-48AD-9507-837187B00187}"/>
            </a:ext>
          </a:extLst>
        </xdr:cNvPr>
        <xdr:cNvSpPr/>
      </xdr:nvSpPr>
      <xdr:spPr>
        <a:xfrm>
          <a:off x="11487150" y="1730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3801862F-5149-41B7-B27F-255FBB8ADF55}"/>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85B644E4-AC39-43FC-8B87-32209D2F52D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E6E92FE0-11B1-45FC-8CB1-D7853F822462}"/>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BEE75A79-FBE6-4FCD-9CF2-811AFF895379}"/>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B9A3FD8C-7F86-4A64-BC93-EC7FB8FB801D}"/>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38463</xdr:rowOff>
    </xdr:from>
    <xdr:to>
      <xdr:col>85</xdr:col>
      <xdr:colOff>177800</xdr:colOff>
      <xdr:row>105</xdr:row>
      <xdr:rowOff>140063</xdr:rowOff>
    </xdr:to>
    <xdr:sp macro="" textlink="">
      <xdr:nvSpPr>
        <xdr:cNvPr id="787" name="楕円 786">
          <a:extLst>
            <a:ext uri="{FF2B5EF4-FFF2-40B4-BE49-F238E27FC236}">
              <a16:creationId xmlns:a16="http://schemas.microsoft.com/office/drawing/2014/main" id="{0D9C0C41-FD31-4420-877B-680DF8A1B5C5}"/>
            </a:ext>
          </a:extLst>
        </xdr:cNvPr>
        <xdr:cNvSpPr/>
      </xdr:nvSpPr>
      <xdr:spPr>
        <a:xfrm>
          <a:off x="14649450" y="1746921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16890</xdr:rowOff>
    </xdr:from>
    <xdr:ext cx="405111" cy="259045"/>
    <xdr:sp macro="" textlink="">
      <xdr:nvSpPr>
        <xdr:cNvPr id="788" name="【庁舎】&#10;有形固定資産減価償却率該当値テキスト">
          <a:extLst>
            <a:ext uri="{FF2B5EF4-FFF2-40B4-BE49-F238E27FC236}">
              <a16:creationId xmlns:a16="http://schemas.microsoft.com/office/drawing/2014/main" id="{2A45198C-05FE-4BDF-B63A-0C25823C93E1}"/>
            </a:ext>
          </a:extLst>
        </xdr:cNvPr>
        <xdr:cNvSpPr txBox="1"/>
      </xdr:nvSpPr>
      <xdr:spPr>
        <a:xfrm>
          <a:off x="14738350" y="17447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10705</xdr:rowOff>
    </xdr:from>
    <xdr:to>
      <xdr:col>81</xdr:col>
      <xdr:colOff>101600</xdr:colOff>
      <xdr:row>105</xdr:row>
      <xdr:rowOff>112305</xdr:rowOff>
    </xdr:to>
    <xdr:sp macro="" textlink="">
      <xdr:nvSpPr>
        <xdr:cNvPr id="789" name="楕円 788">
          <a:extLst>
            <a:ext uri="{FF2B5EF4-FFF2-40B4-BE49-F238E27FC236}">
              <a16:creationId xmlns:a16="http://schemas.microsoft.com/office/drawing/2014/main" id="{F76FBA91-3CBA-4E1C-9841-3B3A311F84F6}"/>
            </a:ext>
          </a:extLst>
        </xdr:cNvPr>
        <xdr:cNvSpPr/>
      </xdr:nvSpPr>
      <xdr:spPr>
        <a:xfrm>
          <a:off x="13887450" y="174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61505</xdr:rowOff>
    </xdr:from>
    <xdr:to>
      <xdr:col>85</xdr:col>
      <xdr:colOff>127000</xdr:colOff>
      <xdr:row>105</xdr:row>
      <xdr:rowOff>89263</xdr:rowOff>
    </xdr:to>
    <xdr:cxnSp macro="">
      <xdr:nvCxnSpPr>
        <xdr:cNvPr id="790" name="直線コネクタ 789">
          <a:extLst>
            <a:ext uri="{FF2B5EF4-FFF2-40B4-BE49-F238E27FC236}">
              <a16:creationId xmlns:a16="http://schemas.microsoft.com/office/drawing/2014/main" id="{3B5E00CC-ABA9-4810-90F4-859DE6370ADE}"/>
            </a:ext>
          </a:extLst>
        </xdr:cNvPr>
        <xdr:cNvCxnSpPr/>
      </xdr:nvCxnSpPr>
      <xdr:spPr>
        <a:xfrm>
          <a:off x="13938250" y="17492255"/>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142966</xdr:rowOff>
    </xdr:from>
    <xdr:to>
      <xdr:col>76</xdr:col>
      <xdr:colOff>165100</xdr:colOff>
      <xdr:row>104</xdr:row>
      <xdr:rowOff>73116</xdr:rowOff>
    </xdr:to>
    <xdr:sp macro="" textlink="">
      <xdr:nvSpPr>
        <xdr:cNvPr id="791" name="楕円 790">
          <a:extLst>
            <a:ext uri="{FF2B5EF4-FFF2-40B4-BE49-F238E27FC236}">
              <a16:creationId xmlns:a16="http://schemas.microsoft.com/office/drawing/2014/main" id="{D5221237-7141-45A0-BCE7-F5801E4368BD}"/>
            </a:ext>
          </a:extLst>
        </xdr:cNvPr>
        <xdr:cNvSpPr/>
      </xdr:nvSpPr>
      <xdr:spPr>
        <a:xfrm>
          <a:off x="13093700" y="172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22316</xdr:rowOff>
    </xdr:from>
    <xdr:to>
      <xdr:col>81</xdr:col>
      <xdr:colOff>50800</xdr:colOff>
      <xdr:row>105</xdr:row>
      <xdr:rowOff>61505</xdr:rowOff>
    </xdr:to>
    <xdr:cxnSp macro="">
      <xdr:nvCxnSpPr>
        <xdr:cNvPr id="792" name="直線コネクタ 791">
          <a:extLst>
            <a:ext uri="{FF2B5EF4-FFF2-40B4-BE49-F238E27FC236}">
              <a16:creationId xmlns:a16="http://schemas.microsoft.com/office/drawing/2014/main" id="{837CF4B1-770F-447A-9AA8-EB1B2BE384E6}"/>
            </a:ext>
          </a:extLst>
        </xdr:cNvPr>
        <xdr:cNvCxnSpPr/>
      </xdr:nvCxnSpPr>
      <xdr:spPr>
        <a:xfrm>
          <a:off x="13144500" y="17281616"/>
          <a:ext cx="79375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105411</xdr:rowOff>
    </xdr:from>
    <xdr:to>
      <xdr:col>72</xdr:col>
      <xdr:colOff>38100</xdr:colOff>
      <xdr:row>104</xdr:row>
      <xdr:rowOff>35561</xdr:rowOff>
    </xdr:to>
    <xdr:sp macro="" textlink="">
      <xdr:nvSpPr>
        <xdr:cNvPr id="793" name="楕円 792">
          <a:extLst>
            <a:ext uri="{FF2B5EF4-FFF2-40B4-BE49-F238E27FC236}">
              <a16:creationId xmlns:a16="http://schemas.microsoft.com/office/drawing/2014/main" id="{2A73DE07-BAAE-4C3E-A5F6-2DE27175983F}"/>
            </a:ext>
          </a:extLst>
        </xdr:cNvPr>
        <xdr:cNvSpPr/>
      </xdr:nvSpPr>
      <xdr:spPr>
        <a:xfrm>
          <a:off x="12299950" y="171932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156211</xdr:rowOff>
    </xdr:from>
    <xdr:to>
      <xdr:col>76</xdr:col>
      <xdr:colOff>114300</xdr:colOff>
      <xdr:row>104</xdr:row>
      <xdr:rowOff>22316</xdr:rowOff>
    </xdr:to>
    <xdr:cxnSp macro="">
      <xdr:nvCxnSpPr>
        <xdr:cNvPr id="794" name="直線コネクタ 793">
          <a:extLst>
            <a:ext uri="{FF2B5EF4-FFF2-40B4-BE49-F238E27FC236}">
              <a16:creationId xmlns:a16="http://schemas.microsoft.com/office/drawing/2014/main" id="{A1F50CFB-1FAD-4EA4-B7CF-FF79C9A8E233}"/>
            </a:ext>
          </a:extLst>
        </xdr:cNvPr>
        <xdr:cNvCxnSpPr/>
      </xdr:nvCxnSpPr>
      <xdr:spPr>
        <a:xfrm>
          <a:off x="12344400" y="17244061"/>
          <a:ext cx="8001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71120</xdr:rowOff>
    </xdr:from>
    <xdr:to>
      <xdr:col>67</xdr:col>
      <xdr:colOff>101600</xdr:colOff>
      <xdr:row>104</xdr:row>
      <xdr:rowOff>1270</xdr:rowOff>
    </xdr:to>
    <xdr:sp macro="" textlink="">
      <xdr:nvSpPr>
        <xdr:cNvPr id="795" name="楕円 794">
          <a:extLst>
            <a:ext uri="{FF2B5EF4-FFF2-40B4-BE49-F238E27FC236}">
              <a16:creationId xmlns:a16="http://schemas.microsoft.com/office/drawing/2014/main" id="{E1AEFC57-54CC-4B69-B812-968CE70C30F6}"/>
            </a:ext>
          </a:extLst>
        </xdr:cNvPr>
        <xdr:cNvSpPr/>
      </xdr:nvSpPr>
      <xdr:spPr>
        <a:xfrm>
          <a:off x="11487150"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121920</xdr:rowOff>
    </xdr:from>
    <xdr:to>
      <xdr:col>71</xdr:col>
      <xdr:colOff>177800</xdr:colOff>
      <xdr:row>103</xdr:row>
      <xdr:rowOff>156211</xdr:rowOff>
    </xdr:to>
    <xdr:cxnSp macro="">
      <xdr:nvCxnSpPr>
        <xdr:cNvPr id="796" name="直線コネクタ 795">
          <a:extLst>
            <a:ext uri="{FF2B5EF4-FFF2-40B4-BE49-F238E27FC236}">
              <a16:creationId xmlns:a16="http://schemas.microsoft.com/office/drawing/2014/main" id="{5ADC7DA9-D107-44D8-9D27-9B80EE262483}"/>
            </a:ext>
          </a:extLst>
        </xdr:cNvPr>
        <xdr:cNvCxnSpPr/>
      </xdr:nvCxnSpPr>
      <xdr:spPr>
        <a:xfrm>
          <a:off x="11537950" y="17209770"/>
          <a:ext cx="8064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97" name="n_1aveValue【庁舎】&#10;有形固定資産減価償却率">
          <a:extLst>
            <a:ext uri="{FF2B5EF4-FFF2-40B4-BE49-F238E27FC236}">
              <a16:creationId xmlns:a16="http://schemas.microsoft.com/office/drawing/2014/main" id="{281CE56C-2F04-4B06-828A-F35E3A7D2379}"/>
            </a:ext>
          </a:extLst>
        </xdr:cNvPr>
        <xdr:cNvSpPr txBox="1"/>
      </xdr:nvSpPr>
      <xdr:spPr>
        <a:xfrm>
          <a:off x="13742044" y="1711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98" name="n_2aveValue【庁舎】&#10;有形固定資産減価償却率">
          <a:extLst>
            <a:ext uri="{FF2B5EF4-FFF2-40B4-BE49-F238E27FC236}">
              <a16:creationId xmlns:a16="http://schemas.microsoft.com/office/drawing/2014/main" id="{5A302892-2C39-405C-9E19-74A3DF29E05F}"/>
            </a:ext>
          </a:extLst>
        </xdr:cNvPr>
        <xdr:cNvSpPr txBox="1"/>
      </xdr:nvSpPr>
      <xdr:spPr>
        <a:xfrm>
          <a:off x="12960994" y="174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155683</xdr:rowOff>
    </xdr:from>
    <xdr:ext cx="405111" cy="259045"/>
    <xdr:sp macro="" textlink="">
      <xdr:nvSpPr>
        <xdr:cNvPr id="799" name="n_3aveValue【庁舎】&#10;有形固定資産減価償却率">
          <a:extLst>
            <a:ext uri="{FF2B5EF4-FFF2-40B4-BE49-F238E27FC236}">
              <a16:creationId xmlns:a16="http://schemas.microsoft.com/office/drawing/2014/main" id="{870B68DF-5F29-4D89-BA93-50A914F06043}"/>
            </a:ext>
          </a:extLst>
        </xdr:cNvPr>
        <xdr:cNvSpPr txBox="1"/>
      </xdr:nvSpPr>
      <xdr:spPr>
        <a:xfrm>
          <a:off x="12167244" y="17414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139354</xdr:rowOff>
    </xdr:from>
    <xdr:ext cx="405111" cy="259045"/>
    <xdr:sp macro="" textlink="">
      <xdr:nvSpPr>
        <xdr:cNvPr id="800" name="n_4aveValue【庁舎】&#10;有形固定資産減価償却率">
          <a:extLst>
            <a:ext uri="{FF2B5EF4-FFF2-40B4-BE49-F238E27FC236}">
              <a16:creationId xmlns:a16="http://schemas.microsoft.com/office/drawing/2014/main" id="{ED740DDD-27E5-4425-929A-FB5A01FAE5D3}"/>
            </a:ext>
          </a:extLst>
        </xdr:cNvPr>
        <xdr:cNvSpPr txBox="1"/>
      </xdr:nvSpPr>
      <xdr:spPr>
        <a:xfrm>
          <a:off x="11354444" y="1739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103432</xdr:rowOff>
    </xdr:from>
    <xdr:ext cx="405111" cy="259045"/>
    <xdr:sp macro="" textlink="">
      <xdr:nvSpPr>
        <xdr:cNvPr id="801" name="n_1mainValue【庁舎】&#10;有形固定資産減価償却率">
          <a:extLst>
            <a:ext uri="{FF2B5EF4-FFF2-40B4-BE49-F238E27FC236}">
              <a16:creationId xmlns:a16="http://schemas.microsoft.com/office/drawing/2014/main" id="{66B1D696-FA36-4844-AE11-9ACD0FDEA0C7}"/>
            </a:ext>
          </a:extLst>
        </xdr:cNvPr>
        <xdr:cNvSpPr txBox="1"/>
      </xdr:nvSpPr>
      <xdr:spPr>
        <a:xfrm>
          <a:off x="13742044" y="1753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89643</xdr:rowOff>
    </xdr:from>
    <xdr:ext cx="405111" cy="259045"/>
    <xdr:sp macro="" textlink="">
      <xdr:nvSpPr>
        <xdr:cNvPr id="802" name="n_2mainValue【庁舎】&#10;有形固定資産減価償却率">
          <a:extLst>
            <a:ext uri="{FF2B5EF4-FFF2-40B4-BE49-F238E27FC236}">
              <a16:creationId xmlns:a16="http://schemas.microsoft.com/office/drawing/2014/main" id="{1DE1B9BD-1A1B-4695-B279-9B5E9E6E2752}"/>
            </a:ext>
          </a:extLst>
        </xdr:cNvPr>
        <xdr:cNvSpPr txBox="1"/>
      </xdr:nvSpPr>
      <xdr:spPr>
        <a:xfrm>
          <a:off x="12960994" y="1700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52088</xdr:rowOff>
    </xdr:from>
    <xdr:ext cx="405111" cy="259045"/>
    <xdr:sp macro="" textlink="">
      <xdr:nvSpPr>
        <xdr:cNvPr id="803" name="n_3mainValue【庁舎】&#10;有形固定資産減価償却率">
          <a:extLst>
            <a:ext uri="{FF2B5EF4-FFF2-40B4-BE49-F238E27FC236}">
              <a16:creationId xmlns:a16="http://schemas.microsoft.com/office/drawing/2014/main" id="{385CB640-32C7-4DF4-ADC0-ACF1C7B26AF3}"/>
            </a:ext>
          </a:extLst>
        </xdr:cNvPr>
        <xdr:cNvSpPr txBox="1"/>
      </xdr:nvSpPr>
      <xdr:spPr>
        <a:xfrm>
          <a:off x="12167244" y="1696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17797</xdr:rowOff>
    </xdr:from>
    <xdr:ext cx="405111" cy="259045"/>
    <xdr:sp macro="" textlink="">
      <xdr:nvSpPr>
        <xdr:cNvPr id="804" name="n_4mainValue【庁舎】&#10;有形固定資産減価償却率">
          <a:extLst>
            <a:ext uri="{FF2B5EF4-FFF2-40B4-BE49-F238E27FC236}">
              <a16:creationId xmlns:a16="http://schemas.microsoft.com/office/drawing/2014/main" id="{073710D1-8073-4D93-9C57-D57D887AE7B5}"/>
            </a:ext>
          </a:extLst>
        </xdr:cNvPr>
        <xdr:cNvSpPr txBox="1"/>
      </xdr:nvSpPr>
      <xdr:spPr>
        <a:xfrm>
          <a:off x="11354444" y="1693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a:extLst>
            <a:ext uri="{FF2B5EF4-FFF2-40B4-BE49-F238E27FC236}">
              <a16:creationId xmlns:a16="http://schemas.microsoft.com/office/drawing/2014/main" id="{21DB33F2-DEC1-4692-A541-44E9B4FA2359}"/>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a:extLst>
            <a:ext uri="{FF2B5EF4-FFF2-40B4-BE49-F238E27FC236}">
              <a16:creationId xmlns:a16="http://schemas.microsoft.com/office/drawing/2014/main" id="{9F706DF1-D4D1-428F-B9B1-D0BE7B87868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a:extLst>
            <a:ext uri="{FF2B5EF4-FFF2-40B4-BE49-F238E27FC236}">
              <a16:creationId xmlns:a16="http://schemas.microsoft.com/office/drawing/2014/main" id="{BAF80B6F-31BC-4596-8483-0F9505E23211}"/>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a:extLst>
            <a:ext uri="{FF2B5EF4-FFF2-40B4-BE49-F238E27FC236}">
              <a16:creationId xmlns:a16="http://schemas.microsoft.com/office/drawing/2014/main" id="{BF0D96BE-8878-4F4B-A3EE-E330525EC52A}"/>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a:extLst>
            <a:ext uri="{FF2B5EF4-FFF2-40B4-BE49-F238E27FC236}">
              <a16:creationId xmlns:a16="http://schemas.microsoft.com/office/drawing/2014/main" id="{FD483964-D44B-4A5D-9D2F-CB3524FAB506}"/>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a:extLst>
            <a:ext uri="{FF2B5EF4-FFF2-40B4-BE49-F238E27FC236}">
              <a16:creationId xmlns:a16="http://schemas.microsoft.com/office/drawing/2014/main" id="{F01BC7EE-16CE-4568-B155-9D788A65F973}"/>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a:extLst>
            <a:ext uri="{FF2B5EF4-FFF2-40B4-BE49-F238E27FC236}">
              <a16:creationId xmlns:a16="http://schemas.microsoft.com/office/drawing/2014/main" id="{0038E2FB-F531-4072-B4CE-74BA43DB644F}"/>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a:extLst>
            <a:ext uri="{FF2B5EF4-FFF2-40B4-BE49-F238E27FC236}">
              <a16:creationId xmlns:a16="http://schemas.microsoft.com/office/drawing/2014/main" id="{EC48F1BD-EE3F-4B8B-A53B-AC76102A0827}"/>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a:extLst>
            <a:ext uri="{FF2B5EF4-FFF2-40B4-BE49-F238E27FC236}">
              <a16:creationId xmlns:a16="http://schemas.microsoft.com/office/drawing/2014/main" id="{2E90C8BB-6664-47D6-BD37-EE226D302859}"/>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a:extLst>
            <a:ext uri="{FF2B5EF4-FFF2-40B4-BE49-F238E27FC236}">
              <a16:creationId xmlns:a16="http://schemas.microsoft.com/office/drawing/2014/main" id="{54FF6C12-7EA5-4184-BFE8-C4D5C05804DB}"/>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5" name="直線コネクタ 814">
          <a:extLst>
            <a:ext uri="{FF2B5EF4-FFF2-40B4-BE49-F238E27FC236}">
              <a16:creationId xmlns:a16="http://schemas.microsoft.com/office/drawing/2014/main" id="{7891CEED-2A5B-4B31-9E3F-C18D0559D319}"/>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6" name="テキスト ボックス 815">
          <a:extLst>
            <a:ext uri="{FF2B5EF4-FFF2-40B4-BE49-F238E27FC236}">
              <a16:creationId xmlns:a16="http://schemas.microsoft.com/office/drawing/2014/main" id="{31D88B79-5EF4-4AE0-BF52-73BAA11A65C5}"/>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7" name="直線コネクタ 816">
          <a:extLst>
            <a:ext uri="{FF2B5EF4-FFF2-40B4-BE49-F238E27FC236}">
              <a16:creationId xmlns:a16="http://schemas.microsoft.com/office/drawing/2014/main" id="{57CA8CEE-7E1D-40F3-BF14-6AF086D56242}"/>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8" name="テキスト ボックス 817">
          <a:extLst>
            <a:ext uri="{FF2B5EF4-FFF2-40B4-BE49-F238E27FC236}">
              <a16:creationId xmlns:a16="http://schemas.microsoft.com/office/drawing/2014/main" id="{A557AF54-A8C4-4665-A617-A3F60F1C6FE5}"/>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9" name="直線コネクタ 818">
          <a:extLst>
            <a:ext uri="{FF2B5EF4-FFF2-40B4-BE49-F238E27FC236}">
              <a16:creationId xmlns:a16="http://schemas.microsoft.com/office/drawing/2014/main" id="{4790B6F4-933F-434C-B2CE-E3F2BB508DA1}"/>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0" name="テキスト ボックス 819">
          <a:extLst>
            <a:ext uri="{FF2B5EF4-FFF2-40B4-BE49-F238E27FC236}">
              <a16:creationId xmlns:a16="http://schemas.microsoft.com/office/drawing/2014/main" id="{107FD6AE-D4E1-4F92-82F5-E8D0E628F39C}"/>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1" name="直線コネクタ 820">
          <a:extLst>
            <a:ext uri="{FF2B5EF4-FFF2-40B4-BE49-F238E27FC236}">
              <a16:creationId xmlns:a16="http://schemas.microsoft.com/office/drawing/2014/main" id="{BDA361AF-41EA-456D-8C58-47E4902D8ED8}"/>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2" name="テキスト ボックス 821">
          <a:extLst>
            <a:ext uri="{FF2B5EF4-FFF2-40B4-BE49-F238E27FC236}">
              <a16:creationId xmlns:a16="http://schemas.microsoft.com/office/drawing/2014/main" id="{63E337E4-B66A-43B3-9A96-894DCBBAE911}"/>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3" name="直線コネクタ 822">
          <a:extLst>
            <a:ext uri="{FF2B5EF4-FFF2-40B4-BE49-F238E27FC236}">
              <a16:creationId xmlns:a16="http://schemas.microsoft.com/office/drawing/2014/main" id="{F0F1D6B0-A2CD-4B8A-8FE4-6FFA72F4AE7D}"/>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4" name="テキスト ボックス 823">
          <a:extLst>
            <a:ext uri="{FF2B5EF4-FFF2-40B4-BE49-F238E27FC236}">
              <a16:creationId xmlns:a16="http://schemas.microsoft.com/office/drawing/2014/main" id="{5614533E-7FAC-4DEE-906F-A0F81ED122C3}"/>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EA31982A-E9C5-44E0-BFDE-DE304EED8EF2}"/>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57EF0B47-64C7-41D8-98F0-0B025A1424AC}"/>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庁舎】&#10;一人当たり面積グラフ枠">
          <a:extLst>
            <a:ext uri="{FF2B5EF4-FFF2-40B4-BE49-F238E27FC236}">
              <a16:creationId xmlns:a16="http://schemas.microsoft.com/office/drawing/2014/main" id="{37EADAF7-B81D-4A9D-B023-0E90A888E90E}"/>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828" name="直線コネクタ 827">
          <a:extLst>
            <a:ext uri="{FF2B5EF4-FFF2-40B4-BE49-F238E27FC236}">
              <a16:creationId xmlns:a16="http://schemas.microsoft.com/office/drawing/2014/main" id="{0FA6BF88-0370-4638-8432-6D31C3E8ED4F}"/>
            </a:ext>
          </a:extLst>
        </xdr:cNvPr>
        <xdr:cNvCxnSpPr/>
      </xdr:nvCxnSpPr>
      <xdr:spPr>
        <a:xfrm flipV="1">
          <a:off x="19951064" y="167297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829" name="【庁舎】&#10;一人当たり面積最小値テキスト">
          <a:extLst>
            <a:ext uri="{FF2B5EF4-FFF2-40B4-BE49-F238E27FC236}">
              <a16:creationId xmlns:a16="http://schemas.microsoft.com/office/drawing/2014/main" id="{A8AB34E4-3936-41A3-B870-A34FC50E9315}"/>
            </a:ext>
          </a:extLst>
        </xdr:cNvPr>
        <xdr:cNvSpPr txBox="1"/>
      </xdr:nvSpPr>
      <xdr:spPr>
        <a:xfrm>
          <a:off x="19989800"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830" name="直線コネクタ 829">
          <a:extLst>
            <a:ext uri="{FF2B5EF4-FFF2-40B4-BE49-F238E27FC236}">
              <a16:creationId xmlns:a16="http://schemas.microsoft.com/office/drawing/2014/main" id="{EA472A40-92BF-46C9-A4D4-CD2A55212A36}"/>
            </a:ext>
          </a:extLst>
        </xdr:cNvPr>
        <xdr:cNvCxnSpPr/>
      </xdr:nvCxnSpPr>
      <xdr:spPr>
        <a:xfrm>
          <a:off x="19881850" y="18051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31" name="【庁舎】&#10;一人当たり面積最大値テキスト">
          <a:extLst>
            <a:ext uri="{FF2B5EF4-FFF2-40B4-BE49-F238E27FC236}">
              <a16:creationId xmlns:a16="http://schemas.microsoft.com/office/drawing/2014/main" id="{8BDD4909-3601-45FD-80CA-4E8130CEE7E2}"/>
            </a:ext>
          </a:extLst>
        </xdr:cNvPr>
        <xdr:cNvSpPr txBox="1"/>
      </xdr:nvSpPr>
      <xdr:spPr>
        <a:xfrm>
          <a:off x="19989800" y="1650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32" name="直線コネクタ 831">
          <a:extLst>
            <a:ext uri="{FF2B5EF4-FFF2-40B4-BE49-F238E27FC236}">
              <a16:creationId xmlns:a16="http://schemas.microsoft.com/office/drawing/2014/main" id="{6E57C6C9-FF73-4C92-8C28-41D3B0FD6688}"/>
            </a:ext>
          </a:extLst>
        </xdr:cNvPr>
        <xdr:cNvCxnSpPr/>
      </xdr:nvCxnSpPr>
      <xdr:spPr>
        <a:xfrm>
          <a:off x="19881850" y="16729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73041</xdr:rowOff>
    </xdr:from>
    <xdr:ext cx="469744" cy="259045"/>
    <xdr:sp macro="" textlink="">
      <xdr:nvSpPr>
        <xdr:cNvPr id="833" name="【庁舎】&#10;一人当たり面積平均値テキスト">
          <a:extLst>
            <a:ext uri="{FF2B5EF4-FFF2-40B4-BE49-F238E27FC236}">
              <a16:creationId xmlns:a16="http://schemas.microsoft.com/office/drawing/2014/main" id="{8B0B6B67-9320-4BBA-B0AB-976E3C095F08}"/>
            </a:ext>
          </a:extLst>
        </xdr:cNvPr>
        <xdr:cNvSpPr txBox="1"/>
      </xdr:nvSpPr>
      <xdr:spPr>
        <a:xfrm>
          <a:off x="19989800" y="17332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834" name="フローチャート: 判断 833">
          <a:extLst>
            <a:ext uri="{FF2B5EF4-FFF2-40B4-BE49-F238E27FC236}">
              <a16:creationId xmlns:a16="http://schemas.microsoft.com/office/drawing/2014/main" id="{3CC4410C-6BF6-4B5D-9533-A32DBFB17ADE}"/>
            </a:ext>
          </a:extLst>
        </xdr:cNvPr>
        <xdr:cNvSpPr/>
      </xdr:nvSpPr>
      <xdr:spPr>
        <a:xfrm>
          <a:off x="19900900" y="174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835" name="フローチャート: 判断 834">
          <a:extLst>
            <a:ext uri="{FF2B5EF4-FFF2-40B4-BE49-F238E27FC236}">
              <a16:creationId xmlns:a16="http://schemas.microsoft.com/office/drawing/2014/main" id="{75AF1086-6E57-47E0-999F-493504BA8859}"/>
            </a:ext>
          </a:extLst>
        </xdr:cNvPr>
        <xdr:cNvSpPr/>
      </xdr:nvSpPr>
      <xdr:spPr>
        <a:xfrm>
          <a:off x="19157950" y="174771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836" name="フローチャート: 判断 835">
          <a:extLst>
            <a:ext uri="{FF2B5EF4-FFF2-40B4-BE49-F238E27FC236}">
              <a16:creationId xmlns:a16="http://schemas.microsoft.com/office/drawing/2014/main" id="{92FC0DC9-2E50-41F1-9C59-C45C865C0E00}"/>
            </a:ext>
          </a:extLst>
        </xdr:cNvPr>
        <xdr:cNvSpPr/>
      </xdr:nvSpPr>
      <xdr:spPr>
        <a:xfrm>
          <a:off x="1834515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837" name="フローチャート: 判断 836">
          <a:extLst>
            <a:ext uri="{FF2B5EF4-FFF2-40B4-BE49-F238E27FC236}">
              <a16:creationId xmlns:a16="http://schemas.microsoft.com/office/drawing/2014/main" id="{8554FA10-DDC9-4E6E-8E61-503B7FF59A06}"/>
            </a:ext>
          </a:extLst>
        </xdr:cNvPr>
        <xdr:cNvSpPr/>
      </xdr:nvSpPr>
      <xdr:spPr>
        <a:xfrm>
          <a:off x="1755140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838" name="フローチャート: 判断 837">
          <a:extLst>
            <a:ext uri="{FF2B5EF4-FFF2-40B4-BE49-F238E27FC236}">
              <a16:creationId xmlns:a16="http://schemas.microsoft.com/office/drawing/2014/main" id="{19ED72A2-6B43-49D2-9BAB-281E43480E99}"/>
            </a:ext>
          </a:extLst>
        </xdr:cNvPr>
        <xdr:cNvSpPr/>
      </xdr:nvSpPr>
      <xdr:spPr>
        <a:xfrm>
          <a:off x="16757650" y="175399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3DBC29FC-305B-4B7A-8C7B-97F4281DE9FC}"/>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2B54B99F-C21F-45AD-9CEE-50313D93CE3E}"/>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7A85E82-A1A8-463E-9C4B-4B0AEB54B3FA}"/>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1EB8BFC-97A0-4EA8-B25B-EBD1FA105A9B}"/>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E87CD88F-BAAB-473F-9F73-60D3EB3FCCD7}"/>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55880</xdr:rowOff>
    </xdr:from>
    <xdr:to>
      <xdr:col>116</xdr:col>
      <xdr:colOff>114300</xdr:colOff>
      <xdr:row>108</xdr:row>
      <xdr:rowOff>157480</xdr:rowOff>
    </xdr:to>
    <xdr:sp macro="" textlink="">
      <xdr:nvSpPr>
        <xdr:cNvPr id="844" name="楕円 843">
          <a:extLst>
            <a:ext uri="{FF2B5EF4-FFF2-40B4-BE49-F238E27FC236}">
              <a16:creationId xmlns:a16="http://schemas.microsoft.com/office/drawing/2014/main" id="{27733716-6B71-4552-B34F-55A1D7AD48E3}"/>
            </a:ext>
          </a:extLst>
        </xdr:cNvPr>
        <xdr:cNvSpPr/>
      </xdr:nvSpPr>
      <xdr:spPr>
        <a:xfrm>
          <a:off x="199009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142257</xdr:rowOff>
    </xdr:from>
    <xdr:ext cx="469744" cy="259045"/>
    <xdr:sp macro="" textlink="">
      <xdr:nvSpPr>
        <xdr:cNvPr id="845" name="【庁舎】&#10;一人当たり面積該当値テキスト">
          <a:extLst>
            <a:ext uri="{FF2B5EF4-FFF2-40B4-BE49-F238E27FC236}">
              <a16:creationId xmlns:a16="http://schemas.microsoft.com/office/drawing/2014/main" id="{81DFB1AE-52DA-441D-A546-AFB09E9CCE09}"/>
            </a:ext>
          </a:extLst>
        </xdr:cNvPr>
        <xdr:cNvSpPr txBox="1"/>
      </xdr:nvSpPr>
      <xdr:spPr>
        <a:xfrm>
          <a:off x="19989800" y="17915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55880</xdr:rowOff>
    </xdr:from>
    <xdr:to>
      <xdr:col>112</xdr:col>
      <xdr:colOff>38100</xdr:colOff>
      <xdr:row>108</xdr:row>
      <xdr:rowOff>157480</xdr:rowOff>
    </xdr:to>
    <xdr:sp macro="" textlink="">
      <xdr:nvSpPr>
        <xdr:cNvPr id="846" name="楕円 845">
          <a:extLst>
            <a:ext uri="{FF2B5EF4-FFF2-40B4-BE49-F238E27FC236}">
              <a16:creationId xmlns:a16="http://schemas.microsoft.com/office/drawing/2014/main" id="{47D21064-24FF-40F9-9DA9-02482B76A508}"/>
            </a:ext>
          </a:extLst>
        </xdr:cNvPr>
        <xdr:cNvSpPr/>
      </xdr:nvSpPr>
      <xdr:spPr>
        <a:xfrm>
          <a:off x="19157950" y="18000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106680</xdr:rowOff>
    </xdr:from>
    <xdr:to>
      <xdr:col>116</xdr:col>
      <xdr:colOff>63500</xdr:colOff>
      <xdr:row>108</xdr:row>
      <xdr:rowOff>106680</xdr:rowOff>
    </xdr:to>
    <xdr:cxnSp macro="">
      <xdr:nvCxnSpPr>
        <xdr:cNvPr id="847" name="直線コネクタ 846">
          <a:extLst>
            <a:ext uri="{FF2B5EF4-FFF2-40B4-BE49-F238E27FC236}">
              <a16:creationId xmlns:a16="http://schemas.microsoft.com/office/drawing/2014/main" id="{1DC25A5F-7A04-4309-9B65-7D4FA944CD17}"/>
            </a:ext>
          </a:extLst>
        </xdr:cNvPr>
        <xdr:cNvCxnSpPr/>
      </xdr:nvCxnSpPr>
      <xdr:spPr>
        <a:xfrm>
          <a:off x="19202400" y="1805178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55880</xdr:rowOff>
    </xdr:from>
    <xdr:to>
      <xdr:col>107</xdr:col>
      <xdr:colOff>101600</xdr:colOff>
      <xdr:row>108</xdr:row>
      <xdr:rowOff>157480</xdr:rowOff>
    </xdr:to>
    <xdr:sp macro="" textlink="">
      <xdr:nvSpPr>
        <xdr:cNvPr id="848" name="楕円 847">
          <a:extLst>
            <a:ext uri="{FF2B5EF4-FFF2-40B4-BE49-F238E27FC236}">
              <a16:creationId xmlns:a16="http://schemas.microsoft.com/office/drawing/2014/main" id="{46C6EA1B-E5F8-45B7-830E-30D34CFDF366}"/>
            </a:ext>
          </a:extLst>
        </xdr:cNvPr>
        <xdr:cNvSpPr/>
      </xdr:nvSpPr>
      <xdr:spPr>
        <a:xfrm>
          <a:off x="1834515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106680</xdr:rowOff>
    </xdr:from>
    <xdr:to>
      <xdr:col>111</xdr:col>
      <xdr:colOff>177800</xdr:colOff>
      <xdr:row>108</xdr:row>
      <xdr:rowOff>106680</xdr:rowOff>
    </xdr:to>
    <xdr:cxnSp macro="">
      <xdr:nvCxnSpPr>
        <xdr:cNvPr id="849" name="直線コネクタ 848">
          <a:extLst>
            <a:ext uri="{FF2B5EF4-FFF2-40B4-BE49-F238E27FC236}">
              <a16:creationId xmlns:a16="http://schemas.microsoft.com/office/drawing/2014/main" id="{6EE11202-31D6-4B2D-A476-50563A03DAA9}"/>
            </a:ext>
          </a:extLst>
        </xdr:cNvPr>
        <xdr:cNvCxnSpPr/>
      </xdr:nvCxnSpPr>
      <xdr:spPr>
        <a:xfrm>
          <a:off x="18395950" y="1805178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55880</xdr:rowOff>
    </xdr:from>
    <xdr:to>
      <xdr:col>102</xdr:col>
      <xdr:colOff>165100</xdr:colOff>
      <xdr:row>108</xdr:row>
      <xdr:rowOff>157480</xdr:rowOff>
    </xdr:to>
    <xdr:sp macro="" textlink="">
      <xdr:nvSpPr>
        <xdr:cNvPr id="850" name="楕円 849">
          <a:extLst>
            <a:ext uri="{FF2B5EF4-FFF2-40B4-BE49-F238E27FC236}">
              <a16:creationId xmlns:a16="http://schemas.microsoft.com/office/drawing/2014/main" id="{32276FF6-2B5F-46E1-A9F0-6058574C48A5}"/>
            </a:ext>
          </a:extLst>
        </xdr:cNvPr>
        <xdr:cNvSpPr/>
      </xdr:nvSpPr>
      <xdr:spPr>
        <a:xfrm>
          <a:off x="175514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106680</xdr:rowOff>
    </xdr:from>
    <xdr:to>
      <xdr:col>107</xdr:col>
      <xdr:colOff>50800</xdr:colOff>
      <xdr:row>108</xdr:row>
      <xdr:rowOff>106680</xdr:rowOff>
    </xdr:to>
    <xdr:cxnSp macro="">
      <xdr:nvCxnSpPr>
        <xdr:cNvPr id="851" name="直線コネクタ 850">
          <a:extLst>
            <a:ext uri="{FF2B5EF4-FFF2-40B4-BE49-F238E27FC236}">
              <a16:creationId xmlns:a16="http://schemas.microsoft.com/office/drawing/2014/main" id="{BBAB15D0-3C4B-4AD1-ABD3-31B7EC79A49E}"/>
            </a:ext>
          </a:extLst>
        </xdr:cNvPr>
        <xdr:cNvCxnSpPr/>
      </xdr:nvCxnSpPr>
      <xdr:spPr>
        <a:xfrm>
          <a:off x="17602200" y="180517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55880</xdr:rowOff>
    </xdr:from>
    <xdr:to>
      <xdr:col>98</xdr:col>
      <xdr:colOff>38100</xdr:colOff>
      <xdr:row>108</xdr:row>
      <xdr:rowOff>157480</xdr:rowOff>
    </xdr:to>
    <xdr:sp macro="" textlink="">
      <xdr:nvSpPr>
        <xdr:cNvPr id="852" name="楕円 851">
          <a:extLst>
            <a:ext uri="{FF2B5EF4-FFF2-40B4-BE49-F238E27FC236}">
              <a16:creationId xmlns:a16="http://schemas.microsoft.com/office/drawing/2014/main" id="{11B993AA-41D5-4528-A07D-3B13841F9020}"/>
            </a:ext>
          </a:extLst>
        </xdr:cNvPr>
        <xdr:cNvSpPr/>
      </xdr:nvSpPr>
      <xdr:spPr>
        <a:xfrm>
          <a:off x="16757650" y="18000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106680</xdr:rowOff>
    </xdr:from>
    <xdr:to>
      <xdr:col>102</xdr:col>
      <xdr:colOff>114300</xdr:colOff>
      <xdr:row>108</xdr:row>
      <xdr:rowOff>106680</xdr:rowOff>
    </xdr:to>
    <xdr:cxnSp macro="">
      <xdr:nvCxnSpPr>
        <xdr:cNvPr id="853" name="直線コネクタ 852">
          <a:extLst>
            <a:ext uri="{FF2B5EF4-FFF2-40B4-BE49-F238E27FC236}">
              <a16:creationId xmlns:a16="http://schemas.microsoft.com/office/drawing/2014/main" id="{2FB13B47-78B9-4223-B2A4-094D008D3865}"/>
            </a:ext>
          </a:extLst>
        </xdr:cNvPr>
        <xdr:cNvCxnSpPr/>
      </xdr:nvCxnSpPr>
      <xdr:spPr>
        <a:xfrm>
          <a:off x="16802100" y="180517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164482</xdr:rowOff>
    </xdr:from>
    <xdr:ext cx="469744" cy="259045"/>
    <xdr:sp macro="" textlink="">
      <xdr:nvSpPr>
        <xdr:cNvPr id="854" name="n_1aveValue【庁舎】&#10;一人当たり面積">
          <a:extLst>
            <a:ext uri="{FF2B5EF4-FFF2-40B4-BE49-F238E27FC236}">
              <a16:creationId xmlns:a16="http://schemas.microsoft.com/office/drawing/2014/main" id="{3D6292C7-8982-4750-8D23-DE4F59024118}"/>
            </a:ext>
          </a:extLst>
        </xdr:cNvPr>
        <xdr:cNvSpPr txBox="1"/>
      </xdr:nvSpPr>
      <xdr:spPr>
        <a:xfrm>
          <a:off x="18980227" y="1725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855" name="n_2aveValue【庁舎】&#10;一人当たり面積">
          <a:extLst>
            <a:ext uri="{FF2B5EF4-FFF2-40B4-BE49-F238E27FC236}">
              <a16:creationId xmlns:a16="http://schemas.microsoft.com/office/drawing/2014/main" id="{E0227E0F-2990-4E9F-A3C6-B99C26AB0B34}"/>
            </a:ext>
          </a:extLst>
        </xdr:cNvPr>
        <xdr:cNvSpPr txBox="1"/>
      </xdr:nvSpPr>
      <xdr:spPr>
        <a:xfrm>
          <a:off x="1818012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162577</xdr:rowOff>
    </xdr:from>
    <xdr:ext cx="469744" cy="259045"/>
    <xdr:sp macro="" textlink="">
      <xdr:nvSpPr>
        <xdr:cNvPr id="856" name="n_3aveValue【庁舎】&#10;一人当たり面積">
          <a:extLst>
            <a:ext uri="{FF2B5EF4-FFF2-40B4-BE49-F238E27FC236}">
              <a16:creationId xmlns:a16="http://schemas.microsoft.com/office/drawing/2014/main" id="{858A6E23-62B4-448E-A0B2-97DA050149A3}"/>
            </a:ext>
          </a:extLst>
        </xdr:cNvPr>
        <xdr:cNvSpPr txBox="1"/>
      </xdr:nvSpPr>
      <xdr:spPr>
        <a:xfrm>
          <a:off x="17386377" y="1725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55897</xdr:rowOff>
    </xdr:from>
    <xdr:ext cx="469744" cy="259045"/>
    <xdr:sp macro="" textlink="">
      <xdr:nvSpPr>
        <xdr:cNvPr id="857" name="n_4aveValue【庁舎】&#10;一人当たり面積">
          <a:extLst>
            <a:ext uri="{FF2B5EF4-FFF2-40B4-BE49-F238E27FC236}">
              <a16:creationId xmlns:a16="http://schemas.microsoft.com/office/drawing/2014/main" id="{94195821-77BE-4A6E-BD37-49CD1D2D374B}"/>
            </a:ext>
          </a:extLst>
        </xdr:cNvPr>
        <xdr:cNvSpPr txBox="1"/>
      </xdr:nvSpPr>
      <xdr:spPr>
        <a:xfrm>
          <a:off x="165926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148607</xdr:rowOff>
    </xdr:from>
    <xdr:ext cx="469744" cy="259045"/>
    <xdr:sp macro="" textlink="">
      <xdr:nvSpPr>
        <xdr:cNvPr id="858" name="n_1mainValue【庁舎】&#10;一人当たり面積">
          <a:extLst>
            <a:ext uri="{FF2B5EF4-FFF2-40B4-BE49-F238E27FC236}">
              <a16:creationId xmlns:a16="http://schemas.microsoft.com/office/drawing/2014/main" id="{4B2D1134-4C1C-45EB-B748-8D8AD5F462C2}"/>
            </a:ext>
          </a:extLst>
        </xdr:cNvPr>
        <xdr:cNvSpPr txBox="1"/>
      </xdr:nvSpPr>
      <xdr:spPr>
        <a:xfrm>
          <a:off x="189802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148607</xdr:rowOff>
    </xdr:from>
    <xdr:ext cx="469744" cy="259045"/>
    <xdr:sp macro="" textlink="">
      <xdr:nvSpPr>
        <xdr:cNvPr id="859" name="n_2mainValue【庁舎】&#10;一人当たり面積">
          <a:extLst>
            <a:ext uri="{FF2B5EF4-FFF2-40B4-BE49-F238E27FC236}">
              <a16:creationId xmlns:a16="http://schemas.microsoft.com/office/drawing/2014/main" id="{AAD98680-2A27-4AAB-B562-9FC795A349A9}"/>
            </a:ext>
          </a:extLst>
        </xdr:cNvPr>
        <xdr:cNvSpPr txBox="1"/>
      </xdr:nvSpPr>
      <xdr:spPr>
        <a:xfrm>
          <a:off x="181801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148607</xdr:rowOff>
    </xdr:from>
    <xdr:ext cx="469744" cy="259045"/>
    <xdr:sp macro="" textlink="">
      <xdr:nvSpPr>
        <xdr:cNvPr id="860" name="n_3mainValue【庁舎】&#10;一人当たり面積">
          <a:extLst>
            <a:ext uri="{FF2B5EF4-FFF2-40B4-BE49-F238E27FC236}">
              <a16:creationId xmlns:a16="http://schemas.microsoft.com/office/drawing/2014/main" id="{A28DA8E1-7990-48E0-A873-6FEED737B96C}"/>
            </a:ext>
          </a:extLst>
        </xdr:cNvPr>
        <xdr:cNvSpPr txBox="1"/>
      </xdr:nvSpPr>
      <xdr:spPr>
        <a:xfrm>
          <a:off x="1738637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148607</xdr:rowOff>
    </xdr:from>
    <xdr:ext cx="469744" cy="259045"/>
    <xdr:sp macro="" textlink="">
      <xdr:nvSpPr>
        <xdr:cNvPr id="861" name="n_4mainValue【庁舎】&#10;一人当たり面積">
          <a:extLst>
            <a:ext uri="{FF2B5EF4-FFF2-40B4-BE49-F238E27FC236}">
              <a16:creationId xmlns:a16="http://schemas.microsoft.com/office/drawing/2014/main" id="{2962721C-69FD-4BC5-8397-367C66DEB9B4}"/>
            </a:ext>
          </a:extLst>
        </xdr:cNvPr>
        <xdr:cNvSpPr txBox="1"/>
      </xdr:nvSpPr>
      <xdr:spPr>
        <a:xfrm>
          <a:off x="165926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EEB1034B-6923-4945-AAE0-BB792D9114F8}"/>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35CB752C-1D40-41DE-84DC-4CE65FF015AE}"/>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57D303FD-0F37-4ECF-A0D0-4704A693032D}"/>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類似団体と比較して、図書館、体育館・プール等の多くの施設にて有形固定資産減価償却率が高くなっている。</a:t>
          </a:r>
          <a:r>
            <a:rPr kumimoji="1" lang="ja-JP" altLang="en-US" sz="1100">
              <a:solidFill>
                <a:schemeClr val="dk1"/>
              </a:solidFill>
              <a:effectLst/>
              <a:latin typeface="+mn-lt"/>
              <a:ea typeface="+mn-ea"/>
              <a:cs typeface="+mn-cs"/>
            </a:rPr>
            <a:t>体育館・プールについては複合施設の建設及び旧体育センターの解体により改善が見られた。</a:t>
          </a:r>
          <a:endParaRPr lang="ja-JP" altLang="ja-JP" sz="1400">
            <a:effectLst/>
          </a:endParaRPr>
        </a:p>
        <a:p>
          <a:r>
            <a:rPr kumimoji="1" lang="ja-JP" altLang="ja-JP" sz="1100">
              <a:solidFill>
                <a:schemeClr val="dk1"/>
              </a:solidFill>
              <a:effectLst/>
              <a:latin typeface="+mn-lt"/>
              <a:ea typeface="+mn-ea"/>
              <a:cs typeface="+mn-cs"/>
            </a:rPr>
            <a:t>全体としては、公共施設総合管理計画に基づき、着実に老朽化対策を行っていくとともに、機能移転に取組むことにより有形固定資産減価償却率は改善されると考えられる。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49,249
44,802
13.11
19,093,502
18,643,733
355,424
10,242,874
9,318,463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平成２１年度まで毎年上昇していたが、リーマンショック等に伴う景気低迷の影響を受け、低下傾向に転じた。しかし、平成２６年度以降、税収の回復により上昇傾向にあり、類似団体平均を大きく上回る１前後の数値となっている。</a:t>
          </a:r>
          <a:endParaRPr lang="ja-JP" altLang="ja-JP" sz="1000">
            <a:effectLst/>
          </a:endParaRPr>
        </a:p>
        <a:p>
          <a:r>
            <a:rPr kumimoji="1" lang="ja-JP" altLang="ja-JP" sz="800">
              <a:solidFill>
                <a:schemeClr val="dk1"/>
              </a:solidFill>
              <a:effectLst/>
              <a:latin typeface="+mn-lt"/>
              <a:ea typeface="+mn-ea"/>
              <a:cs typeface="+mn-cs"/>
            </a:rPr>
            <a:t>　先行き不透明な現行下の社会情勢では、今後の予測が難しく、引き続き、行政の効率化を務めることにより、財政の健全化を推進する。</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159808</xdr:rowOff>
    </xdr:from>
    <xdr:to>
      <xdr:col>23</xdr:col>
      <xdr:colOff>133350</xdr:colOff>
      <xdr:row>36</xdr:row>
      <xdr:rowOff>8467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1605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139700</xdr:rowOff>
    </xdr:from>
    <xdr:to>
      <xdr:col>19</xdr:col>
      <xdr:colOff>133350</xdr:colOff>
      <xdr:row>36</xdr:row>
      <xdr:rowOff>8467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139700</xdr:rowOff>
    </xdr:from>
    <xdr:to>
      <xdr:col>15</xdr:col>
      <xdr:colOff>82550</xdr:colOff>
      <xdr:row>35</xdr:row>
      <xdr:rowOff>139700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140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79375</xdr:rowOff>
    </xdr:from>
    <xdr:to>
      <xdr:col>11</xdr:col>
      <xdr:colOff>31750</xdr:colOff>
      <xdr:row>35</xdr:row>
      <xdr:rowOff>139700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0801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109008</xdr:rowOff>
    </xdr:from>
    <xdr:to>
      <xdr:col>23</xdr:col>
      <xdr:colOff>184150</xdr:colOff>
      <xdr:row>36</xdr:row>
      <xdr:rowOff>39158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1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30285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0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129117</xdr:rowOff>
    </xdr:from>
    <xdr:to>
      <xdr:col>19</xdr:col>
      <xdr:colOff>184150</xdr:colOff>
      <xdr:row>36</xdr:row>
      <xdr:rowOff>59267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69444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589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88900</xdr:rowOff>
    </xdr:from>
    <xdr:to>
      <xdr:col>15</xdr:col>
      <xdr:colOff>133350</xdr:colOff>
      <xdr:row>36</xdr:row>
      <xdr:rowOff>19050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88900</xdr:rowOff>
    </xdr:from>
    <xdr:to>
      <xdr:col>11</xdr:col>
      <xdr:colOff>82550</xdr:colOff>
      <xdr:row>36</xdr:row>
      <xdr:rowOff>19050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28575</xdr:rowOff>
    </xdr:from>
    <xdr:to>
      <xdr:col>7</xdr:col>
      <xdr:colOff>31750</xdr:colOff>
      <xdr:row>35</xdr:row>
      <xdr:rowOff>130175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140352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800">
              <a:latin typeface="+mn-ea"/>
              <a:ea typeface="+mn-ea"/>
            </a:rPr>
            <a:t>　地方税全体では増加傾向にあり（</a:t>
          </a:r>
          <a:r>
            <a:rPr kumimoji="1" lang="en-US" altLang="ja-JP" sz="800">
              <a:latin typeface="+mn-ea"/>
              <a:ea typeface="+mn-ea"/>
            </a:rPr>
            <a:t>+9,746</a:t>
          </a:r>
          <a:r>
            <a:rPr kumimoji="1" lang="ja-JP" altLang="en-US" sz="800">
              <a:latin typeface="+mn-ea"/>
              <a:ea typeface="+mn-ea"/>
            </a:rPr>
            <a:t>千円）、株式等譲渡所得割交付金が前年度と比較して増加（</a:t>
          </a:r>
          <a:r>
            <a:rPr kumimoji="1" lang="en-US" altLang="ja-JP" sz="800">
              <a:latin typeface="+mn-ea"/>
              <a:ea typeface="+mn-ea"/>
            </a:rPr>
            <a:t>+30,946</a:t>
          </a:r>
          <a:r>
            <a:rPr kumimoji="1" lang="ja-JP" altLang="en-US" sz="800">
              <a:latin typeface="+mn-ea"/>
              <a:ea typeface="+mn-ea"/>
            </a:rPr>
            <a:t>千円）しているため経常一般財源等は昨年度と比較して微増した。経常経費充当一般財源等は障害給付費の増等により扶助費の増加（</a:t>
          </a:r>
          <a:r>
            <a:rPr kumimoji="1" lang="en-US" altLang="ja-JP" sz="800">
              <a:latin typeface="+mn-ea"/>
              <a:ea typeface="+mn-ea"/>
            </a:rPr>
            <a:t>+89,882</a:t>
          </a:r>
          <a:r>
            <a:rPr kumimoji="1" lang="ja-JP" altLang="en-US" sz="800">
              <a:latin typeface="+mn-ea"/>
              <a:ea typeface="+mn-ea"/>
            </a:rPr>
            <a:t>千円）等の影響により昨年度比で３．２ポイント上昇した。原油価格・物価高騰の影響もあり、物件費についても高止まりしており、経常経費充当一般財源等は右肩上がりで増加している。分子である経常経費一般財源等の増加率が分母である経常一般財源等の増加率を上回り２．７ポイントの減少となり類似団体の平均を下回ることとなった。　　　　　　　　　　　　　　　　　　　　　　　　　　　　　　　　　　　　　　 　今後も引き続き、更なる行政の効率化に努め、経常経費の削減を目指していく。</a:t>
          </a:r>
          <a:endParaRPr kumimoji="1" lang="en-US" altLang="ja-JP" sz="800">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66</xdr:row>
      <xdr:rowOff>90594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89123"/>
          <a:ext cx="8382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119804</xdr:rowOff>
    </xdr:from>
    <xdr:to>
      <xdr:col>19</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9260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64</xdr:row>
      <xdr:rowOff>119804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54783"/>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64</xdr:row>
      <xdr:rowOff>87630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54783"/>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76217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39794</xdr:rowOff>
    </xdr:from>
    <xdr:to>
      <xdr:col>23</xdr:col>
      <xdr:colOff>184150</xdr:colOff>
      <xdr:row>66</xdr:row>
      <xdr:rowOff>141394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11871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2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69004</xdr:rowOff>
    </xdr:from>
    <xdr:to>
      <xdr:col>15</xdr:col>
      <xdr:colOff>133350</xdr:colOff>
      <xdr:row>64</xdr:row>
      <xdr:rowOff>170604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155381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74083</xdr:rowOff>
    </xdr:from>
    <xdr:to>
      <xdr:col>11</xdr:col>
      <xdr:colOff>82550</xdr:colOff>
      <xdr:row>63</xdr:row>
      <xdr:rowOff>4233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[111,382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昨年度と比較して減少した。類似団体と比較して低くなっているのは、財源に比較的余裕のある時期から「組織構造改革」や「アウトソーシング戦略」により民間委託・指定管理者制度などを導入し、人件費削減に着手した結果である。</a:t>
          </a:r>
          <a:endParaRPr lang="ja-JP" altLang="ja-JP" sz="1000">
            <a:effectLst/>
          </a:endParaRPr>
        </a:p>
        <a:p>
          <a:r>
            <a:rPr kumimoji="1" lang="ja-JP" altLang="ja-JP" sz="800">
              <a:solidFill>
                <a:schemeClr val="dk1"/>
              </a:solidFill>
              <a:effectLst/>
              <a:latin typeface="+mn-lt"/>
              <a:ea typeface="+mn-ea"/>
              <a:cs typeface="+mn-cs"/>
            </a:rPr>
            <a:t>　物件費等について、</a:t>
          </a:r>
          <a:r>
            <a:rPr kumimoji="1" lang="en-US" altLang="ja-JP" sz="800">
              <a:solidFill>
                <a:schemeClr val="dk1"/>
              </a:solidFill>
              <a:effectLst/>
              <a:latin typeface="+mn-lt"/>
              <a:ea typeface="+mn-ea"/>
              <a:cs typeface="+mn-cs"/>
            </a:rPr>
            <a:t>DX</a:t>
          </a:r>
          <a:r>
            <a:rPr kumimoji="1" lang="ja-JP" altLang="ja-JP" sz="800">
              <a:solidFill>
                <a:schemeClr val="dk1"/>
              </a:solidFill>
              <a:effectLst/>
              <a:latin typeface="+mn-lt"/>
              <a:ea typeface="+mn-ea"/>
              <a:cs typeface="+mn-cs"/>
            </a:rPr>
            <a:t>の推進による委託効果の検証、見直し等により可能な限り歳出削減に取り組み、全体としては歳出を抑制できているが、委託事業が増加傾向にあることを踏まえ、今後も更なるコスト削減を図っていく。</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11512</xdr:rowOff>
    </xdr:from>
    <xdr:to>
      <xdr:col>23</xdr:col>
      <xdr:colOff>133350</xdr:colOff>
      <xdr:row>82</xdr:row>
      <xdr:rowOff>17459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70412"/>
          <a:ext cx="838200" cy="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17459</xdr:rowOff>
    </xdr:from>
    <xdr:to>
      <xdr:col>19</xdr:col>
      <xdr:colOff>133350</xdr:colOff>
      <xdr:row>82</xdr:row>
      <xdr:rowOff>19698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76359"/>
          <a:ext cx="889000" cy="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171180</xdr:rowOff>
    </xdr:from>
    <xdr:to>
      <xdr:col>15</xdr:col>
      <xdr:colOff>82550</xdr:colOff>
      <xdr:row>82</xdr:row>
      <xdr:rowOff>19698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8630"/>
          <a:ext cx="889000" cy="1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129369</xdr:rowOff>
    </xdr:from>
    <xdr:to>
      <xdr:col>11</xdr:col>
      <xdr:colOff>31750</xdr:colOff>
      <xdr:row>81</xdr:row>
      <xdr:rowOff>171180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16819"/>
          <a:ext cx="889000" cy="4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132162</xdr:rowOff>
    </xdr:from>
    <xdr:to>
      <xdr:col>23</xdr:col>
      <xdr:colOff>184150</xdr:colOff>
      <xdr:row>82</xdr:row>
      <xdr:rowOff>62312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1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53439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4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138109</xdr:rowOff>
    </xdr:from>
    <xdr:to>
      <xdr:col>19</xdr:col>
      <xdr:colOff>184150</xdr:colOff>
      <xdr:row>82</xdr:row>
      <xdr:rowOff>68259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2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78436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94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140348</xdr:rowOff>
    </xdr:from>
    <xdr:to>
      <xdr:col>15</xdr:col>
      <xdr:colOff>133350</xdr:colOff>
      <xdr:row>82</xdr:row>
      <xdr:rowOff>70498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80675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96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120380</xdr:rowOff>
    </xdr:from>
    <xdr:to>
      <xdr:col>11</xdr:col>
      <xdr:colOff>82550</xdr:colOff>
      <xdr:row>82</xdr:row>
      <xdr:rowOff>50530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60707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78569</xdr:rowOff>
    </xdr:from>
    <xdr:to>
      <xdr:col>7</xdr:col>
      <xdr:colOff>31750</xdr:colOff>
      <xdr:row>82</xdr:row>
      <xdr:rowOff>8719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6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18896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34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a:solidFill>
                <a:schemeClr val="dk1"/>
              </a:solidFill>
              <a:effectLst/>
              <a:latin typeface="+mn-lt"/>
              <a:ea typeface="+mn-ea"/>
              <a:cs typeface="+mn-cs"/>
            </a:rPr>
            <a:t>　昨年度と比較し、</a:t>
          </a:r>
          <a:r>
            <a:rPr kumimoji="1" lang="ja-JP" altLang="en-US" sz="800">
              <a:solidFill>
                <a:schemeClr val="dk1"/>
              </a:solidFill>
              <a:effectLst/>
              <a:latin typeface="+mn-lt"/>
              <a:ea typeface="+mn-ea"/>
              <a:cs typeface="+mn-cs"/>
            </a:rPr>
            <a:t>１</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２</a:t>
          </a:r>
          <a:r>
            <a:rPr kumimoji="1" lang="ja-JP" altLang="ja-JP" sz="800">
              <a:solidFill>
                <a:schemeClr val="dk1"/>
              </a:solidFill>
              <a:effectLst/>
              <a:latin typeface="+mn-lt"/>
              <a:ea typeface="+mn-ea"/>
              <a:cs typeface="+mn-cs"/>
            </a:rPr>
            <a:t>ポイント減少したが、類似団体内平均を</a:t>
          </a:r>
          <a:r>
            <a:rPr kumimoji="1" lang="ja-JP" altLang="en-US" sz="800">
              <a:solidFill>
                <a:schemeClr val="dk1"/>
              </a:solidFill>
              <a:effectLst/>
              <a:latin typeface="+mn-lt"/>
              <a:ea typeface="+mn-ea"/>
              <a:cs typeface="+mn-cs"/>
            </a:rPr>
            <a:t>下回った</a:t>
          </a:r>
          <a:r>
            <a:rPr kumimoji="1" lang="ja-JP" altLang="ja-JP" sz="800">
              <a:solidFill>
                <a:schemeClr val="dk1"/>
              </a:solidFill>
              <a:effectLst/>
              <a:latin typeface="+mn-lt"/>
              <a:ea typeface="+mn-ea"/>
              <a:cs typeface="+mn-cs"/>
            </a:rPr>
            <a:t>値となっている。</a:t>
          </a:r>
          <a:endParaRPr lang="ja-JP" altLang="ja-JP" sz="1000">
            <a:effectLst/>
          </a:endParaRPr>
        </a:p>
        <a:p>
          <a:pPr eaLnBrk="1" fontAlgn="auto" latinLnBrk="0" hangingPunct="1"/>
          <a:r>
            <a:rPr kumimoji="1" lang="ja-JP" altLang="ja-JP" sz="800">
              <a:solidFill>
                <a:schemeClr val="dk1"/>
              </a:solidFill>
              <a:effectLst/>
              <a:latin typeface="+mn-lt"/>
              <a:ea typeface="+mn-ea"/>
              <a:cs typeface="+mn-cs"/>
            </a:rPr>
            <a:t>　早期から各種手当の見直し・廃止も行って</a:t>
          </a:r>
          <a:r>
            <a:rPr kumimoji="1" lang="ja-JP" altLang="en-US" sz="800">
              <a:solidFill>
                <a:schemeClr val="dk1"/>
              </a:solidFill>
              <a:effectLst/>
              <a:latin typeface="+mn-lt"/>
              <a:ea typeface="+mn-ea"/>
              <a:cs typeface="+mn-cs"/>
            </a:rPr>
            <a:t>おり、</a:t>
          </a:r>
          <a:r>
            <a:rPr kumimoji="1" lang="ja-JP" altLang="ja-JP" sz="800">
              <a:solidFill>
                <a:schemeClr val="dk1"/>
              </a:solidFill>
              <a:effectLst/>
              <a:latin typeface="+mn-lt"/>
              <a:ea typeface="+mn-ea"/>
              <a:cs typeface="+mn-cs"/>
            </a:rPr>
            <a:t>類似団体内平均を</a:t>
          </a:r>
          <a:r>
            <a:rPr kumimoji="1" lang="ja-JP" altLang="en-US" sz="800">
              <a:solidFill>
                <a:schemeClr val="dk1"/>
              </a:solidFill>
              <a:effectLst/>
              <a:latin typeface="+mn-lt"/>
              <a:ea typeface="+mn-ea"/>
              <a:cs typeface="+mn-cs"/>
            </a:rPr>
            <a:t>下回ることができているため</a:t>
          </a:r>
          <a:r>
            <a:rPr kumimoji="1" lang="ja-JP" altLang="ja-JP" sz="800">
              <a:solidFill>
                <a:schemeClr val="dk1"/>
              </a:solidFill>
              <a:effectLst/>
              <a:latin typeface="+mn-lt"/>
              <a:ea typeface="+mn-ea"/>
              <a:cs typeface="+mn-cs"/>
            </a:rPr>
            <a:t>、今後も給与の適正化に</a:t>
          </a:r>
          <a:r>
            <a:rPr kumimoji="1" lang="ja-JP" altLang="en-US" sz="800">
              <a:solidFill>
                <a:schemeClr val="dk1"/>
              </a:solidFill>
              <a:effectLst/>
              <a:latin typeface="+mn-lt"/>
              <a:ea typeface="+mn-ea"/>
              <a:cs typeface="+mn-cs"/>
            </a:rPr>
            <a:t>継続して</a:t>
          </a:r>
          <a:r>
            <a:rPr kumimoji="1" lang="ja-JP" altLang="ja-JP" sz="800">
              <a:solidFill>
                <a:schemeClr val="dk1"/>
              </a:solidFill>
              <a:effectLst/>
              <a:latin typeface="+mn-lt"/>
              <a:ea typeface="+mn-ea"/>
              <a:cs typeface="+mn-cs"/>
            </a:rPr>
            <a:t>努めていく。</a:t>
          </a:r>
          <a:endParaRPr lang="ja-JP" altLang="ja-JP" sz="10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163513</xdr:rowOff>
    </xdr:from>
    <xdr:to>
      <xdr:col>81</xdr:col>
      <xdr:colOff>44450</xdr:colOff>
      <xdr:row>85</xdr:row>
      <xdr:rowOff>1588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93863"/>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1588</xdr:rowOff>
    </xdr:from>
    <xdr:to>
      <xdr:col>77</xdr:col>
      <xdr:colOff>44450</xdr:colOff>
      <xdr:row>85</xdr:row>
      <xdr:rowOff>107156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74838"/>
          <a:ext cx="889000" cy="10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107156</xdr:rowOff>
    </xdr:from>
    <xdr:to>
      <xdr:col>72</xdr:col>
      <xdr:colOff>203200</xdr:colOff>
      <xdr:row>85</xdr:row>
      <xdr:rowOff>107156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804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107156</xdr:rowOff>
    </xdr:from>
    <xdr:to>
      <xdr:col>68</xdr:col>
      <xdr:colOff>152400</xdr:colOff>
      <xdr:row>85</xdr:row>
      <xdr:rowOff>167481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8040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112713</xdr:rowOff>
    </xdr:from>
    <xdr:to>
      <xdr:col>81</xdr:col>
      <xdr:colOff>95250</xdr:colOff>
      <xdr:row>84</xdr:row>
      <xdr:rowOff>42863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129240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8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122238</xdr:rowOff>
    </xdr:from>
    <xdr:to>
      <xdr:col>77</xdr:col>
      <xdr:colOff>95250</xdr:colOff>
      <xdr:row>85</xdr:row>
      <xdr:rowOff>52388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37165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10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56356</xdr:rowOff>
    </xdr:from>
    <xdr:to>
      <xdr:col>73</xdr:col>
      <xdr:colOff>44450</xdr:colOff>
      <xdr:row>85</xdr:row>
      <xdr:rowOff>157956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142733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1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56356</xdr:rowOff>
    </xdr:from>
    <xdr:to>
      <xdr:col>68</xdr:col>
      <xdr:colOff>203200</xdr:colOff>
      <xdr:row>85</xdr:row>
      <xdr:rowOff>157956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142733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1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116681</xdr:rowOff>
    </xdr:from>
    <xdr:to>
      <xdr:col>64</xdr:col>
      <xdr:colOff>152400</xdr:colOff>
      <xdr:row>86</xdr:row>
      <xdr:rowOff>46831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31608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昨年度から若干</a:t>
          </a:r>
          <a:r>
            <a:rPr kumimoji="1" lang="ja-JP" altLang="en-US" sz="800">
              <a:solidFill>
                <a:schemeClr val="dk1"/>
              </a:solidFill>
              <a:effectLst/>
              <a:latin typeface="+mn-lt"/>
              <a:ea typeface="+mn-ea"/>
              <a:cs typeface="+mn-cs"/>
            </a:rPr>
            <a:t>増加</a:t>
          </a:r>
          <a:r>
            <a:rPr kumimoji="1" lang="ja-JP" altLang="ja-JP" sz="800">
              <a:solidFill>
                <a:schemeClr val="dk1"/>
              </a:solidFill>
              <a:effectLst/>
              <a:latin typeface="+mn-lt"/>
              <a:ea typeface="+mn-ea"/>
              <a:cs typeface="+mn-cs"/>
            </a:rPr>
            <a:t>したものの、引き続き、類似団体中で最も低い数値である。</a:t>
          </a:r>
          <a:endParaRPr lang="ja-JP" altLang="ja-JP" sz="1000">
            <a:effectLst/>
          </a:endParaRPr>
        </a:p>
        <a:p>
          <a:r>
            <a:rPr kumimoji="1" lang="ja-JP" altLang="ja-JP" sz="800">
              <a:solidFill>
                <a:schemeClr val="dk1"/>
              </a:solidFill>
              <a:effectLst/>
              <a:latin typeface="+mn-lt"/>
              <a:ea typeface="+mn-ea"/>
              <a:cs typeface="+mn-cs"/>
            </a:rPr>
            <a:t>　これは、定員適正化計画に基づく退職者一部不補充や平成</a:t>
          </a:r>
          <a:r>
            <a:rPr kumimoji="1" lang="en-US" altLang="ja-JP" sz="800">
              <a:solidFill>
                <a:schemeClr val="dk1"/>
              </a:solidFill>
              <a:effectLst/>
              <a:latin typeface="+mn-lt"/>
              <a:ea typeface="+mn-ea"/>
              <a:cs typeface="+mn-cs"/>
            </a:rPr>
            <a:t>16</a:t>
          </a:r>
          <a:r>
            <a:rPr kumimoji="1" lang="ja-JP" altLang="ja-JP" sz="800">
              <a:solidFill>
                <a:schemeClr val="dk1"/>
              </a:solidFill>
              <a:effectLst/>
              <a:latin typeface="+mn-lt"/>
              <a:ea typeface="+mn-ea"/>
              <a:cs typeface="+mn-cs"/>
            </a:rPr>
            <a:t>年度からの高浜市構造改革推進委員会報告書に基づく民間委託などを推進し、行政のスリム化を行った結果である。</a:t>
          </a:r>
          <a:endParaRPr lang="ja-JP" altLang="ja-JP" sz="1000">
            <a:effectLst/>
          </a:endParaRPr>
        </a:p>
        <a:p>
          <a:r>
            <a:rPr kumimoji="1" lang="ja-JP" altLang="ja-JP" sz="800">
              <a:solidFill>
                <a:schemeClr val="dk1"/>
              </a:solidFill>
              <a:effectLst/>
              <a:latin typeface="+mn-lt"/>
              <a:ea typeface="+mn-ea"/>
              <a:cs typeface="+mn-cs"/>
            </a:rPr>
            <a:t>　今後も引き続き、職員の適正配置や業務改善・民間委託などを推進し、より効率的な行政運営を行っていく。</a:t>
          </a:r>
          <a:endParaRPr lang="ja-JP" altLang="ja-JP" sz="10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40580</xdr:rowOff>
    </xdr:from>
    <xdr:to>
      <xdr:col>81</xdr:col>
      <xdr:colOff>44450</xdr:colOff>
      <xdr:row>59</xdr:row>
      <xdr:rowOff>44027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156130"/>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40580</xdr:rowOff>
    </xdr:from>
    <xdr:to>
      <xdr:col>77</xdr:col>
      <xdr:colOff>44450</xdr:colOff>
      <xdr:row>59</xdr:row>
      <xdr:rowOff>46325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156130"/>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46325</xdr:rowOff>
    </xdr:from>
    <xdr:to>
      <xdr:col>72</xdr:col>
      <xdr:colOff>203200</xdr:colOff>
      <xdr:row>59</xdr:row>
      <xdr:rowOff>48623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16187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29089</xdr:rowOff>
    </xdr:from>
    <xdr:to>
      <xdr:col>68</xdr:col>
      <xdr:colOff>152400</xdr:colOff>
      <xdr:row>59</xdr:row>
      <xdr:rowOff>48623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144639"/>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164677</xdr:rowOff>
    </xdr:from>
    <xdr:to>
      <xdr:col>81</xdr:col>
      <xdr:colOff>95250</xdr:colOff>
      <xdr:row>59</xdr:row>
      <xdr:rowOff>94827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85954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030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161230</xdr:rowOff>
    </xdr:from>
    <xdr:to>
      <xdr:col>77</xdr:col>
      <xdr:colOff>95250</xdr:colOff>
      <xdr:row>59</xdr:row>
      <xdr:rowOff>91380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1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101557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87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166975</xdr:rowOff>
    </xdr:from>
    <xdr:to>
      <xdr:col>73</xdr:col>
      <xdr:colOff>44450</xdr:colOff>
      <xdr:row>59</xdr:row>
      <xdr:rowOff>97125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1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107302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87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169273</xdr:rowOff>
    </xdr:from>
    <xdr:to>
      <xdr:col>68</xdr:col>
      <xdr:colOff>203200</xdr:colOff>
      <xdr:row>59</xdr:row>
      <xdr:rowOff>99423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109600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882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149739</xdr:rowOff>
    </xdr:from>
    <xdr:to>
      <xdr:col>64</xdr:col>
      <xdr:colOff>152400</xdr:colOff>
      <xdr:row>59</xdr:row>
      <xdr:rowOff>79889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09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90066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86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前年度比に対し１．</a:t>
          </a:r>
          <a:r>
            <a:rPr kumimoji="1" lang="ja-JP" altLang="en-US" sz="800">
              <a:solidFill>
                <a:schemeClr val="dk1"/>
              </a:solidFill>
              <a:effectLst/>
              <a:latin typeface="+mn-lt"/>
              <a:ea typeface="+mn-ea"/>
              <a:cs typeface="+mn-cs"/>
            </a:rPr>
            <a:t>３</a:t>
          </a:r>
          <a:r>
            <a:rPr kumimoji="1" lang="ja-JP" altLang="ja-JP" sz="800">
              <a:solidFill>
                <a:schemeClr val="dk1"/>
              </a:solidFill>
              <a:effectLst/>
              <a:latin typeface="+mn-lt"/>
              <a:ea typeface="+mn-ea"/>
              <a:cs typeface="+mn-cs"/>
            </a:rPr>
            <a:t>ポイント増加はしたが、引き続き類似団体平均を</a:t>
          </a:r>
          <a:r>
            <a:rPr kumimoji="1" lang="ja-JP" altLang="en-US" sz="800">
              <a:solidFill>
                <a:schemeClr val="dk1"/>
              </a:solidFill>
              <a:effectLst/>
              <a:latin typeface="+mn-lt"/>
              <a:ea typeface="+mn-ea"/>
              <a:cs typeface="+mn-cs"/>
            </a:rPr>
            <a:t>下回</a:t>
          </a:r>
          <a:r>
            <a:rPr kumimoji="1" lang="ja-JP" altLang="ja-JP" sz="800">
              <a:solidFill>
                <a:schemeClr val="dk1"/>
              </a:solidFill>
              <a:effectLst/>
              <a:latin typeface="+mn-lt"/>
              <a:ea typeface="+mn-ea"/>
              <a:cs typeface="+mn-cs"/>
            </a:rPr>
            <a:t>っている状況である。増加した理由としては高浜小学校整備事業（</a:t>
          </a:r>
          <a:r>
            <a:rPr kumimoji="1" lang="en-US" altLang="ja-JP" sz="800">
              <a:solidFill>
                <a:schemeClr val="dk1"/>
              </a:solidFill>
              <a:effectLst/>
              <a:latin typeface="+mn-lt"/>
              <a:ea typeface="+mn-ea"/>
              <a:cs typeface="+mn-cs"/>
            </a:rPr>
            <a:t>PFI</a:t>
          </a:r>
          <a:r>
            <a:rPr kumimoji="1" lang="ja-JP" altLang="ja-JP" sz="800">
              <a:solidFill>
                <a:schemeClr val="dk1"/>
              </a:solidFill>
              <a:effectLst/>
              <a:latin typeface="+mn-lt"/>
              <a:ea typeface="+mn-ea"/>
              <a:cs typeface="+mn-cs"/>
            </a:rPr>
            <a:t>事業）工事完了及び小中学校</a:t>
          </a:r>
          <a:r>
            <a:rPr kumimoji="1" lang="ja-JP" altLang="en-US" sz="800">
              <a:solidFill>
                <a:schemeClr val="dk1"/>
              </a:solidFill>
              <a:effectLst/>
              <a:latin typeface="+mn-lt"/>
              <a:ea typeface="+mn-ea"/>
              <a:cs typeface="+mn-cs"/>
            </a:rPr>
            <a:t>情報通信ネットワーク環境施設整備事業</a:t>
          </a:r>
          <a:r>
            <a:rPr kumimoji="1" lang="ja-JP" altLang="ja-JP" sz="800">
              <a:solidFill>
                <a:schemeClr val="dk1"/>
              </a:solidFill>
              <a:effectLst/>
              <a:latin typeface="+mn-lt"/>
              <a:ea typeface="+mn-ea"/>
              <a:cs typeface="+mn-cs"/>
            </a:rPr>
            <a:t>完了に伴う元利償還金等の増加が考えられる。</a:t>
          </a:r>
          <a:endParaRPr lang="ja-JP" altLang="ja-JP" sz="1000">
            <a:effectLst/>
          </a:endParaRPr>
        </a:p>
        <a:p>
          <a:r>
            <a:rPr kumimoji="1" lang="ja-JP" altLang="ja-JP" sz="800">
              <a:solidFill>
                <a:schemeClr val="dk1"/>
              </a:solidFill>
              <a:effectLst/>
              <a:latin typeface="+mn-lt"/>
              <a:ea typeface="+mn-ea"/>
              <a:cs typeface="+mn-cs"/>
            </a:rPr>
            <a:t>　今後についても、公共施設の更新等により多額の起債を発行するため、比率が上昇する可能性が高い。現在の社会情勢や当市の財政状況を鑑み、緊急度・住民ニーズを的確に把握した事業選択をすることで起債の有効活用をし、起債に大きく頼ることのない財政運営に努めていく。</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44</xdr:row>
      <xdr:rowOff>136144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5762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108221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65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136144</xdr:rowOff>
    </xdr:from>
    <xdr:to>
      <xdr:col>81</xdr:col>
      <xdr:colOff>133350</xdr:colOff>
      <xdr:row>44</xdr:row>
      <xdr:rowOff>136144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67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71882</xdr:rowOff>
    </xdr:from>
    <xdr:to>
      <xdr:col>81</xdr:col>
      <xdr:colOff>44450</xdr:colOff>
      <xdr:row>38</xdr:row>
      <xdr:rowOff>25908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41553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127508</xdr:rowOff>
    </xdr:from>
    <xdr:to>
      <xdr:col>77</xdr:col>
      <xdr:colOff>44450</xdr:colOff>
      <xdr:row>37</xdr:row>
      <xdr:rowOff>71882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2997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163068</xdr:rowOff>
    </xdr:from>
    <xdr:to>
      <xdr:col>77</xdr:col>
      <xdr:colOff>95250</xdr:colOff>
      <xdr:row>41</xdr:row>
      <xdr:rowOff>93218</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79248</xdr:rowOff>
    </xdr:from>
    <xdr:to>
      <xdr:col>72</xdr:col>
      <xdr:colOff>203200</xdr:colOff>
      <xdr:row>36</xdr:row>
      <xdr:rowOff>127508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25144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50292</xdr:rowOff>
    </xdr:from>
    <xdr:to>
      <xdr:col>68</xdr:col>
      <xdr:colOff>152400</xdr:colOff>
      <xdr:row>36</xdr:row>
      <xdr:rowOff>79248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22249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155211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146558</xdr:rowOff>
    </xdr:from>
    <xdr:to>
      <xdr:col>81</xdr:col>
      <xdr:colOff>95250</xdr:colOff>
      <xdr:row>38</xdr:row>
      <xdr:rowOff>76708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163085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33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21082</xdr:rowOff>
    </xdr:from>
    <xdr:to>
      <xdr:col>77</xdr:col>
      <xdr:colOff>95250</xdr:colOff>
      <xdr:row>37</xdr:row>
      <xdr:rowOff>122682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36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132859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13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76708</xdr:rowOff>
    </xdr:from>
    <xdr:to>
      <xdr:col>73</xdr:col>
      <xdr:colOff>44450</xdr:colOff>
      <xdr:row>37</xdr:row>
      <xdr:rowOff>6858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17035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01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28448</xdr:rowOff>
    </xdr:from>
    <xdr:to>
      <xdr:col>68</xdr:col>
      <xdr:colOff>203200</xdr:colOff>
      <xdr:row>36</xdr:row>
      <xdr:rowOff>130048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2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140225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5969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170942</xdr:rowOff>
    </xdr:from>
    <xdr:to>
      <xdr:col>64</xdr:col>
      <xdr:colOff>152400</xdr:colOff>
      <xdr:row>36</xdr:row>
      <xdr:rowOff>101092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111269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594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前年度と比較して</a:t>
          </a:r>
          <a:r>
            <a:rPr kumimoji="1" lang="ja-JP" altLang="en-US" sz="800">
              <a:solidFill>
                <a:schemeClr val="dk1"/>
              </a:solidFill>
              <a:effectLst/>
              <a:latin typeface="+mn-lt"/>
              <a:ea typeface="+mn-ea"/>
              <a:cs typeface="+mn-cs"/>
            </a:rPr>
            <a:t>７</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０</a:t>
          </a:r>
          <a:r>
            <a:rPr kumimoji="1" lang="ja-JP" altLang="ja-JP" sz="800">
              <a:solidFill>
                <a:schemeClr val="dk1"/>
              </a:solidFill>
              <a:effectLst/>
              <a:latin typeface="+mn-lt"/>
              <a:ea typeface="+mn-ea"/>
              <a:cs typeface="+mn-cs"/>
            </a:rPr>
            <a:t>ポイント</a:t>
          </a:r>
          <a:r>
            <a:rPr kumimoji="1" lang="ja-JP" altLang="en-US" sz="800">
              <a:solidFill>
                <a:schemeClr val="dk1"/>
              </a:solidFill>
              <a:effectLst/>
              <a:latin typeface="+mn-lt"/>
              <a:ea typeface="+mn-ea"/>
              <a:cs typeface="+mn-cs"/>
            </a:rPr>
            <a:t>増加</a:t>
          </a:r>
          <a:r>
            <a:rPr kumimoji="1" lang="ja-JP" altLang="ja-JP" sz="800">
              <a:solidFill>
                <a:schemeClr val="dk1"/>
              </a:solidFill>
              <a:effectLst/>
              <a:latin typeface="+mn-lt"/>
              <a:ea typeface="+mn-ea"/>
              <a:cs typeface="+mn-cs"/>
            </a:rPr>
            <a:t>し、</a:t>
          </a:r>
          <a:r>
            <a:rPr kumimoji="1" lang="ja-JP" altLang="en-US" sz="800">
              <a:solidFill>
                <a:schemeClr val="dk1"/>
              </a:solidFill>
              <a:effectLst/>
              <a:latin typeface="+mn-lt"/>
              <a:ea typeface="+mn-ea"/>
              <a:cs typeface="+mn-cs"/>
            </a:rPr>
            <a:t>２８</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８％</a:t>
          </a:r>
          <a:r>
            <a:rPr kumimoji="1" lang="ja-JP" altLang="ja-JP" sz="800">
              <a:solidFill>
                <a:schemeClr val="dk1"/>
              </a:solidFill>
              <a:effectLst/>
              <a:latin typeface="+mn-lt"/>
              <a:ea typeface="+mn-ea"/>
              <a:cs typeface="+mn-cs"/>
            </a:rPr>
            <a:t>となった。主な要因としては小学校</a:t>
          </a:r>
          <a:r>
            <a:rPr kumimoji="1" lang="ja-JP" altLang="en-US" sz="800">
              <a:solidFill>
                <a:schemeClr val="dk1"/>
              </a:solidFill>
              <a:effectLst/>
              <a:latin typeface="+mn-lt"/>
              <a:ea typeface="+mn-ea"/>
              <a:cs typeface="+mn-cs"/>
            </a:rPr>
            <a:t>長寿命化等の</a:t>
          </a:r>
          <a:r>
            <a:rPr kumimoji="1" lang="ja-JP" altLang="ja-JP" sz="800">
              <a:solidFill>
                <a:schemeClr val="dk1"/>
              </a:solidFill>
              <a:effectLst/>
              <a:latin typeface="+mn-lt"/>
              <a:ea typeface="+mn-ea"/>
              <a:cs typeface="+mn-cs"/>
            </a:rPr>
            <a:t>地方債借入の</a:t>
          </a:r>
          <a:r>
            <a:rPr kumimoji="1" lang="ja-JP" altLang="en-US" sz="800">
              <a:solidFill>
                <a:schemeClr val="dk1"/>
              </a:solidFill>
              <a:effectLst/>
              <a:latin typeface="+mn-lt"/>
              <a:ea typeface="+mn-ea"/>
              <a:cs typeface="+mn-cs"/>
            </a:rPr>
            <a:t>増加</a:t>
          </a:r>
          <a:r>
            <a:rPr kumimoji="1" lang="ja-JP" altLang="ja-JP" sz="800">
              <a:solidFill>
                <a:schemeClr val="dk1"/>
              </a:solidFill>
              <a:effectLst/>
              <a:latin typeface="+mn-lt"/>
              <a:ea typeface="+mn-ea"/>
              <a:cs typeface="+mn-cs"/>
            </a:rPr>
            <a:t>が考えられる。</a:t>
          </a:r>
          <a:endParaRPr lang="ja-JP" altLang="ja-JP" sz="1000">
            <a:effectLst/>
          </a:endParaRPr>
        </a:p>
        <a:p>
          <a:r>
            <a:rPr kumimoji="1" lang="ja-JP" altLang="ja-JP" sz="800">
              <a:solidFill>
                <a:schemeClr val="dk1"/>
              </a:solidFill>
              <a:effectLst/>
              <a:latin typeface="+mn-lt"/>
              <a:ea typeface="+mn-ea"/>
              <a:cs typeface="+mn-cs"/>
            </a:rPr>
            <a:t>　将来世代への負担を軽減するため、「プライマリーバランス黒字の堅持」を目標として掲げて実行してきたが、今後については、公共施設総合管理計画及び公共施設推進プランに基づき、公共施設に係る大規模事業を進める予定であり、比率が上昇することが見込まれる。現在の社会情勢や当市の財政状況を鑑み、緊急度・住民ニーズを的確に把握した事業選択をすることで起債の有効活用を図るとともに、自主財源の規模に応じ、身の丈に合った財政運営を堅持していく。</a:t>
          </a:r>
          <a:endParaRPr lang="ja-JP" altLang="ja-JP" sz="10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156007</xdr:rowOff>
    </xdr:from>
    <xdr:to>
      <xdr:col>81</xdr:col>
      <xdr:colOff>44450</xdr:colOff>
      <xdr:row>15</xdr:row>
      <xdr:rowOff>18339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179800" y="2556307"/>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146837</xdr:rowOff>
    </xdr:from>
    <xdr:to>
      <xdr:col>77</xdr:col>
      <xdr:colOff>44450</xdr:colOff>
      <xdr:row>14</xdr:row>
      <xdr:rowOff>156007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2547137"/>
          <a:ext cx="8890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140564</xdr:rowOff>
    </xdr:from>
    <xdr:to>
      <xdr:col>72</xdr:col>
      <xdr:colOff>203200</xdr:colOff>
      <xdr:row>14</xdr:row>
      <xdr:rowOff>146837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540864"/>
          <a:ext cx="889000" cy="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54178</xdr:rowOff>
    </xdr:from>
    <xdr:to>
      <xdr:col>68</xdr:col>
      <xdr:colOff>152400</xdr:colOff>
      <xdr:row>14</xdr:row>
      <xdr:rowOff>140564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454478"/>
          <a:ext cx="889000" cy="8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138989</xdr:rowOff>
    </xdr:from>
    <xdr:to>
      <xdr:col>81</xdr:col>
      <xdr:colOff>95250</xdr:colOff>
      <xdr:row>15</xdr:row>
      <xdr:rowOff>69139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111066</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5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105207</xdr:rowOff>
    </xdr:from>
    <xdr:to>
      <xdr:col>77</xdr:col>
      <xdr:colOff>95250</xdr:colOff>
      <xdr:row>15</xdr:row>
      <xdr:rowOff>35357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50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20134</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91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96037</xdr:rowOff>
    </xdr:from>
    <xdr:to>
      <xdr:col>73</xdr:col>
      <xdr:colOff>44450</xdr:colOff>
      <xdr:row>15</xdr:row>
      <xdr:rowOff>26187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49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36364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26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89764</xdr:rowOff>
    </xdr:from>
    <xdr:to>
      <xdr:col>68</xdr:col>
      <xdr:colOff>203200</xdr:colOff>
      <xdr:row>15</xdr:row>
      <xdr:rowOff>19914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30091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5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3378</xdr:rowOff>
    </xdr:from>
    <xdr:to>
      <xdr:col>64</xdr:col>
      <xdr:colOff>152400</xdr:colOff>
      <xdr:row>14</xdr:row>
      <xdr:rowOff>104978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40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115155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17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49,249
44,802
13.11
19,093,502
18,643,733
355,424
10,242,874
9,318,463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類似団体平均と比較すると、人件費にかかる経常収支比率は低い水準にある。</a:t>
          </a:r>
          <a:endParaRPr lang="ja-JP" altLang="ja-JP" sz="1000">
            <a:effectLst/>
          </a:endParaRPr>
        </a:p>
        <a:p>
          <a:r>
            <a:rPr kumimoji="1" lang="ja-JP" altLang="ja-JP" sz="800">
              <a:solidFill>
                <a:schemeClr val="dk1"/>
              </a:solidFill>
              <a:effectLst/>
              <a:latin typeface="+mn-lt"/>
              <a:ea typeface="+mn-ea"/>
              <a:cs typeface="+mn-cs"/>
            </a:rPr>
            <a:t>　この要因は、早期から「組織構造改革」や「アウトソーシング戦略」により行政のスリム化を推進し、人件費削減に着手してきたためである。</a:t>
          </a:r>
          <a:endParaRPr lang="ja-JP" altLang="ja-JP" sz="1000">
            <a:effectLst/>
          </a:endParaRPr>
        </a:p>
        <a:p>
          <a:r>
            <a:rPr kumimoji="1" lang="ja-JP" altLang="ja-JP" sz="800">
              <a:solidFill>
                <a:schemeClr val="dk1"/>
              </a:solidFill>
              <a:effectLst/>
              <a:latin typeface="+mn-lt"/>
              <a:ea typeface="+mn-ea"/>
              <a:cs typeface="+mn-cs"/>
            </a:rPr>
            <a:t>　その反面、民間委託等により職員人件費等から委託料（物件費）へシフトしていることに加え、本市においては、ごみ処理業務を一部事務組合が、消防業務を広域連合が行っていることにより人件費相当分の負担金も発生しているため、人件費関連費用を総合的にとらえ、更なる効率的・効果的な財政運営を図っていく。</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65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22877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98425</xdr:rowOff>
    </xdr:from>
    <xdr:to>
      <xdr:col>24</xdr:col>
      <xdr:colOff>25400</xdr:colOff>
      <xdr:row>33</xdr:row>
      <xdr:rowOff>107950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75627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38752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82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98425</xdr:rowOff>
    </xdr:from>
    <xdr:to>
      <xdr:col>19</xdr:col>
      <xdr:colOff>187325</xdr:colOff>
      <xdr:row>34</xdr:row>
      <xdr:rowOff>3175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57562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38100</xdr:rowOff>
    </xdr:from>
    <xdr:to>
      <xdr:col>20</xdr:col>
      <xdr:colOff>38100</xdr:colOff>
      <xdr:row>37</xdr:row>
      <xdr:rowOff>139700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88900</xdr:rowOff>
    </xdr:from>
    <xdr:to>
      <xdr:col>15</xdr:col>
      <xdr:colOff>98425</xdr:colOff>
      <xdr:row>34</xdr:row>
      <xdr:rowOff>3175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57467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142875</xdr:rowOff>
    </xdr:from>
    <xdr:to>
      <xdr:col>15</xdr:col>
      <xdr:colOff>149225</xdr:colOff>
      <xdr:row>37</xdr:row>
      <xdr:rowOff>73025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57802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60325</xdr:rowOff>
    </xdr:from>
    <xdr:to>
      <xdr:col>11</xdr:col>
      <xdr:colOff>9525</xdr:colOff>
      <xdr:row>33</xdr:row>
      <xdr:rowOff>88900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57181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66675</xdr:rowOff>
    </xdr:from>
    <xdr:to>
      <xdr:col>11</xdr:col>
      <xdr:colOff>60325</xdr:colOff>
      <xdr:row>37</xdr:row>
      <xdr:rowOff>168275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153052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49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28575</xdr:rowOff>
    </xdr:from>
    <xdr:to>
      <xdr:col>6</xdr:col>
      <xdr:colOff>171450</xdr:colOff>
      <xdr:row>36</xdr:row>
      <xdr:rowOff>130175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114952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57150</xdr:rowOff>
    </xdr:from>
    <xdr:to>
      <xdr:col>24</xdr:col>
      <xdr:colOff>76200</xdr:colOff>
      <xdr:row>33</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137177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47625</xdr:rowOff>
    </xdr:from>
    <xdr:to>
      <xdr:col>20</xdr:col>
      <xdr:colOff>38100</xdr:colOff>
      <xdr:row>33</xdr:row>
      <xdr:rowOff>149225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159402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47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123825</xdr:rowOff>
    </xdr:from>
    <xdr:to>
      <xdr:col>15</xdr:col>
      <xdr:colOff>149225</xdr:colOff>
      <xdr:row>34</xdr:row>
      <xdr:rowOff>53975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78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64152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55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38100</xdr:rowOff>
    </xdr:from>
    <xdr:to>
      <xdr:col>11</xdr:col>
      <xdr:colOff>60325</xdr:colOff>
      <xdr:row>33</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69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149877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46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9525</xdr:rowOff>
    </xdr:from>
    <xdr:to>
      <xdr:col>6</xdr:col>
      <xdr:colOff>171450</xdr:colOff>
      <xdr:row>33</xdr:row>
      <xdr:rowOff>111125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66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121302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43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物件費にかかる経常収支比率が高くなっているのは、高浜市構造改革推進検討委員会報告書に基づき、業務の民間委託・指定管理者制度を推進したことにより、職員人件費等から委託費（物件費）へのシフトが起きているためである。このことは、経常収支比率に占める人件費の割合が類似団体平均と比べても低い水準であるということにも現れている。</a:t>
          </a:r>
          <a:endParaRPr lang="ja-JP" altLang="ja-JP" sz="1000">
            <a:effectLst/>
          </a:endParaRPr>
        </a:p>
        <a:p>
          <a:r>
            <a:rPr kumimoji="1" lang="ja-JP" altLang="ja-JP" sz="800">
              <a:solidFill>
                <a:schemeClr val="dk1"/>
              </a:solidFill>
              <a:effectLst/>
              <a:latin typeface="+mn-lt"/>
              <a:ea typeface="+mn-ea"/>
              <a:cs typeface="+mn-cs"/>
            </a:rPr>
            <a:t>　今後も引き続き、人件費や物件費等を総合的にとらえ、さらなる効率的・効果的な行財政運営を図っていく。</a:t>
          </a:r>
          <a:endParaRPr lang="ja-JP" altLang="ja-JP" sz="10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39370</xdr:rowOff>
    </xdr:from>
    <xdr:to>
      <xdr:col>82</xdr:col>
      <xdr:colOff>107950</xdr:colOff>
      <xdr:row>21</xdr:row>
      <xdr:rowOff>62230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3639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8890</xdr:rowOff>
    </xdr:from>
    <xdr:to>
      <xdr:col>78</xdr:col>
      <xdr:colOff>69850</xdr:colOff>
      <xdr:row>21</xdr:row>
      <xdr:rowOff>62230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609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58420</xdr:rowOff>
    </xdr:from>
    <xdr:to>
      <xdr:col>73</xdr:col>
      <xdr:colOff>180975</xdr:colOff>
      <xdr:row>21</xdr:row>
      <xdr:rowOff>8890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3487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58420</xdr:rowOff>
    </xdr:from>
    <xdr:to>
      <xdr:col>69</xdr:col>
      <xdr:colOff>92075</xdr:colOff>
      <xdr:row>21</xdr:row>
      <xdr:rowOff>1270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4874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160020</xdr:rowOff>
    </xdr:from>
    <xdr:to>
      <xdr:col>82</xdr:col>
      <xdr:colOff>158750</xdr:colOff>
      <xdr:row>21</xdr:row>
      <xdr:rowOff>90170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358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68597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349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21</xdr:row>
      <xdr:rowOff>11430</xdr:rowOff>
    </xdr:from>
    <xdr:to>
      <xdr:col>78</xdr:col>
      <xdr:colOff>120650</xdr:colOff>
      <xdr:row>21</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6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97807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69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129540</xdr:rowOff>
    </xdr:from>
    <xdr:to>
      <xdr:col>74</xdr:col>
      <xdr:colOff>31750</xdr:colOff>
      <xdr:row>21</xdr:row>
      <xdr:rowOff>59690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35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44467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64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7620</xdr:rowOff>
    </xdr:from>
    <xdr:to>
      <xdr:col>69</xdr:col>
      <xdr:colOff>142875</xdr:colOff>
      <xdr:row>20</xdr:row>
      <xdr:rowOff>109220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93997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52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121920</xdr:rowOff>
    </xdr:from>
    <xdr:to>
      <xdr:col>65</xdr:col>
      <xdr:colOff>53975</xdr:colOff>
      <xdr:row>21</xdr:row>
      <xdr:rowOff>52070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5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36847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63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昨年度より比率が増加し、引き続き類似団体中最下位となった。</a:t>
          </a:r>
          <a:endParaRPr lang="ja-JP" altLang="ja-JP" sz="1000">
            <a:effectLst/>
          </a:endParaRPr>
        </a:p>
        <a:p>
          <a:r>
            <a:rPr kumimoji="1" lang="ja-JP" altLang="ja-JP" sz="800">
              <a:solidFill>
                <a:schemeClr val="dk1"/>
              </a:solidFill>
              <a:effectLst/>
              <a:latin typeface="+mn-lt"/>
              <a:ea typeface="+mn-ea"/>
              <a:cs typeface="+mn-cs"/>
            </a:rPr>
            <a:t>　要因としては、障害福祉の充実を図ることに比例して、障害福祉サービス等給付費や障害児給付費が年々増加していることが考えられる。</a:t>
          </a:r>
          <a:endParaRPr lang="ja-JP" altLang="ja-JP" sz="1000">
            <a:effectLst/>
          </a:endParaRPr>
        </a:p>
        <a:p>
          <a:r>
            <a:rPr kumimoji="1" lang="ja-JP" altLang="ja-JP" sz="800">
              <a:solidFill>
                <a:schemeClr val="dk1"/>
              </a:solidFill>
              <a:effectLst/>
              <a:latin typeface="+mn-lt"/>
              <a:ea typeface="+mn-ea"/>
              <a:cs typeface="+mn-cs"/>
            </a:rPr>
            <a:t>　今後も増加傾向となる可能性が高いが、受益と負担のバランスを考慮していくことで、事業の選択と集中を図り、効果的な財政運営を図っていく。</a:t>
          </a:r>
          <a:endParaRPr lang="ja-JP" altLang="ja-JP" sz="10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34472</xdr:rowOff>
    </xdr:from>
    <xdr:to>
      <xdr:col>24</xdr:col>
      <xdr:colOff>25400</xdr:colOff>
      <xdr:row>60</xdr:row>
      <xdr:rowOff>132443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3214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162378</xdr:rowOff>
    </xdr:from>
    <xdr:to>
      <xdr:col>19</xdr:col>
      <xdr:colOff>187325</xdr:colOff>
      <xdr:row>60</xdr:row>
      <xdr:rowOff>34472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27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59</xdr:row>
      <xdr:rowOff>162378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201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60</xdr:row>
      <xdr:rowOff>34472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2017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81643</xdr:rowOff>
    </xdr:from>
    <xdr:to>
      <xdr:col>24</xdr:col>
      <xdr:colOff>76200</xdr:colOff>
      <xdr:row>61</xdr:row>
      <xdr:rowOff>11793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161670</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27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155122</xdr:rowOff>
    </xdr:from>
    <xdr:to>
      <xdr:col>20</xdr:col>
      <xdr:colOff>38100</xdr:colOff>
      <xdr:row>60</xdr:row>
      <xdr:rowOff>85272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70049</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35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111578</xdr:rowOff>
    </xdr:from>
    <xdr:to>
      <xdr:col>15</xdr:col>
      <xdr:colOff>149225</xdr:colOff>
      <xdr:row>60</xdr:row>
      <xdr:rowOff>41728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26505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155122</xdr:rowOff>
    </xdr:from>
    <xdr:to>
      <xdr:col>6</xdr:col>
      <xdr:colOff>171450</xdr:colOff>
      <xdr:row>60</xdr:row>
      <xdr:rowOff>85272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70049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その他に係る経常収支比率は、昨年度と比べ０．</a:t>
          </a:r>
          <a:r>
            <a:rPr kumimoji="1" lang="ja-JP" altLang="en-US" sz="800">
              <a:solidFill>
                <a:schemeClr val="dk1"/>
              </a:solidFill>
              <a:effectLst/>
              <a:latin typeface="+mn-lt"/>
              <a:ea typeface="+mn-ea"/>
              <a:cs typeface="+mn-cs"/>
            </a:rPr>
            <a:t>１</a:t>
          </a:r>
          <a:r>
            <a:rPr kumimoji="1" lang="ja-JP" altLang="ja-JP" sz="800">
              <a:solidFill>
                <a:schemeClr val="dk1"/>
              </a:solidFill>
              <a:effectLst/>
              <a:latin typeface="+mn-lt"/>
              <a:ea typeface="+mn-ea"/>
              <a:cs typeface="+mn-cs"/>
            </a:rPr>
            <a:t>ポイント</a:t>
          </a:r>
          <a:r>
            <a:rPr kumimoji="1" lang="ja-JP" altLang="en-US" sz="800">
              <a:solidFill>
                <a:schemeClr val="dk1"/>
              </a:solidFill>
              <a:effectLst/>
              <a:latin typeface="+mn-lt"/>
              <a:ea typeface="+mn-ea"/>
              <a:cs typeface="+mn-cs"/>
            </a:rPr>
            <a:t>増加</a:t>
          </a:r>
          <a:r>
            <a:rPr kumimoji="1" lang="ja-JP" altLang="ja-JP" sz="800">
              <a:solidFill>
                <a:schemeClr val="dk1"/>
              </a:solidFill>
              <a:effectLst/>
              <a:latin typeface="+mn-lt"/>
              <a:ea typeface="+mn-ea"/>
              <a:cs typeface="+mn-cs"/>
            </a:rPr>
            <a:t>しており、類似団体平均を２．</a:t>
          </a:r>
          <a:r>
            <a:rPr kumimoji="1" lang="ja-JP" altLang="en-US" sz="800">
              <a:solidFill>
                <a:schemeClr val="dk1"/>
              </a:solidFill>
              <a:effectLst/>
              <a:latin typeface="+mn-lt"/>
              <a:ea typeface="+mn-ea"/>
              <a:cs typeface="+mn-cs"/>
            </a:rPr>
            <a:t>６</a:t>
          </a:r>
          <a:r>
            <a:rPr kumimoji="1" lang="ja-JP" altLang="ja-JP" sz="800">
              <a:solidFill>
                <a:schemeClr val="dk1"/>
              </a:solidFill>
              <a:effectLst/>
              <a:latin typeface="+mn-lt"/>
              <a:ea typeface="+mn-ea"/>
              <a:cs typeface="+mn-cs"/>
            </a:rPr>
            <a:t>ポイント下回っている。この主な要因は、令和元年度に公共下水道事業特別会計が企業会計へ移行したことに伴い、繰出金が減少したことによるものと考えられる。</a:t>
          </a:r>
          <a:endParaRPr lang="ja-JP" altLang="ja-JP" sz="1000">
            <a:effectLst/>
          </a:endParaRPr>
        </a:p>
        <a:p>
          <a:r>
            <a:rPr kumimoji="1" lang="ja-JP" altLang="ja-JP" sz="800">
              <a:solidFill>
                <a:schemeClr val="dk1"/>
              </a:solidFill>
              <a:effectLst/>
              <a:latin typeface="+mn-lt"/>
              <a:ea typeface="+mn-ea"/>
              <a:cs typeface="+mn-cs"/>
            </a:rPr>
            <a:t>　今後も、繰出金の適正化を図ることにより普通会計への負担を減らしていくよう努めていく。</a:t>
          </a:r>
          <a:endParaRPr lang="ja-JP" altLang="ja-JP" sz="10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31750</xdr:rowOff>
    </xdr:from>
    <xdr:to>
      <xdr:col>82</xdr:col>
      <xdr:colOff>107950</xdr:colOff>
      <xdr:row>55</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461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31750</xdr:rowOff>
    </xdr:from>
    <xdr:to>
      <xdr:col>78</xdr:col>
      <xdr:colOff>69850</xdr:colOff>
      <xdr:row>55</xdr:row>
      <xdr:rowOff>54610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4615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54610</xdr:rowOff>
    </xdr:from>
    <xdr:to>
      <xdr:col>73</xdr:col>
      <xdr:colOff>180975</xdr:colOff>
      <xdr:row>55</xdr:row>
      <xdr:rowOff>54610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484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77470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484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160020</xdr:rowOff>
    </xdr:from>
    <xdr:to>
      <xdr:col>82</xdr:col>
      <xdr:colOff>158750</xdr:colOff>
      <xdr:row>55</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5097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152400</xdr:rowOff>
    </xdr:from>
    <xdr:to>
      <xdr:col>78</xdr:col>
      <xdr:colOff>120650</xdr:colOff>
      <xdr:row>55</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92727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3810</xdr:rowOff>
    </xdr:from>
    <xdr:to>
      <xdr:col>74</xdr:col>
      <xdr:colOff>31750</xdr:colOff>
      <xdr:row>55</xdr:row>
      <xdr:rowOff>105410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115587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3810</xdr:rowOff>
    </xdr:from>
    <xdr:to>
      <xdr:col>69</xdr:col>
      <xdr:colOff>142875</xdr:colOff>
      <xdr:row>55</xdr:row>
      <xdr:rowOff>105410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115587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26670</xdr:rowOff>
    </xdr:from>
    <xdr:to>
      <xdr:col>65</xdr:col>
      <xdr:colOff>53975</xdr:colOff>
      <xdr:row>55</xdr:row>
      <xdr:rowOff>128270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138447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前年度から</a:t>
          </a:r>
          <a:r>
            <a:rPr kumimoji="1" lang="ja-JP" altLang="en-US" sz="800">
              <a:solidFill>
                <a:schemeClr val="dk1"/>
              </a:solidFill>
              <a:effectLst/>
              <a:latin typeface="+mn-lt"/>
              <a:ea typeface="+mn-ea"/>
              <a:cs typeface="+mn-cs"/>
            </a:rPr>
            <a:t>１</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６</a:t>
          </a:r>
          <a:r>
            <a:rPr kumimoji="1" lang="ja-JP" altLang="ja-JP" sz="800">
              <a:solidFill>
                <a:schemeClr val="dk1"/>
              </a:solidFill>
              <a:effectLst/>
              <a:latin typeface="+mn-lt"/>
              <a:ea typeface="+mn-ea"/>
              <a:cs typeface="+mn-cs"/>
            </a:rPr>
            <a:t>ポイント</a:t>
          </a:r>
          <a:r>
            <a:rPr kumimoji="1" lang="ja-JP" altLang="en-US" sz="800">
              <a:solidFill>
                <a:schemeClr val="dk1"/>
              </a:solidFill>
              <a:effectLst/>
              <a:latin typeface="+mn-lt"/>
              <a:ea typeface="+mn-ea"/>
              <a:cs typeface="+mn-cs"/>
            </a:rPr>
            <a:t>増</a:t>
          </a:r>
          <a:r>
            <a:rPr kumimoji="1" lang="ja-JP" altLang="ja-JP" sz="800">
              <a:solidFill>
                <a:schemeClr val="dk1"/>
              </a:solidFill>
              <a:effectLst/>
              <a:latin typeface="+mn-lt"/>
              <a:ea typeface="+mn-ea"/>
              <a:cs typeface="+mn-cs"/>
            </a:rPr>
            <a:t>の２</a:t>
          </a:r>
          <a:r>
            <a:rPr kumimoji="1" lang="ja-JP" altLang="en-US" sz="800">
              <a:solidFill>
                <a:schemeClr val="dk1"/>
              </a:solidFill>
              <a:effectLst/>
              <a:latin typeface="+mn-lt"/>
              <a:ea typeface="+mn-ea"/>
              <a:cs typeface="+mn-cs"/>
            </a:rPr>
            <a:t>１</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６％</a:t>
          </a:r>
          <a:r>
            <a:rPr kumimoji="1" lang="ja-JP" altLang="ja-JP" sz="800">
              <a:solidFill>
                <a:schemeClr val="dk1"/>
              </a:solidFill>
              <a:effectLst/>
              <a:latin typeface="+mn-lt"/>
              <a:ea typeface="+mn-ea"/>
              <a:cs typeface="+mn-cs"/>
            </a:rPr>
            <a:t>とな</a:t>
          </a:r>
          <a:r>
            <a:rPr kumimoji="1" lang="ja-JP" altLang="en-US" sz="800">
              <a:solidFill>
                <a:schemeClr val="dk1"/>
              </a:solidFill>
              <a:effectLst/>
              <a:latin typeface="+mn-lt"/>
              <a:ea typeface="+mn-ea"/>
              <a:cs typeface="+mn-cs"/>
            </a:rPr>
            <a:t>り</a:t>
          </a:r>
          <a:r>
            <a:rPr kumimoji="1" lang="ja-JP" altLang="ja-JP" sz="800">
              <a:solidFill>
                <a:schemeClr val="dk1"/>
              </a:solidFill>
              <a:effectLst/>
              <a:latin typeface="+mn-lt"/>
              <a:ea typeface="+mn-ea"/>
              <a:cs typeface="+mn-cs"/>
            </a:rPr>
            <a:t>、類似団体平均、全国平均および愛知県平均を上回っている。これは、当市において、ごみ処理業務を一部事務組合で、消防業務を広域連合で行っていることや、民間移譲した旧市立病院の運営をしている医療法人への運営費補助を行っていることに加えて、令和元年度より公共下水道事業特別会計が企業会計へと移行したことに伴う補助金の増が要因となっている。</a:t>
          </a:r>
          <a:endParaRPr lang="ja-JP" altLang="ja-JP" sz="1000">
            <a:effectLst/>
          </a:endParaRPr>
        </a:p>
        <a:p>
          <a:r>
            <a:rPr kumimoji="1" lang="ja-JP" altLang="ja-JP" sz="800">
              <a:solidFill>
                <a:schemeClr val="dk1"/>
              </a:solidFill>
              <a:effectLst/>
              <a:latin typeface="+mn-lt"/>
              <a:ea typeface="+mn-ea"/>
              <a:cs typeface="+mn-cs"/>
            </a:rPr>
            <a:t>　組合等への補助経費が大半を占めており、各補助対象の財政運営による影響が大きいが、不要不急・役割を果たした補助金などについては、予算カットや廃止を検討するなど、できる限りコスト削減に努めていく。</a:t>
          </a:r>
          <a:endParaRPr lang="ja-JP" altLang="ja-JP" sz="10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39</xdr:row>
      <xdr:rowOff>28702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64210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149860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38</xdr:row>
      <xdr:rowOff>149860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6238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108712</xdr:rowOff>
    </xdr:from>
    <xdr:to>
      <xdr:col>69</xdr:col>
      <xdr:colOff>92075</xdr:colOff>
      <xdr:row>38</xdr:row>
      <xdr:rowOff>145288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6238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149352</xdr:rowOff>
    </xdr:from>
    <xdr:to>
      <xdr:col>82</xdr:col>
      <xdr:colOff>158750</xdr:colOff>
      <xdr:row>39</xdr:row>
      <xdr:rowOff>79502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121429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94488</xdr:rowOff>
    </xdr:from>
    <xdr:to>
      <xdr:col>65</xdr:col>
      <xdr:colOff>53975</xdr:colOff>
      <xdr:row>39</xdr:row>
      <xdr:rowOff>24638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9415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昨年度より</a:t>
          </a:r>
          <a:r>
            <a:rPr kumimoji="1" lang="ja-JP" altLang="en-US" sz="900">
              <a:solidFill>
                <a:schemeClr val="dk1"/>
              </a:solidFill>
              <a:effectLst/>
              <a:latin typeface="+mn-lt"/>
              <a:ea typeface="+mn-ea"/>
              <a:cs typeface="+mn-cs"/>
            </a:rPr>
            <a:t>０</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３</a:t>
          </a:r>
          <a:r>
            <a:rPr kumimoji="1" lang="ja-JP" altLang="ja-JP" sz="900">
              <a:solidFill>
                <a:schemeClr val="dk1"/>
              </a:solidFill>
              <a:effectLst/>
              <a:latin typeface="+mn-lt"/>
              <a:ea typeface="+mn-ea"/>
              <a:cs typeface="+mn-cs"/>
            </a:rPr>
            <a:t>ポイント増加したが引き続き、類似団体内において低い水準となった。</a:t>
          </a:r>
          <a:endParaRPr lang="ja-JP" altLang="ja-JP" sz="1050">
            <a:effectLst/>
          </a:endParaRPr>
        </a:p>
        <a:p>
          <a:r>
            <a:rPr kumimoji="1" lang="ja-JP" altLang="ja-JP" sz="900">
              <a:solidFill>
                <a:schemeClr val="dk1"/>
              </a:solidFill>
              <a:effectLst/>
              <a:latin typeface="+mn-lt"/>
              <a:ea typeface="+mn-ea"/>
              <a:cs typeface="+mn-cs"/>
            </a:rPr>
            <a:t>これは、新規地方債の発行を抑制されてきたことや、過去の大規模事業の地方債償還終了に伴う元金償還の減によるものが大きな要因となっている。</a:t>
          </a:r>
          <a:endParaRPr lang="ja-JP" altLang="ja-JP" sz="1050">
            <a:effectLst/>
          </a:endParaRPr>
        </a:p>
        <a:p>
          <a:r>
            <a:rPr kumimoji="1" lang="ja-JP" altLang="ja-JP" sz="900">
              <a:solidFill>
                <a:schemeClr val="dk1"/>
              </a:solidFill>
              <a:effectLst/>
              <a:latin typeface="+mn-lt"/>
              <a:ea typeface="+mn-ea"/>
              <a:cs typeface="+mn-cs"/>
            </a:rPr>
            <a:t>　しかし、今後は、公共施設の更新等により、多額の起債の発行を予定しており、公債費が増加していくことを見込んでいる。財源を確保するために、起債の有効活用をしていくが、緊急度・住民ニーズを的確に把握した事業選択により、起債に大きく頼ることのない財政運営に努めていく。</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138430</xdr:rowOff>
    </xdr:from>
    <xdr:to>
      <xdr:col>24</xdr:col>
      <xdr:colOff>25400</xdr:colOff>
      <xdr:row>75</xdr:row>
      <xdr:rowOff>152146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9971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60706</xdr:rowOff>
    </xdr:from>
    <xdr:to>
      <xdr:col>19</xdr:col>
      <xdr:colOff>187325</xdr:colOff>
      <xdr:row>75</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1945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56134</xdr:rowOff>
    </xdr:from>
    <xdr:to>
      <xdr:col>15</xdr:col>
      <xdr:colOff>98425</xdr:colOff>
      <xdr:row>75</xdr:row>
      <xdr:rowOff>60706</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9148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56134</xdr:rowOff>
    </xdr:from>
    <xdr:to>
      <xdr:col>11</xdr:col>
      <xdr:colOff>9525</xdr:colOff>
      <xdr:row>75</xdr:row>
      <xdr:rowOff>74422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9148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101346</xdr:rowOff>
    </xdr:from>
    <xdr:to>
      <xdr:col>24</xdr:col>
      <xdr:colOff>76200</xdr:colOff>
      <xdr:row>76</xdr:row>
      <xdr:rowOff>31496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117873</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9906</xdr:rowOff>
    </xdr:from>
    <xdr:to>
      <xdr:col>15</xdr:col>
      <xdr:colOff>149225</xdr:colOff>
      <xdr:row>75</xdr:row>
      <xdr:rowOff>111506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121683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xdr:rowOff>
    </xdr:from>
    <xdr:to>
      <xdr:col>11</xdr:col>
      <xdr:colOff>60325</xdr:colOff>
      <xdr:row>75</xdr:row>
      <xdr:rowOff>106934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117111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23622</xdr:rowOff>
    </xdr:from>
    <xdr:to>
      <xdr:col>6</xdr:col>
      <xdr:colOff>171450</xdr:colOff>
      <xdr:row>75</xdr:row>
      <xdr:rowOff>125222</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8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135399</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65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　公債費を除く経費に係る経常収支比率は類似団体平均を上回っている。これは、主に類似団体中で高い数値を示す「扶助費」と「物件費」によるものである。</a:t>
          </a:r>
          <a:endParaRPr lang="ja-JP" altLang="ja-JP" sz="1000">
            <a:effectLst/>
          </a:endParaRPr>
        </a:p>
        <a:p>
          <a:r>
            <a:rPr kumimoji="1" lang="ja-JP" altLang="ja-JP" sz="800">
              <a:solidFill>
                <a:schemeClr val="dk1"/>
              </a:solidFill>
              <a:effectLst/>
              <a:latin typeface="+mn-lt"/>
              <a:ea typeface="+mn-ea"/>
              <a:cs typeface="+mn-cs"/>
            </a:rPr>
            <a:t>　物件費は、業務の民間委託等、行政の効率化を早期より取り組んだ結果、経常経費化している。</a:t>
          </a:r>
          <a:endParaRPr lang="ja-JP" altLang="ja-JP" sz="1000">
            <a:effectLst/>
          </a:endParaRPr>
        </a:p>
        <a:p>
          <a:r>
            <a:rPr kumimoji="1" lang="ja-JP" altLang="ja-JP" sz="800">
              <a:solidFill>
                <a:schemeClr val="dk1"/>
              </a:solidFill>
              <a:effectLst/>
              <a:latin typeface="+mn-lt"/>
              <a:ea typeface="+mn-ea"/>
              <a:cs typeface="+mn-cs"/>
            </a:rPr>
            <a:t>　負担金は、一部事務組合の所有する施設維持や老朽化対策により、圧縮が困難な状況にある。更に、他自治体同様、増大する扶助費の影響で、経常経費の抑制はますます困難な状況にある。</a:t>
          </a:r>
          <a:endParaRPr lang="ja-JP" altLang="ja-JP" sz="1000">
            <a:effectLst/>
          </a:endParaRPr>
        </a:p>
        <a:p>
          <a:r>
            <a:rPr kumimoji="1" lang="ja-JP" altLang="ja-JP" sz="800">
              <a:solidFill>
                <a:schemeClr val="dk1"/>
              </a:solidFill>
              <a:effectLst/>
              <a:latin typeface="+mn-lt"/>
              <a:ea typeface="+mn-ea"/>
              <a:cs typeface="+mn-cs"/>
            </a:rPr>
            <a:t>　しかしながら、事業の統廃合などコスト削減に努めることにより、健全な財政運営に努めていく。</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64136</xdr:rowOff>
    </xdr:from>
    <xdr:to>
      <xdr:col>82</xdr:col>
      <xdr:colOff>107950</xdr:colOff>
      <xdr:row>80</xdr:row>
      <xdr:rowOff>29845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608686"/>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64136</xdr:rowOff>
    </xdr:from>
    <xdr:to>
      <xdr:col>78</xdr:col>
      <xdr:colOff>69850</xdr:colOff>
      <xdr:row>79</xdr:row>
      <xdr:rowOff>92711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6086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29845</xdr:rowOff>
    </xdr:from>
    <xdr:to>
      <xdr:col>73</xdr:col>
      <xdr:colOff>180975</xdr:colOff>
      <xdr:row>79</xdr:row>
      <xdr:rowOff>92711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02945"/>
          <a:ext cx="889000" cy="23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29845</xdr:rowOff>
    </xdr:from>
    <xdr:to>
      <xdr:col>69</xdr:col>
      <xdr:colOff>92075</xdr:colOff>
      <xdr:row>79</xdr:row>
      <xdr:rowOff>52705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0294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150495</xdr:rowOff>
    </xdr:from>
    <xdr:to>
      <xdr:col>82</xdr:col>
      <xdr:colOff>158750</xdr:colOff>
      <xdr:row>80</xdr:row>
      <xdr:rowOff>80645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59072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0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13336</xdr:rowOff>
    </xdr:from>
    <xdr:to>
      <xdr:col>78</xdr:col>
      <xdr:colOff>120650</xdr:colOff>
      <xdr:row>79</xdr:row>
      <xdr:rowOff>114936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99713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44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41911</xdr:rowOff>
    </xdr:from>
    <xdr:to>
      <xdr:col>74</xdr:col>
      <xdr:colOff>31750</xdr:colOff>
      <xdr:row>79</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128288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150495</xdr:rowOff>
    </xdr:from>
    <xdr:to>
      <xdr:col>69</xdr:col>
      <xdr:colOff>142875</xdr:colOff>
      <xdr:row>78</xdr:row>
      <xdr:rowOff>80645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65422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xdr:rowOff>
    </xdr:from>
    <xdr:to>
      <xdr:col>65</xdr:col>
      <xdr:colOff>53975</xdr:colOff>
      <xdr:row>79</xdr:row>
      <xdr:rowOff>103505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88282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3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20472</xdr:rowOff>
    </xdr:from>
    <xdr:to>
      <xdr:col>29</xdr:col>
      <xdr:colOff>127000</xdr:colOff>
      <xdr:row>18</xdr:row>
      <xdr:rowOff>124054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4047"/>
          <a:ext cx="0" cy="130373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134231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124054</xdr:rowOff>
    </xdr:from>
    <xdr:to>
      <xdr:col>30</xdr:col>
      <xdr:colOff>25400</xdr:colOff>
      <xdr:row>18</xdr:row>
      <xdr:rowOff>124054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577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106849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20472</xdr:rowOff>
    </xdr:from>
    <xdr:to>
      <xdr:col>30</xdr:col>
      <xdr:colOff>25400</xdr:colOff>
      <xdr:row>11</xdr:row>
      <xdr:rowOff>20472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4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124054</xdr:rowOff>
    </xdr:from>
    <xdr:to>
      <xdr:col>29</xdr:col>
      <xdr:colOff>127000</xdr:colOff>
      <xdr:row>18</xdr:row>
      <xdr:rowOff>129083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57779"/>
          <a:ext cx="6477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16451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64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171374</xdr:rowOff>
    </xdr:from>
    <xdr:to>
      <xdr:col>29</xdr:col>
      <xdr:colOff>177800</xdr:colOff>
      <xdr:row>15</xdr:row>
      <xdr:rowOff>101524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19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129083</xdr:rowOff>
    </xdr:from>
    <xdr:to>
      <xdr:col>26</xdr:col>
      <xdr:colOff>50800</xdr:colOff>
      <xdr:row>18</xdr:row>
      <xdr:rowOff>140894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62808"/>
          <a:ext cx="6985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33630</xdr:rowOff>
    </xdr:from>
    <xdr:to>
      <xdr:col>26</xdr:col>
      <xdr:colOff>101600</xdr:colOff>
      <xdr:row>15</xdr:row>
      <xdr:rowOff>135230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53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145407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421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140894</xdr:rowOff>
    </xdr:from>
    <xdr:to>
      <xdr:col>22</xdr:col>
      <xdr:colOff>114300</xdr:colOff>
      <xdr:row>18</xdr:row>
      <xdr:rowOff>143929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74619"/>
          <a:ext cx="698500" cy="3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54635</xdr:rowOff>
    </xdr:from>
    <xdr:to>
      <xdr:col>22</xdr:col>
      <xdr:colOff>165100</xdr:colOff>
      <xdr:row>15</xdr:row>
      <xdr:rowOff>156235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74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166412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143929</xdr:rowOff>
    </xdr:from>
    <xdr:to>
      <xdr:col>18</xdr:col>
      <xdr:colOff>177800</xdr:colOff>
      <xdr:row>18</xdr:row>
      <xdr:rowOff>152286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77654"/>
          <a:ext cx="698500" cy="8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99441</xdr:rowOff>
    </xdr:from>
    <xdr:to>
      <xdr:col>19</xdr:col>
      <xdr:colOff>38100</xdr:colOff>
      <xdr:row>16</xdr:row>
      <xdr:rowOff>29591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18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39768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8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161531</xdr:rowOff>
    </xdr:from>
    <xdr:to>
      <xdr:col>15</xdr:col>
      <xdr:colOff>101600</xdr:colOff>
      <xdr:row>16</xdr:row>
      <xdr:rowOff>91681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0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101858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4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73254</xdr:rowOff>
    </xdr:from>
    <xdr:to>
      <xdr:col>29</xdr:col>
      <xdr:colOff>177800</xdr:colOff>
      <xdr:row>19</xdr:row>
      <xdr:rowOff>3404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06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153281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78283</xdr:rowOff>
    </xdr:from>
    <xdr:to>
      <xdr:col>26</xdr:col>
      <xdr:colOff>101600</xdr:colOff>
      <xdr:row>19</xdr:row>
      <xdr:rowOff>8433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12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164660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8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90094</xdr:rowOff>
    </xdr:from>
    <xdr:to>
      <xdr:col>22</xdr:col>
      <xdr:colOff>165100</xdr:colOff>
      <xdr:row>19</xdr:row>
      <xdr:rowOff>20244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23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5021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93129</xdr:rowOff>
    </xdr:from>
    <xdr:to>
      <xdr:col>19</xdr:col>
      <xdr:colOff>38100</xdr:colOff>
      <xdr:row>19</xdr:row>
      <xdr:rowOff>23279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2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8056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101486</xdr:rowOff>
    </xdr:from>
    <xdr:to>
      <xdr:col>15</xdr:col>
      <xdr:colOff>101600</xdr:colOff>
      <xdr:row>19</xdr:row>
      <xdr:rowOff>31636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5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16413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2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211419</xdr:rowOff>
    </xdr:from>
    <xdr:to>
      <xdr:col>29</xdr:col>
      <xdr:colOff>127000</xdr:colOff>
      <xdr:row>37</xdr:row>
      <xdr:rowOff>287314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36119"/>
          <a:ext cx="647700" cy="75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287314</xdr:rowOff>
    </xdr:from>
    <xdr:to>
      <xdr:col>26</xdr:col>
      <xdr:colOff>50800</xdr:colOff>
      <xdr:row>38</xdr:row>
      <xdr:rowOff>78766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12014"/>
          <a:ext cx="698500" cy="134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78766</xdr:rowOff>
    </xdr:from>
    <xdr:to>
      <xdr:col>22</xdr:col>
      <xdr:colOff>114300</xdr:colOff>
      <xdr:row>38</xdr:row>
      <xdr:rowOff>114950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546366"/>
          <a:ext cx="698500" cy="36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114950</xdr:rowOff>
    </xdr:from>
    <xdr:to>
      <xdr:col>18</xdr:col>
      <xdr:colOff>177800</xdr:colOff>
      <xdr:row>38</xdr:row>
      <xdr:rowOff>151754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582550"/>
          <a:ext cx="698500" cy="36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160619</xdr:rowOff>
    </xdr:from>
    <xdr:to>
      <xdr:col>29</xdr:col>
      <xdr:colOff>177800</xdr:colOff>
      <xdr:row>37</xdr:row>
      <xdr:rowOff>262219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285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69196</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9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236514</xdr:rowOff>
    </xdr:from>
    <xdr:to>
      <xdr:col>26</xdr:col>
      <xdr:colOff>101600</xdr:colOff>
      <xdr:row>37</xdr:row>
      <xdr:rowOff>338114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61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322891</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47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27966</xdr:rowOff>
    </xdr:from>
    <xdr:to>
      <xdr:col>22</xdr:col>
      <xdr:colOff>165100</xdr:colOff>
      <xdr:row>38</xdr:row>
      <xdr:rowOff>129566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95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114343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8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64150</xdr:rowOff>
    </xdr:from>
    <xdr:to>
      <xdr:col>19</xdr:col>
      <xdr:colOff>38100</xdr:colOff>
      <xdr:row>38</xdr:row>
      <xdr:rowOff>165750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53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150527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6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100954</xdr:rowOff>
    </xdr:from>
    <xdr:to>
      <xdr:col>15</xdr:col>
      <xdr:colOff>101600</xdr:colOff>
      <xdr:row>39</xdr:row>
      <xdr:rowOff>31104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56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15881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65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49,249
44,802
13.11
19,093,502
18,643,733
355,424
10,242,874
9,318,463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51409</xdr:rowOff>
    </xdr:from>
    <xdr:to>
      <xdr:col>24</xdr:col>
      <xdr:colOff>63500</xdr:colOff>
      <xdr:row>38</xdr:row>
      <xdr:rowOff>53277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566509"/>
          <a:ext cx="8382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51409</xdr:rowOff>
    </xdr:from>
    <xdr:to>
      <xdr:col>19</xdr:col>
      <xdr:colOff>177800</xdr:colOff>
      <xdr:row>38</xdr:row>
      <xdr:rowOff>62712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66509"/>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62712</xdr:rowOff>
    </xdr:from>
    <xdr:to>
      <xdr:col>15</xdr:col>
      <xdr:colOff>50800</xdr:colOff>
      <xdr:row>38</xdr:row>
      <xdr:rowOff>71234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77812"/>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71234</xdr:rowOff>
    </xdr:from>
    <xdr:to>
      <xdr:col>10</xdr:col>
      <xdr:colOff>114300</xdr:colOff>
      <xdr:row>38</xdr:row>
      <xdr:rowOff>129222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86334"/>
          <a:ext cx="889000" cy="5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2477</xdr:rowOff>
    </xdr:from>
    <xdr:to>
      <xdr:col>24</xdr:col>
      <xdr:colOff>114300</xdr:colOff>
      <xdr:row>38</xdr:row>
      <xdr:rowOff>104077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1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88854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609</xdr:rowOff>
    </xdr:from>
    <xdr:to>
      <xdr:col>20</xdr:col>
      <xdr:colOff>38100</xdr:colOff>
      <xdr:row>38</xdr:row>
      <xdr:rowOff>102209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1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93336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0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xdr:rowOff>
    </xdr:from>
    <xdr:to>
      <xdr:col>15</xdr:col>
      <xdr:colOff>101600</xdr:colOff>
      <xdr:row>38</xdr:row>
      <xdr:rowOff>113512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2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104639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19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20434</xdr:rowOff>
    </xdr:from>
    <xdr:to>
      <xdr:col>10</xdr:col>
      <xdr:colOff>165100</xdr:colOff>
      <xdr:row>38</xdr:row>
      <xdr:rowOff>122034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113161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78422</xdr:rowOff>
    </xdr:from>
    <xdr:to>
      <xdr:col>6</xdr:col>
      <xdr:colOff>38100</xdr:colOff>
      <xdr:row>39</xdr:row>
      <xdr:rowOff>8572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171149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134013</xdr:rowOff>
    </xdr:from>
    <xdr:to>
      <xdr:col>24</xdr:col>
      <xdr:colOff>63500</xdr:colOff>
      <xdr:row>57</xdr:row>
      <xdr:rowOff>147545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06663"/>
          <a:ext cx="838200" cy="1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128398</xdr:rowOff>
    </xdr:from>
    <xdr:to>
      <xdr:col>19</xdr:col>
      <xdr:colOff>177800</xdr:colOff>
      <xdr:row>57</xdr:row>
      <xdr:rowOff>134013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01048"/>
          <a:ext cx="889000" cy="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128398</xdr:rowOff>
    </xdr:from>
    <xdr:to>
      <xdr:col>15</xdr:col>
      <xdr:colOff>50800</xdr:colOff>
      <xdr:row>57</xdr:row>
      <xdr:rowOff>158308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01048"/>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158308</xdr:rowOff>
    </xdr:from>
    <xdr:to>
      <xdr:col>10</xdr:col>
      <xdr:colOff>114300</xdr:colOff>
      <xdr:row>58</xdr:row>
      <xdr:rowOff>12534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0958"/>
          <a:ext cx="889000" cy="2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96745</xdr:rowOff>
    </xdr:from>
    <xdr:to>
      <xdr:col>24</xdr:col>
      <xdr:colOff>114300</xdr:colOff>
      <xdr:row>58</xdr:row>
      <xdr:rowOff>26895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6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75172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4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83213</xdr:rowOff>
    </xdr:from>
    <xdr:to>
      <xdr:col>20</xdr:col>
      <xdr:colOff>38100</xdr:colOff>
      <xdr:row>58</xdr:row>
      <xdr:rowOff>13363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5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4490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77598</xdr:rowOff>
    </xdr:from>
    <xdr:to>
      <xdr:col>15</xdr:col>
      <xdr:colOff>101600</xdr:colOff>
      <xdr:row>58</xdr:row>
      <xdr:rowOff>7748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170325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4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107508</xdr:rowOff>
    </xdr:from>
    <xdr:to>
      <xdr:col>10</xdr:col>
      <xdr:colOff>165100</xdr:colOff>
      <xdr:row>58</xdr:row>
      <xdr:rowOff>37658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28785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7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133184</xdr:rowOff>
    </xdr:from>
    <xdr:to>
      <xdr:col>6</xdr:col>
      <xdr:colOff>38100</xdr:colOff>
      <xdr:row>58</xdr:row>
      <xdr:rowOff>63334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0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54461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9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83282</xdr:rowOff>
    </xdr:from>
    <xdr:to>
      <xdr:col>24</xdr:col>
      <xdr:colOff>63500</xdr:colOff>
      <xdr:row>78</xdr:row>
      <xdr:rowOff>88013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56382"/>
          <a:ext cx="838200" cy="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78023</xdr:rowOff>
    </xdr:from>
    <xdr:to>
      <xdr:col>19</xdr:col>
      <xdr:colOff>177800</xdr:colOff>
      <xdr:row>78</xdr:row>
      <xdr:rowOff>88013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51123"/>
          <a:ext cx="889000" cy="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62959</xdr:rowOff>
    </xdr:from>
    <xdr:to>
      <xdr:col>15</xdr:col>
      <xdr:colOff>50800</xdr:colOff>
      <xdr:row>78</xdr:row>
      <xdr:rowOff>78023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36059"/>
          <a:ext cx="8890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59530</xdr:rowOff>
    </xdr:from>
    <xdr:to>
      <xdr:col>10</xdr:col>
      <xdr:colOff>114300</xdr:colOff>
      <xdr:row>78</xdr:row>
      <xdr:rowOff>62959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263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32482</xdr:rowOff>
    </xdr:from>
    <xdr:to>
      <xdr:col>24</xdr:col>
      <xdr:colOff>114300</xdr:colOff>
      <xdr:row>78</xdr:row>
      <xdr:rowOff>134082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118859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37213</xdr:rowOff>
    </xdr:from>
    <xdr:to>
      <xdr:col>20</xdr:col>
      <xdr:colOff>38100</xdr:colOff>
      <xdr:row>78</xdr:row>
      <xdr:rowOff>138813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129940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0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27223</xdr:rowOff>
    </xdr:from>
    <xdr:to>
      <xdr:col>15</xdr:col>
      <xdr:colOff>101600</xdr:colOff>
      <xdr:row>78</xdr:row>
      <xdr:rowOff>128823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119950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9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12159</xdr:rowOff>
    </xdr:from>
    <xdr:to>
      <xdr:col>10</xdr:col>
      <xdr:colOff>165100</xdr:colOff>
      <xdr:row>78</xdr:row>
      <xdr:rowOff>113759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104886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8730</xdr:rowOff>
    </xdr:from>
    <xdr:to>
      <xdr:col>6</xdr:col>
      <xdr:colOff>38100</xdr:colOff>
      <xdr:row>78</xdr:row>
      <xdr:rowOff>110330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101457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7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22988</xdr:rowOff>
    </xdr:from>
    <xdr:to>
      <xdr:col>24</xdr:col>
      <xdr:colOff>63500</xdr:colOff>
      <xdr:row>96</xdr:row>
      <xdr:rowOff>54139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82188"/>
          <a:ext cx="838200" cy="3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78384</xdr:rowOff>
    </xdr:from>
    <xdr:to>
      <xdr:col>19</xdr:col>
      <xdr:colOff>177800</xdr:colOff>
      <xdr:row>96</xdr:row>
      <xdr:rowOff>54139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66134"/>
          <a:ext cx="889000" cy="1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78384</xdr:rowOff>
    </xdr:from>
    <xdr:to>
      <xdr:col>15</xdr:col>
      <xdr:colOff>50800</xdr:colOff>
      <xdr:row>97</xdr:row>
      <xdr:rowOff>22885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66134"/>
          <a:ext cx="889000" cy="2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22885</xdr:rowOff>
    </xdr:from>
    <xdr:to>
      <xdr:col>10</xdr:col>
      <xdr:colOff>114300</xdr:colOff>
      <xdr:row>97</xdr:row>
      <xdr:rowOff>97510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53535"/>
          <a:ext cx="889000" cy="7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143638</xdr:rowOff>
    </xdr:from>
    <xdr:to>
      <xdr:col>24</xdr:col>
      <xdr:colOff>114300</xdr:colOff>
      <xdr:row>96</xdr:row>
      <xdr:rowOff>73788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166515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2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3339</xdr:rowOff>
    </xdr:from>
    <xdr:to>
      <xdr:col>20</xdr:col>
      <xdr:colOff>38100</xdr:colOff>
      <xdr:row>96</xdr:row>
      <xdr:rowOff>104939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121466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23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27584</xdr:rowOff>
    </xdr:from>
    <xdr:to>
      <xdr:col>15</xdr:col>
      <xdr:colOff>101600</xdr:colOff>
      <xdr:row>95</xdr:row>
      <xdr:rowOff>129184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1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145711</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9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143535</xdr:rowOff>
    </xdr:from>
    <xdr:to>
      <xdr:col>10</xdr:col>
      <xdr:colOff>165100</xdr:colOff>
      <xdr:row>97</xdr:row>
      <xdr:rowOff>73685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90212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7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46710</xdr:rowOff>
    </xdr:from>
    <xdr:to>
      <xdr:col>6</xdr:col>
      <xdr:colOff>38100</xdr:colOff>
      <xdr:row>97</xdr:row>
      <xdr:rowOff>148310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164837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45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142127</xdr:rowOff>
    </xdr:from>
    <xdr:to>
      <xdr:col>55</xdr:col>
      <xdr:colOff>0</xdr:colOff>
      <xdr:row>37</xdr:row>
      <xdr:rowOff>145709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5777"/>
          <a:ext cx="8382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145709</xdr:rowOff>
    </xdr:from>
    <xdr:to>
      <xdr:col>50</xdr:col>
      <xdr:colOff>114300</xdr:colOff>
      <xdr:row>38</xdr:row>
      <xdr:rowOff>58286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89359"/>
          <a:ext cx="889000" cy="8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152937</xdr:rowOff>
    </xdr:from>
    <xdr:to>
      <xdr:col>45</xdr:col>
      <xdr:colOff>177800</xdr:colOff>
      <xdr:row>38</xdr:row>
      <xdr:rowOff>58286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467887"/>
          <a:ext cx="889000" cy="1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152937</xdr:rowOff>
    </xdr:from>
    <xdr:to>
      <xdr:col>41</xdr:col>
      <xdr:colOff>50800</xdr:colOff>
      <xdr:row>38</xdr:row>
      <xdr:rowOff>69313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467887"/>
          <a:ext cx="889000" cy="1116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91327</xdr:rowOff>
    </xdr:from>
    <xdr:to>
      <xdr:col>55</xdr:col>
      <xdr:colOff>50800</xdr:colOff>
      <xdr:row>38</xdr:row>
      <xdr:rowOff>21478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49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69754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1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94909</xdr:rowOff>
    </xdr:from>
    <xdr:to>
      <xdr:col>50</xdr:col>
      <xdr:colOff>165100</xdr:colOff>
      <xdr:row>38</xdr:row>
      <xdr:rowOff>25059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16186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3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7486</xdr:rowOff>
    </xdr:from>
    <xdr:to>
      <xdr:col>46</xdr:col>
      <xdr:colOff>38100</xdr:colOff>
      <xdr:row>38</xdr:row>
      <xdr:rowOff>109086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2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100213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102137</xdr:rowOff>
    </xdr:from>
    <xdr:to>
      <xdr:col>41</xdr:col>
      <xdr:colOff>101600</xdr:colOff>
      <xdr:row>32</xdr:row>
      <xdr:rowOff>32287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41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23414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5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18513</xdr:rowOff>
    </xdr:from>
    <xdr:to>
      <xdr:col>36</xdr:col>
      <xdr:colOff>165100</xdr:colOff>
      <xdr:row>38</xdr:row>
      <xdr:rowOff>120113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3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111240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2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123313</xdr:rowOff>
    </xdr:from>
    <xdr:to>
      <xdr:col>55</xdr:col>
      <xdr:colOff>0</xdr:colOff>
      <xdr:row>58</xdr:row>
      <xdr:rowOff>102804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95963"/>
          <a:ext cx="838200" cy="1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102804</xdr:rowOff>
    </xdr:from>
    <xdr:to>
      <xdr:col>50</xdr:col>
      <xdr:colOff>114300</xdr:colOff>
      <xdr:row>58</xdr:row>
      <xdr:rowOff>129570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10046904"/>
          <a:ext cx="889000" cy="2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109779</xdr:rowOff>
    </xdr:from>
    <xdr:to>
      <xdr:col>45</xdr:col>
      <xdr:colOff>177800</xdr:colOff>
      <xdr:row>58</xdr:row>
      <xdr:rowOff>129570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82429"/>
          <a:ext cx="889000" cy="19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109779</xdr:rowOff>
    </xdr:from>
    <xdr:to>
      <xdr:col>41</xdr:col>
      <xdr:colOff>50800</xdr:colOff>
      <xdr:row>57</xdr:row>
      <xdr:rowOff>160072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82429"/>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72513</xdr:rowOff>
    </xdr:from>
    <xdr:to>
      <xdr:col>55</xdr:col>
      <xdr:colOff>50800</xdr:colOff>
      <xdr:row>58</xdr:row>
      <xdr:rowOff>2663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4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50940</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52004</xdr:rowOff>
    </xdr:from>
    <xdr:to>
      <xdr:col>50</xdr:col>
      <xdr:colOff>165100</xdr:colOff>
      <xdr:row>58</xdr:row>
      <xdr:rowOff>153604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144731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8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78770</xdr:rowOff>
    </xdr:from>
    <xdr:to>
      <xdr:col>46</xdr:col>
      <xdr:colOff>38100</xdr:colOff>
      <xdr:row>59</xdr:row>
      <xdr:rowOff>8920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2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1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58979</xdr:rowOff>
    </xdr:from>
    <xdr:to>
      <xdr:col>41</xdr:col>
      <xdr:colOff>101600</xdr:colOff>
      <xdr:row>57</xdr:row>
      <xdr:rowOff>160579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3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151706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109272</xdr:rowOff>
    </xdr:from>
    <xdr:to>
      <xdr:col>36</xdr:col>
      <xdr:colOff>165100</xdr:colOff>
      <xdr:row>58</xdr:row>
      <xdr:rowOff>39422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8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30549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97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152698</xdr:rowOff>
    </xdr:from>
    <xdr:to>
      <xdr:col>55</xdr:col>
      <xdr:colOff>0</xdr:colOff>
      <xdr:row>79</xdr:row>
      <xdr:rowOff>18400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25798"/>
          <a:ext cx="838200" cy="3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18400</xdr:rowOff>
    </xdr:from>
    <xdr:to>
      <xdr:col>50</xdr:col>
      <xdr:colOff>114300</xdr:colOff>
      <xdr:row>79</xdr:row>
      <xdr:rowOff>66342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62950"/>
          <a:ext cx="889000" cy="4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66342</xdr:rowOff>
    </xdr:from>
    <xdr:to>
      <xdr:col>45</xdr:col>
      <xdr:colOff>177800</xdr:colOff>
      <xdr:row>79</xdr:row>
      <xdr:rowOff>81787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610892"/>
          <a:ext cx="889000" cy="1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81787</xdr:rowOff>
    </xdr:from>
    <xdr:to>
      <xdr:col>41</xdr:col>
      <xdr:colOff>50800</xdr:colOff>
      <xdr:row>79</xdr:row>
      <xdr:rowOff>98682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626337"/>
          <a:ext cx="889000" cy="1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101898</xdr:rowOff>
    </xdr:from>
    <xdr:to>
      <xdr:col>55</xdr:col>
      <xdr:colOff>50800</xdr:colOff>
      <xdr:row>79</xdr:row>
      <xdr:rowOff>32048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7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16825</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8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139050</xdr:rowOff>
    </xdr:from>
    <xdr:to>
      <xdr:col>50</xdr:col>
      <xdr:colOff>165100</xdr:colOff>
      <xdr:row>79</xdr:row>
      <xdr:rowOff>69200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1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60327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60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15542</xdr:rowOff>
    </xdr:from>
    <xdr:to>
      <xdr:col>46</xdr:col>
      <xdr:colOff>38100</xdr:colOff>
      <xdr:row>79</xdr:row>
      <xdr:rowOff>117142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6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108269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15428" y="13652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30987</xdr:rowOff>
    </xdr:from>
    <xdr:to>
      <xdr:col>41</xdr:col>
      <xdr:colOff>101600</xdr:colOff>
      <xdr:row>79</xdr:row>
      <xdr:rowOff>132587</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123714</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6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47882</xdr:rowOff>
    </xdr:from>
    <xdr:to>
      <xdr:col>36</xdr:col>
      <xdr:colOff>165100</xdr:colOff>
      <xdr:row>79</xdr:row>
      <xdr:rowOff>149482</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9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140609</xdr:rowOff>
    </xdr:from>
    <xdr:ext cx="31393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815333" y="13685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168554</xdr:rowOff>
    </xdr:from>
    <xdr:to>
      <xdr:col>55</xdr:col>
      <xdr:colOff>0</xdr:colOff>
      <xdr:row>98</xdr:row>
      <xdr:rowOff>68211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27754"/>
          <a:ext cx="838200" cy="2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43955</xdr:rowOff>
    </xdr:from>
    <xdr:to>
      <xdr:col>50</xdr:col>
      <xdr:colOff>114300</xdr:colOff>
      <xdr:row>98</xdr:row>
      <xdr:rowOff>68211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846055"/>
          <a:ext cx="88900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21743</xdr:rowOff>
    </xdr:from>
    <xdr:to>
      <xdr:col>45</xdr:col>
      <xdr:colOff>177800</xdr:colOff>
      <xdr:row>98</xdr:row>
      <xdr:rowOff>43955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480943"/>
          <a:ext cx="889000" cy="36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21743</xdr:rowOff>
    </xdr:from>
    <xdr:to>
      <xdr:col>41</xdr:col>
      <xdr:colOff>50800</xdr:colOff>
      <xdr:row>96</xdr:row>
      <xdr:rowOff>157390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480943"/>
          <a:ext cx="889000" cy="13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117754</xdr:rowOff>
    </xdr:from>
    <xdr:to>
      <xdr:col>55</xdr:col>
      <xdr:colOff>50800</xdr:colOff>
      <xdr:row>97</xdr:row>
      <xdr:rowOff>47904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7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96181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5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17411</xdr:rowOff>
    </xdr:from>
    <xdr:to>
      <xdr:col>50</xdr:col>
      <xdr:colOff>165100</xdr:colOff>
      <xdr:row>98</xdr:row>
      <xdr:rowOff>119011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110138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91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164605</xdr:rowOff>
    </xdr:from>
    <xdr:to>
      <xdr:col>46</xdr:col>
      <xdr:colOff>38100</xdr:colOff>
      <xdr:row>98</xdr:row>
      <xdr:rowOff>94755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85882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8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142393</xdr:rowOff>
    </xdr:from>
    <xdr:to>
      <xdr:col>41</xdr:col>
      <xdr:colOff>101600</xdr:colOff>
      <xdr:row>96</xdr:row>
      <xdr:rowOff>72543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63670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5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106590</xdr:rowOff>
    </xdr:from>
    <xdr:to>
      <xdr:col>36</xdr:col>
      <xdr:colOff>165100</xdr:colOff>
      <xdr:row>97</xdr:row>
      <xdr:rowOff>36740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5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27867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65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23419</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09969"/>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23419</xdr:rowOff>
    </xdr:from>
    <xdr:to>
      <xdr:col>81</xdr:col>
      <xdr:colOff>50800</xdr:colOff>
      <xdr:row>39</xdr:row>
      <xdr:rowOff>44031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09969"/>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44031</xdr:rowOff>
    </xdr:from>
    <xdr:to>
      <xdr:col>76</xdr:col>
      <xdr:colOff>114300</xdr:colOff>
      <xdr:row>39</xdr:row>
      <xdr:rowOff>44031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44031</xdr:rowOff>
    </xdr:from>
    <xdr:to>
      <xdr:col>71</xdr:col>
      <xdr:colOff>177800</xdr:colOff>
      <xdr:row>39</xdr:row>
      <xdr:rowOff>44374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73058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144069</xdr:rowOff>
    </xdr:from>
    <xdr:to>
      <xdr:col>81</xdr:col>
      <xdr:colOff>101600</xdr:colOff>
      <xdr:row>39</xdr:row>
      <xdr:rowOff>74219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65346</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5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164681</xdr:rowOff>
    </xdr:from>
    <xdr:to>
      <xdr:col>76</xdr:col>
      <xdr:colOff>165100</xdr:colOff>
      <xdr:row>39</xdr:row>
      <xdr:rowOff>94831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85958</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164681</xdr:rowOff>
    </xdr:from>
    <xdr:to>
      <xdr:col>72</xdr:col>
      <xdr:colOff>38100</xdr:colOff>
      <xdr:row>39</xdr:row>
      <xdr:rowOff>94831</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85958</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46333" y="6772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165024</xdr:rowOff>
    </xdr:from>
    <xdr:to>
      <xdr:col>67</xdr:col>
      <xdr:colOff>101600</xdr:colOff>
      <xdr:row>39</xdr:row>
      <xdr:rowOff>95174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86301</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141860</xdr:rowOff>
    </xdr:from>
    <xdr:to>
      <xdr:col>85</xdr:col>
      <xdr:colOff>127000</xdr:colOff>
      <xdr:row>77</xdr:row>
      <xdr:rowOff>150050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343510"/>
          <a:ext cx="838200" cy="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150050</xdr:rowOff>
    </xdr:from>
    <xdr:to>
      <xdr:col>81</xdr:col>
      <xdr:colOff>50800</xdr:colOff>
      <xdr:row>78</xdr:row>
      <xdr:rowOff>31141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351700"/>
          <a:ext cx="889000" cy="5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30874</xdr:rowOff>
    </xdr:from>
    <xdr:to>
      <xdr:col>76</xdr:col>
      <xdr:colOff>114300</xdr:colOff>
      <xdr:row>78</xdr:row>
      <xdr:rowOff>31141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403974"/>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28181</xdr:rowOff>
    </xdr:from>
    <xdr:to>
      <xdr:col>71</xdr:col>
      <xdr:colOff>177800</xdr:colOff>
      <xdr:row>78</xdr:row>
      <xdr:rowOff>30874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401281"/>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91060</xdr:rowOff>
    </xdr:from>
    <xdr:to>
      <xdr:col>85</xdr:col>
      <xdr:colOff>177800</xdr:colOff>
      <xdr:row>78</xdr:row>
      <xdr:rowOff>21210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2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5987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2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99250</xdr:rowOff>
    </xdr:from>
    <xdr:to>
      <xdr:col>81</xdr:col>
      <xdr:colOff>101600</xdr:colOff>
      <xdr:row>78</xdr:row>
      <xdr:rowOff>29400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3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20527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39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151791</xdr:rowOff>
    </xdr:from>
    <xdr:to>
      <xdr:col>76</xdr:col>
      <xdr:colOff>165100</xdr:colOff>
      <xdr:row>78</xdr:row>
      <xdr:rowOff>81941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35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73068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44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151524</xdr:rowOff>
    </xdr:from>
    <xdr:to>
      <xdr:col>72</xdr:col>
      <xdr:colOff>38100</xdr:colOff>
      <xdr:row>78</xdr:row>
      <xdr:rowOff>81674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3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72801</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4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148831</xdr:rowOff>
    </xdr:from>
    <xdr:to>
      <xdr:col>67</xdr:col>
      <xdr:colOff>101600</xdr:colOff>
      <xdr:row>78</xdr:row>
      <xdr:rowOff>78981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35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70108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44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127977</xdr:rowOff>
    </xdr:from>
    <xdr:to>
      <xdr:col>85</xdr:col>
      <xdr:colOff>127000</xdr:colOff>
      <xdr:row>98</xdr:row>
      <xdr:rowOff>129239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30077"/>
          <a:ext cx="8382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126715</xdr:rowOff>
    </xdr:from>
    <xdr:to>
      <xdr:col>81</xdr:col>
      <xdr:colOff>50800</xdr:colOff>
      <xdr:row>98</xdr:row>
      <xdr:rowOff>129239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28815"/>
          <a:ext cx="8890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88951</xdr:rowOff>
    </xdr:from>
    <xdr:to>
      <xdr:col>76</xdr:col>
      <xdr:colOff>114300</xdr:colOff>
      <xdr:row>98</xdr:row>
      <xdr:rowOff>126715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91051"/>
          <a:ext cx="889000" cy="3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88951</xdr:rowOff>
    </xdr:from>
    <xdr:to>
      <xdr:col>71</xdr:col>
      <xdr:colOff>177800</xdr:colOff>
      <xdr:row>98</xdr:row>
      <xdr:rowOff>132576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91051"/>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77177</xdr:rowOff>
    </xdr:from>
    <xdr:to>
      <xdr:col>85</xdr:col>
      <xdr:colOff>177800</xdr:colOff>
      <xdr:row>99</xdr:row>
      <xdr:rowOff>7327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163554</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9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78439</xdr:rowOff>
    </xdr:from>
    <xdr:to>
      <xdr:col>81</xdr:col>
      <xdr:colOff>101600</xdr:colOff>
      <xdr:row>99</xdr:row>
      <xdr:rowOff>8589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171166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75915</xdr:rowOff>
    </xdr:from>
    <xdr:to>
      <xdr:col>76</xdr:col>
      <xdr:colOff>165100</xdr:colOff>
      <xdr:row>99</xdr:row>
      <xdr:rowOff>6065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7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168642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7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38151</xdr:rowOff>
    </xdr:from>
    <xdr:to>
      <xdr:col>72</xdr:col>
      <xdr:colOff>38100</xdr:colOff>
      <xdr:row>98</xdr:row>
      <xdr:rowOff>139751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130878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3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81776</xdr:rowOff>
    </xdr:from>
    <xdr:to>
      <xdr:col>67</xdr:col>
      <xdr:colOff>101600</xdr:colOff>
      <xdr:row>99</xdr:row>
      <xdr:rowOff>11926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3053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4924</xdr:rowOff>
    </xdr:from>
    <xdr:to>
      <xdr:col>116</xdr:col>
      <xdr:colOff>63500</xdr:colOff>
      <xdr:row>38</xdr:row>
      <xdr:rowOff>14591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520024"/>
          <a:ext cx="838200" cy="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13149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52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161874</xdr:rowOff>
    </xdr:from>
    <xdr:to>
      <xdr:col>111</xdr:col>
      <xdr:colOff>177800</xdr:colOff>
      <xdr:row>38</xdr:row>
      <xdr:rowOff>4924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505524"/>
          <a:ext cx="889000" cy="1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129571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64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98911</xdr:rowOff>
    </xdr:from>
    <xdr:to>
      <xdr:col>107</xdr:col>
      <xdr:colOff>50800</xdr:colOff>
      <xdr:row>37</xdr:row>
      <xdr:rowOff>161874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442561"/>
          <a:ext cx="889000" cy="6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145966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98911</xdr:rowOff>
    </xdr:from>
    <xdr:to>
      <xdr:col>102</xdr:col>
      <xdr:colOff>114300</xdr:colOff>
      <xdr:row>38</xdr:row>
      <xdr:rowOff>17105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442561"/>
          <a:ext cx="889000" cy="8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162196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169674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135241</xdr:rowOff>
    </xdr:from>
    <xdr:to>
      <xdr:col>116</xdr:col>
      <xdr:colOff>114300</xdr:colOff>
      <xdr:row>38</xdr:row>
      <xdr:rowOff>65391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7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158118</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33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125574</xdr:rowOff>
    </xdr:from>
    <xdr:to>
      <xdr:col>112</xdr:col>
      <xdr:colOff>38100</xdr:colOff>
      <xdr:row>38</xdr:row>
      <xdr:rowOff>55724</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46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72251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24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111074</xdr:rowOff>
    </xdr:from>
    <xdr:to>
      <xdr:col>107</xdr:col>
      <xdr:colOff>101600</xdr:colOff>
      <xdr:row>38</xdr:row>
      <xdr:rowOff>41224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4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57751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22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48111</xdr:rowOff>
    </xdr:from>
    <xdr:to>
      <xdr:col>102</xdr:col>
      <xdr:colOff>165100</xdr:colOff>
      <xdr:row>37</xdr:row>
      <xdr:rowOff>149711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3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166238</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278111" y="616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137755</xdr:rowOff>
    </xdr:from>
    <xdr:to>
      <xdr:col>98</xdr:col>
      <xdr:colOff>38100</xdr:colOff>
      <xdr:row>38</xdr:row>
      <xdr:rowOff>67905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4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84432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2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165532</xdr:rowOff>
    </xdr:from>
    <xdr:to>
      <xdr:col>116</xdr:col>
      <xdr:colOff>63500</xdr:colOff>
      <xdr:row>58</xdr:row>
      <xdr:rowOff>165608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09632"/>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165532</xdr:rowOff>
    </xdr:from>
    <xdr:to>
      <xdr:col>111</xdr:col>
      <xdr:colOff>177800</xdr:colOff>
      <xdr:row>58</xdr:row>
      <xdr:rowOff>165646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0963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161569</xdr:rowOff>
    </xdr:from>
    <xdr:to>
      <xdr:col>107</xdr:col>
      <xdr:colOff>50800</xdr:colOff>
      <xdr:row>58</xdr:row>
      <xdr:rowOff>165646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05669"/>
          <a:ext cx="889000" cy="4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161569</xdr:rowOff>
    </xdr:from>
    <xdr:to>
      <xdr:col>102</xdr:col>
      <xdr:colOff>114300</xdr:colOff>
      <xdr:row>58</xdr:row>
      <xdr:rowOff>161646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05669"/>
          <a:ext cx="8890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114808</xdr:rowOff>
    </xdr:from>
    <xdr:to>
      <xdr:col>116</xdr:col>
      <xdr:colOff>114300</xdr:colOff>
      <xdr:row>59</xdr:row>
      <xdr:rowOff>44958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5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29735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7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114732</xdr:rowOff>
    </xdr:from>
    <xdr:to>
      <xdr:col>112</xdr:col>
      <xdr:colOff>38100</xdr:colOff>
      <xdr:row>59</xdr:row>
      <xdr:rowOff>44882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5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36009</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5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114846</xdr:rowOff>
    </xdr:from>
    <xdr:to>
      <xdr:col>107</xdr:col>
      <xdr:colOff>101600</xdr:colOff>
      <xdr:row>59</xdr:row>
      <xdr:rowOff>44996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5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36123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5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110769</xdr:rowOff>
    </xdr:from>
    <xdr:to>
      <xdr:col>102</xdr:col>
      <xdr:colOff>165100</xdr:colOff>
      <xdr:row>59</xdr:row>
      <xdr:rowOff>40919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32046</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4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110846</xdr:rowOff>
    </xdr:from>
    <xdr:to>
      <xdr:col>98</xdr:col>
      <xdr:colOff>38100</xdr:colOff>
      <xdr:row>59</xdr:row>
      <xdr:rowOff>40996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5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32123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4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104000</xdr:rowOff>
    </xdr:from>
    <xdr:to>
      <xdr:col>116</xdr:col>
      <xdr:colOff>63500</xdr:colOff>
      <xdr:row>78</xdr:row>
      <xdr:rowOff>121450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477100"/>
          <a:ext cx="838200" cy="1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116287</xdr:rowOff>
    </xdr:from>
    <xdr:to>
      <xdr:col>111</xdr:col>
      <xdr:colOff>177800</xdr:colOff>
      <xdr:row>78</xdr:row>
      <xdr:rowOff>121450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489387"/>
          <a:ext cx="8890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116287</xdr:rowOff>
    </xdr:from>
    <xdr:to>
      <xdr:col>107</xdr:col>
      <xdr:colOff>50800</xdr:colOff>
      <xdr:row>78</xdr:row>
      <xdr:rowOff>123107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489387"/>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123107</xdr:rowOff>
    </xdr:from>
    <xdr:to>
      <xdr:col>102</xdr:col>
      <xdr:colOff>114300</xdr:colOff>
      <xdr:row>78</xdr:row>
      <xdr:rowOff>140748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496207"/>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53200</xdr:rowOff>
    </xdr:from>
    <xdr:to>
      <xdr:col>116</xdr:col>
      <xdr:colOff>114300</xdr:colOff>
      <xdr:row>78</xdr:row>
      <xdr:rowOff>154800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4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139577</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341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70650</xdr:rowOff>
    </xdr:from>
    <xdr:to>
      <xdr:col>112</xdr:col>
      <xdr:colOff>38100</xdr:colOff>
      <xdr:row>79</xdr:row>
      <xdr:rowOff>800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44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163377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53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65487</xdr:rowOff>
    </xdr:from>
    <xdr:to>
      <xdr:col>107</xdr:col>
      <xdr:colOff>101600</xdr:colOff>
      <xdr:row>78</xdr:row>
      <xdr:rowOff>167087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43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158214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53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72307</xdr:rowOff>
    </xdr:from>
    <xdr:to>
      <xdr:col>102</xdr:col>
      <xdr:colOff>165100</xdr:colOff>
      <xdr:row>79</xdr:row>
      <xdr:rowOff>2457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44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165034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5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89948</xdr:rowOff>
    </xdr:from>
    <xdr:to>
      <xdr:col>98</xdr:col>
      <xdr:colOff>38100</xdr:colOff>
      <xdr:row>79</xdr:row>
      <xdr:rowOff>20098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4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11225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5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　全体的に類似団体と比較して、住民一人当たりのコストを低く抑えており、効率的な行政運営が実現できていると位置付けている。</a:t>
          </a:r>
          <a:endParaRPr lang="ja-JP" altLang="ja-JP" sz="700">
            <a:effectLst/>
          </a:endParaRPr>
        </a:p>
        <a:p>
          <a:r>
            <a:rPr kumimoji="1" lang="ja-JP" altLang="ja-JP" sz="900">
              <a:solidFill>
                <a:schemeClr val="dk1"/>
              </a:solidFill>
              <a:effectLst/>
              <a:latin typeface="+mn-lt"/>
              <a:ea typeface="+mn-ea"/>
              <a:cs typeface="+mn-cs"/>
            </a:rPr>
            <a:t>　</a:t>
          </a:r>
          <a:r>
            <a:rPr kumimoji="1" lang="ja-JP" altLang="en-US" sz="900">
              <a:solidFill>
                <a:schemeClr val="dk1"/>
              </a:solidFill>
              <a:effectLst/>
              <a:latin typeface="+mn-lt"/>
              <a:ea typeface="+mn-ea"/>
              <a:cs typeface="+mn-cs"/>
            </a:rPr>
            <a:t>普通建設事業費（うち新規整備）</a:t>
          </a:r>
          <a:r>
            <a:rPr kumimoji="1" lang="ja-JP" altLang="ja-JP" sz="900">
              <a:solidFill>
                <a:schemeClr val="dk1"/>
              </a:solidFill>
              <a:effectLst/>
              <a:latin typeface="+mn-lt"/>
              <a:ea typeface="+mn-ea"/>
              <a:cs typeface="+mn-cs"/>
            </a:rPr>
            <a:t>は前年度に比べ</a:t>
          </a:r>
          <a:r>
            <a:rPr kumimoji="1" lang="en-US" altLang="ja-JP" sz="900">
              <a:solidFill>
                <a:schemeClr val="dk1"/>
              </a:solidFill>
              <a:effectLst/>
              <a:latin typeface="+mn-lt"/>
              <a:ea typeface="+mn-ea"/>
              <a:cs typeface="+mn-cs"/>
            </a:rPr>
            <a:t>3,413</a:t>
          </a:r>
          <a:r>
            <a:rPr kumimoji="1" lang="ja-JP" altLang="ja-JP" sz="900">
              <a:solidFill>
                <a:schemeClr val="dk1"/>
              </a:solidFill>
              <a:effectLst/>
              <a:latin typeface="+mn-lt"/>
              <a:ea typeface="+mn-ea"/>
              <a:cs typeface="+mn-cs"/>
            </a:rPr>
            <a:t>円の増となっており、これは</a:t>
          </a:r>
          <a:r>
            <a:rPr kumimoji="1" lang="ja-JP" altLang="en-US" sz="900">
              <a:solidFill>
                <a:schemeClr val="dk1"/>
              </a:solidFill>
              <a:effectLst/>
              <a:latin typeface="+mn-lt"/>
              <a:ea typeface="+mn-ea"/>
              <a:cs typeface="+mn-cs"/>
            </a:rPr>
            <a:t>小学校長寿命化改良事業等</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建設費の増加の</a:t>
          </a:r>
          <a:r>
            <a:rPr kumimoji="1" lang="ja-JP" altLang="ja-JP" sz="900">
              <a:solidFill>
                <a:schemeClr val="dk1"/>
              </a:solidFill>
              <a:effectLst/>
              <a:latin typeface="+mn-lt"/>
              <a:ea typeface="+mn-ea"/>
              <a:cs typeface="+mn-cs"/>
            </a:rPr>
            <a:t>影響によるものである。</a:t>
          </a:r>
          <a:endParaRPr lang="ja-JP" altLang="ja-JP" sz="700">
            <a:effectLst/>
          </a:endParaRPr>
        </a:p>
        <a:p>
          <a:r>
            <a:rPr kumimoji="1" lang="ja-JP" altLang="ja-JP" sz="900">
              <a:solidFill>
                <a:schemeClr val="dk1"/>
              </a:solidFill>
              <a:effectLst/>
              <a:latin typeface="+mn-lt"/>
              <a:ea typeface="+mn-ea"/>
              <a:cs typeface="+mn-cs"/>
            </a:rPr>
            <a:t>　扶助費は前年度に比べ</a:t>
          </a:r>
          <a:r>
            <a:rPr kumimoji="1" lang="en-US" altLang="ja-JP" sz="900">
              <a:solidFill>
                <a:schemeClr val="dk1"/>
              </a:solidFill>
              <a:effectLst/>
              <a:latin typeface="+mn-lt"/>
              <a:ea typeface="+mn-ea"/>
              <a:cs typeface="+mn-cs"/>
            </a:rPr>
            <a:t>2,453</a:t>
          </a:r>
          <a:r>
            <a:rPr kumimoji="1" lang="ja-JP" altLang="ja-JP" sz="900">
              <a:solidFill>
                <a:schemeClr val="dk1"/>
              </a:solidFill>
              <a:effectLst/>
              <a:latin typeface="+mn-lt"/>
              <a:ea typeface="+mn-ea"/>
              <a:cs typeface="+mn-cs"/>
            </a:rPr>
            <a:t>円の</a:t>
          </a:r>
          <a:r>
            <a:rPr kumimoji="1" lang="ja-JP" altLang="en-US" sz="900">
              <a:solidFill>
                <a:schemeClr val="dk1"/>
              </a:solidFill>
              <a:effectLst/>
              <a:latin typeface="+mn-lt"/>
              <a:ea typeface="+mn-ea"/>
              <a:cs typeface="+mn-cs"/>
            </a:rPr>
            <a:t>増</a:t>
          </a:r>
          <a:r>
            <a:rPr kumimoji="1" lang="ja-JP" altLang="ja-JP" sz="900">
              <a:solidFill>
                <a:schemeClr val="dk1"/>
              </a:solidFill>
              <a:effectLst/>
              <a:latin typeface="+mn-lt"/>
              <a:ea typeface="+mn-ea"/>
              <a:cs typeface="+mn-cs"/>
            </a:rPr>
            <a:t>となっており、これは</a:t>
          </a:r>
          <a:r>
            <a:rPr kumimoji="1" lang="ja-JP" altLang="en-US" sz="900">
              <a:solidFill>
                <a:schemeClr val="dk1"/>
              </a:solidFill>
              <a:effectLst/>
              <a:latin typeface="+mn-lt"/>
              <a:ea typeface="+mn-ea"/>
              <a:cs typeface="+mn-cs"/>
            </a:rPr>
            <a:t>障害福祉サービス等給付費等の扶助費の増加</a:t>
          </a:r>
          <a:r>
            <a:rPr kumimoji="1" lang="ja-JP" altLang="ja-JP" sz="900">
              <a:solidFill>
                <a:schemeClr val="dk1"/>
              </a:solidFill>
              <a:effectLst/>
              <a:latin typeface="+mn-lt"/>
              <a:ea typeface="+mn-ea"/>
              <a:cs typeface="+mn-cs"/>
            </a:rPr>
            <a:t>によるものである。</a:t>
          </a:r>
          <a:endParaRPr lang="ja-JP" altLang="ja-JP" sz="700">
            <a:effectLst/>
          </a:endParaRPr>
        </a:p>
        <a:p>
          <a:r>
            <a:rPr kumimoji="1" lang="ja-JP" altLang="ja-JP" sz="900">
              <a:solidFill>
                <a:schemeClr val="dk1"/>
              </a:solidFill>
              <a:effectLst/>
              <a:latin typeface="+mn-lt"/>
              <a:ea typeface="+mn-ea"/>
              <a:cs typeface="+mn-cs"/>
            </a:rPr>
            <a:t>　人件費が少ないのは、「組織構造改革」や「アウトソーシング戦略」により、行政のスリム化を推進し、早期から人件費削減に着手してきたためである。その反面、人件費から物件費へシフトしていることにより、物件費は類似団体とほぼ同額となっている。</a:t>
          </a:r>
          <a:endParaRPr lang="ja-JP" altLang="ja-JP" sz="700">
            <a:effectLst/>
          </a:endParaRPr>
        </a:p>
        <a:p>
          <a:r>
            <a:rPr kumimoji="1" lang="ja-JP" altLang="ja-JP" sz="900">
              <a:solidFill>
                <a:schemeClr val="dk1"/>
              </a:solidFill>
              <a:effectLst/>
              <a:latin typeface="+mn-lt"/>
              <a:ea typeface="+mn-ea"/>
              <a:cs typeface="+mn-cs"/>
            </a:rPr>
            <a:t>　普通建設事業費は、増大する扶助費等の影響もあり、優先度の高い事業から実施するとともに、当該事業に係る費用を極力抑えてきたことにより類似団体より少なくなっていた。しかし、令和</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年度以降は引き続き、小学校の長寿命化等により増加していくことを見込んでいる。</a:t>
          </a:r>
          <a:endParaRPr lang="ja-JP" altLang="ja-JP" sz="700">
            <a:effectLst/>
          </a:endParaRPr>
        </a:p>
        <a:p>
          <a:r>
            <a:rPr kumimoji="1" lang="ja-JP" altLang="ja-JP" sz="900">
              <a:solidFill>
                <a:schemeClr val="dk1"/>
              </a:solidFill>
              <a:effectLst/>
              <a:latin typeface="+mn-lt"/>
              <a:ea typeface="+mn-ea"/>
              <a:cs typeface="+mn-cs"/>
            </a:rPr>
            <a:t>　以上により、今後の歳出規模は増加していくことが予想されるが、事業の選択と集中を図り、効率的かつ効果的な住民サービスが提供できるように努めていく。</a:t>
          </a:r>
          <a:endParaRPr lang="ja-JP" altLang="ja-JP" sz="700">
            <a:effectLst/>
          </a:endParaRPr>
        </a:p>
        <a:p>
          <a:endParaRPr lang="en-US"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愛知県高浜市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49,249
44,802
13.11
19,093,502
18,643,733
355,424
10,242,874
9,318,463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28.8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61976</xdr:rowOff>
    </xdr:from>
    <xdr:to>
      <xdr:col>24</xdr:col>
      <xdr:colOff>63500</xdr:colOff>
      <xdr:row>38</xdr:row>
      <xdr:rowOff>145034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577076"/>
          <a:ext cx="8382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61976</xdr:rowOff>
    </xdr:from>
    <xdr:to>
      <xdr:col>19</xdr:col>
      <xdr:colOff>177800</xdr:colOff>
      <xdr:row>38</xdr:row>
      <xdr:rowOff>81788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77076"/>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81788</xdr:rowOff>
    </xdr:from>
    <xdr:to>
      <xdr:col>15</xdr:col>
      <xdr:colOff>50800</xdr:colOff>
      <xdr:row>38</xdr:row>
      <xdr:rowOff>88265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96888"/>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88265</xdr:rowOff>
    </xdr:from>
    <xdr:to>
      <xdr:col>10</xdr:col>
      <xdr:colOff>114300</xdr:colOff>
      <xdr:row>38</xdr:row>
      <xdr:rowOff>110363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0336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94234</xdr:rowOff>
    </xdr:from>
    <xdr:to>
      <xdr:col>24</xdr:col>
      <xdr:colOff>114300</xdr:colOff>
      <xdr:row>39</xdr:row>
      <xdr:rowOff>24384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60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9161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2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11176</xdr:rowOff>
    </xdr:from>
    <xdr:to>
      <xdr:col>20</xdr:col>
      <xdr:colOff>38100</xdr:colOff>
      <xdr:row>38</xdr:row>
      <xdr:rowOff>112776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2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103903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1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30988</xdr:rowOff>
    </xdr:from>
    <xdr:to>
      <xdr:col>15</xdr:col>
      <xdr:colOff>101600</xdr:colOff>
      <xdr:row>38</xdr:row>
      <xdr:rowOff>132588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123715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37465</xdr:rowOff>
    </xdr:from>
    <xdr:to>
      <xdr:col>10</xdr:col>
      <xdr:colOff>165100</xdr:colOff>
      <xdr:row>38</xdr:row>
      <xdr:rowOff>139065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130192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64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59563</xdr:rowOff>
    </xdr:from>
    <xdr:to>
      <xdr:col>6</xdr:col>
      <xdr:colOff>38100</xdr:colOff>
      <xdr:row>38</xdr:row>
      <xdr:rowOff>161163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152290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62037</xdr:rowOff>
    </xdr:from>
    <xdr:to>
      <xdr:col>24</xdr:col>
      <xdr:colOff>63500</xdr:colOff>
      <xdr:row>58</xdr:row>
      <xdr:rowOff>72713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10006137"/>
          <a:ext cx="838200" cy="1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62037</xdr:rowOff>
    </xdr:from>
    <xdr:to>
      <xdr:col>19</xdr:col>
      <xdr:colOff>177800</xdr:colOff>
      <xdr:row>58</xdr:row>
      <xdr:rowOff>71250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6137"/>
          <a:ext cx="889000" cy="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1717</xdr:rowOff>
    </xdr:from>
    <xdr:to>
      <xdr:col>15</xdr:col>
      <xdr:colOff>50800</xdr:colOff>
      <xdr:row>58</xdr:row>
      <xdr:rowOff>71250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02917"/>
          <a:ext cx="889000" cy="4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1717</xdr:rowOff>
    </xdr:from>
    <xdr:to>
      <xdr:col>10</xdr:col>
      <xdr:colOff>114300</xdr:colOff>
      <xdr:row>58</xdr:row>
      <xdr:rowOff>86775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02917"/>
          <a:ext cx="889000" cy="42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21913</xdr:rowOff>
    </xdr:from>
    <xdr:to>
      <xdr:col>24</xdr:col>
      <xdr:colOff>114300</xdr:colOff>
      <xdr:row>58</xdr:row>
      <xdr:rowOff>123513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108290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8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11237</xdr:rowOff>
    </xdr:from>
    <xdr:to>
      <xdr:col>20</xdr:col>
      <xdr:colOff>38100</xdr:colOff>
      <xdr:row>58</xdr:row>
      <xdr:rowOff>112837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103964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4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20450</xdr:rowOff>
    </xdr:from>
    <xdr:to>
      <xdr:col>15</xdr:col>
      <xdr:colOff>101600</xdr:colOff>
      <xdr:row>58</xdr:row>
      <xdr:rowOff>122050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113177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5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122367</xdr:rowOff>
    </xdr:from>
    <xdr:to>
      <xdr:col>10</xdr:col>
      <xdr:colOff>165100</xdr:colOff>
      <xdr:row>56</xdr:row>
      <xdr:rowOff>52517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5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43644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4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35975</xdr:rowOff>
    </xdr:from>
    <xdr:to>
      <xdr:col>6</xdr:col>
      <xdr:colOff>38100</xdr:colOff>
      <xdr:row>58</xdr:row>
      <xdr:rowOff>137575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128702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7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40618</xdr:rowOff>
    </xdr:from>
    <xdr:to>
      <xdr:col>24</xdr:col>
      <xdr:colOff>63500</xdr:colOff>
      <xdr:row>77</xdr:row>
      <xdr:rowOff>94111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42268"/>
          <a:ext cx="8382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10868</xdr:rowOff>
    </xdr:from>
    <xdr:to>
      <xdr:col>19</xdr:col>
      <xdr:colOff>177800</xdr:colOff>
      <xdr:row>77</xdr:row>
      <xdr:rowOff>94111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12518"/>
          <a:ext cx="889000" cy="8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10868</xdr:rowOff>
    </xdr:from>
    <xdr:to>
      <xdr:col>15</xdr:col>
      <xdr:colOff>50800</xdr:colOff>
      <xdr:row>78</xdr:row>
      <xdr:rowOff>92489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12518"/>
          <a:ext cx="889000" cy="25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92489</xdr:rowOff>
    </xdr:from>
    <xdr:to>
      <xdr:col>10</xdr:col>
      <xdr:colOff>114300</xdr:colOff>
      <xdr:row>78</xdr:row>
      <xdr:rowOff>115294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65589"/>
          <a:ext cx="889000" cy="2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161268</xdr:rowOff>
    </xdr:from>
    <xdr:to>
      <xdr:col>24</xdr:col>
      <xdr:colOff>114300</xdr:colOff>
      <xdr:row>77</xdr:row>
      <xdr:rowOff>91418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9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139695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43311</xdr:rowOff>
    </xdr:from>
    <xdr:to>
      <xdr:col>20</xdr:col>
      <xdr:colOff>38100</xdr:colOff>
      <xdr:row>77</xdr:row>
      <xdr:rowOff>144911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4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136038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3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131518</xdr:rowOff>
    </xdr:from>
    <xdr:to>
      <xdr:col>15</xdr:col>
      <xdr:colOff>101600</xdr:colOff>
      <xdr:row>77</xdr:row>
      <xdr:rowOff>61668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6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52795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54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41689</xdr:rowOff>
    </xdr:from>
    <xdr:to>
      <xdr:col>10</xdr:col>
      <xdr:colOff>165100</xdr:colOff>
      <xdr:row>78</xdr:row>
      <xdr:rowOff>143289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134416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7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64494</xdr:rowOff>
    </xdr:from>
    <xdr:to>
      <xdr:col>6</xdr:col>
      <xdr:colOff>38100</xdr:colOff>
      <xdr:row>78</xdr:row>
      <xdr:rowOff>166094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157221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3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49842</xdr:rowOff>
    </xdr:from>
    <xdr:to>
      <xdr:col>24</xdr:col>
      <xdr:colOff>63500</xdr:colOff>
      <xdr:row>96</xdr:row>
      <xdr:rowOff>76340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509042"/>
          <a:ext cx="838200" cy="2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30944</xdr:rowOff>
    </xdr:from>
    <xdr:to>
      <xdr:col>19</xdr:col>
      <xdr:colOff>177800</xdr:colOff>
      <xdr:row>96</xdr:row>
      <xdr:rowOff>49842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90144"/>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30944</xdr:rowOff>
    </xdr:from>
    <xdr:to>
      <xdr:col>15</xdr:col>
      <xdr:colOff>50800</xdr:colOff>
      <xdr:row>96</xdr:row>
      <xdr:rowOff>158922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90144"/>
          <a:ext cx="889000" cy="12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158922</xdr:rowOff>
    </xdr:from>
    <xdr:to>
      <xdr:col>10</xdr:col>
      <xdr:colOff>114300</xdr:colOff>
      <xdr:row>97</xdr:row>
      <xdr:rowOff>21380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18122"/>
          <a:ext cx="8890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25540</xdr:rowOff>
    </xdr:from>
    <xdr:to>
      <xdr:col>24</xdr:col>
      <xdr:colOff>114300</xdr:colOff>
      <xdr:row>96</xdr:row>
      <xdr:rowOff>127140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3967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46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170492</xdr:rowOff>
    </xdr:from>
    <xdr:to>
      <xdr:col>20</xdr:col>
      <xdr:colOff>38100</xdr:colOff>
      <xdr:row>96</xdr:row>
      <xdr:rowOff>100642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5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91769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5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151594</xdr:rowOff>
    </xdr:from>
    <xdr:to>
      <xdr:col>15</xdr:col>
      <xdr:colOff>101600</xdr:colOff>
      <xdr:row>96</xdr:row>
      <xdr:rowOff>81744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72871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3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108122</xdr:rowOff>
    </xdr:from>
    <xdr:to>
      <xdr:col>10</xdr:col>
      <xdr:colOff>165100</xdr:colOff>
      <xdr:row>97</xdr:row>
      <xdr:rowOff>38272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6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29399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6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142030</xdr:rowOff>
    </xdr:from>
    <xdr:to>
      <xdr:col>6</xdr:col>
      <xdr:colOff>38100</xdr:colOff>
      <xdr:row>97</xdr:row>
      <xdr:rowOff>72180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0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63307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9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94960</xdr:rowOff>
    </xdr:from>
    <xdr:to>
      <xdr:col>55</xdr:col>
      <xdr:colOff>0</xdr:colOff>
      <xdr:row>39</xdr:row>
      <xdr:rowOff>94960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815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94960</xdr:rowOff>
    </xdr:from>
    <xdr:to>
      <xdr:col>50</xdr:col>
      <xdr:colOff>114300</xdr:colOff>
      <xdr:row>39</xdr:row>
      <xdr:rowOff>94960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81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94960</xdr:rowOff>
    </xdr:from>
    <xdr:to>
      <xdr:col>45</xdr:col>
      <xdr:colOff>177800</xdr:colOff>
      <xdr:row>39</xdr:row>
      <xdr:rowOff>96919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8151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94633</xdr:rowOff>
    </xdr:from>
    <xdr:to>
      <xdr:col>41</xdr:col>
      <xdr:colOff>50800</xdr:colOff>
      <xdr:row>39</xdr:row>
      <xdr:rowOff>96919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8118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44160</xdr:rowOff>
    </xdr:from>
    <xdr:to>
      <xdr:col>55</xdr:col>
      <xdr:colOff>50800</xdr:colOff>
      <xdr:row>39</xdr:row>
      <xdr:rowOff>145760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130537</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64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44160</xdr:rowOff>
    </xdr:from>
    <xdr:to>
      <xdr:col>50</xdr:col>
      <xdr:colOff>165100</xdr:colOff>
      <xdr:row>39</xdr:row>
      <xdr:rowOff>145760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136887</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44160</xdr:rowOff>
    </xdr:from>
    <xdr:to>
      <xdr:col>46</xdr:col>
      <xdr:colOff>38100</xdr:colOff>
      <xdr:row>39</xdr:row>
      <xdr:rowOff>145760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136887</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46119</xdr:rowOff>
    </xdr:from>
    <xdr:to>
      <xdr:col>41</xdr:col>
      <xdr:colOff>101600</xdr:colOff>
      <xdr:row>39</xdr:row>
      <xdr:rowOff>147719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7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138846</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82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43833</xdr:rowOff>
    </xdr:from>
    <xdr:to>
      <xdr:col>36</xdr:col>
      <xdr:colOff>165100</xdr:colOff>
      <xdr:row>39</xdr:row>
      <xdr:rowOff>145433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73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136560</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823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26943</xdr:rowOff>
    </xdr:from>
    <xdr:to>
      <xdr:col>55</xdr:col>
      <xdr:colOff>0</xdr:colOff>
      <xdr:row>59</xdr:row>
      <xdr:rowOff>27210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42493"/>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22561</xdr:rowOff>
    </xdr:from>
    <xdr:to>
      <xdr:col>50</xdr:col>
      <xdr:colOff>114300</xdr:colOff>
      <xdr:row>59</xdr:row>
      <xdr:rowOff>27210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38111"/>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159931</xdr:rowOff>
    </xdr:from>
    <xdr:to>
      <xdr:col>45</xdr:col>
      <xdr:colOff>177800</xdr:colOff>
      <xdr:row>59</xdr:row>
      <xdr:rowOff>22561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04031"/>
          <a:ext cx="889000" cy="3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159931</xdr:rowOff>
    </xdr:from>
    <xdr:to>
      <xdr:col>41</xdr:col>
      <xdr:colOff>50800</xdr:colOff>
      <xdr:row>59</xdr:row>
      <xdr:rowOff>23800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04031"/>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147593</xdr:rowOff>
    </xdr:from>
    <xdr:to>
      <xdr:col>55</xdr:col>
      <xdr:colOff>50800</xdr:colOff>
      <xdr:row>59</xdr:row>
      <xdr:rowOff>77743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9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62520</xdr:rowOff>
    </xdr:from>
    <xdr:ext cx="378565"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06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147860</xdr:rowOff>
    </xdr:from>
    <xdr:to>
      <xdr:col>50</xdr:col>
      <xdr:colOff>165100</xdr:colOff>
      <xdr:row>59</xdr:row>
      <xdr:rowOff>78010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69137</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50017" y="10184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143211</xdr:rowOff>
    </xdr:from>
    <xdr:to>
      <xdr:col>46</xdr:col>
      <xdr:colOff>38100</xdr:colOff>
      <xdr:row>59</xdr:row>
      <xdr:rowOff>73361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8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64488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8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109131</xdr:rowOff>
    </xdr:from>
    <xdr:to>
      <xdr:col>41</xdr:col>
      <xdr:colOff>101600</xdr:colOff>
      <xdr:row>59</xdr:row>
      <xdr:rowOff>39281</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30408</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144450</xdr:rowOff>
    </xdr:from>
    <xdr:to>
      <xdr:col>36</xdr:col>
      <xdr:colOff>165100</xdr:colOff>
      <xdr:row>59</xdr:row>
      <xdr:rowOff>74600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65727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89218</xdr:rowOff>
    </xdr:from>
    <xdr:to>
      <xdr:col>55</xdr:col>
      <xdr:colOff>0</xdr:colOff>
      <xdr:row>78</xdr:row>
      <xdr:rowOff>109277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62318"/>
          <a:ext cx="838200" cy="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89218</xdr:rowOff>
    </xdr:from>
    <xdr:to>
      <xdr:col>50</xdr:col>
      <xdr:colOff>114300</xdr:colOff>
      <xdr:row>78</xdr:row>
      <xdr:rowOff>130747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62318"/>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47155</xdr:rowOff>
    </xdr:from>
    <xdr:to>
      <xdr:col>45</xdr:col>
      <xdr:colOff>177800</xdr:colOff>
      <xdr:row>78</xdr:row>
      <xdr:rowOff>130747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20255"/>
          <a:ext cx="889000" cy="8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47155</xdr:rowOff>
    </xdr:from>
    <xdr:to>
      <xdr:col>41</xdr:col>
      <xdr:colOff>50800</xdr:colOff>
      <xdr:row>78</xdr:row>
      <xdr:rowOff>117011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420255"/>
          <a:ext cx="889000" cy="6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58477</xdr:rowOff>
    </xdr:from>
    <xdr:to>
      <xdr:col>55</xdr:col>
      <xdr:colOff>50800</xdr:colOff>
      <xdr:row>78</xdr:row>
      <xdr:rowOff>160077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4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144854</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4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38418</xdr:rowOff>
    </xdr:from>
    <xdr:to>
      <xdr:col>50</xdr:col>
      <xdr:colOff>165100</xdr:colOff>
      <xdr:row>78</xdr:row>
      <xdr:rowOff>140018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41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131145</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50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79947</xdr:rowOff>
    </xdr:from>
    <xdr:to>
      <xdr:col>46</xdr:col>
      <xdr:colOff>38100</xdr:colOff>
      <xdr:row>79</xdr:row>
      <xdr:rowOff>10097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5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1224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4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167805</xdr:rowOff>
    </xdr:from>
    <xdr:to>
      <xdr:col>41</xdr:col>
      <xdr:colOff>101600</xdr:colOff>
      <xdr:row>78</xdr:row>
      <xdr:rowOff>97955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89082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6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66211</xdr:rowOff>
    </xdr:from>
    <xdr:to>
      <xdr:col>36</xdr:col>
      <xdr:colOff>165100</xdr:colOff>
      <xdr:row>78</xdr:row>
      <xdr:rowOff>167811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3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158938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3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27648</xdr:rowOff>
    </xdr:from>
    <xdr:to>
      <xdr:col>55</xdr:col>
      <xdr:colOff>0</xdr:colOff>
      <xdr:row>99</xdr:row>
      <xdr:rowOff>55068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7001198"/>
          <a:ext cx="838200" cy="2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55068</xdr:rowOff>
    </xdr:from>
    <xdr:to>
      <xdr:col>50</xdr:col>
      <xdr:colOff>114300</xdr:colOff>
      <xdr:row>99</xdr:row>
      <xdr:rowOff>73761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7028618"/>
          <a:ext cx="889000" cy="1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73761</xdr:rowOff>
    </xdr:from>
    <xdr:to>
      <xdr:col>45</xdr:col>
      <xdr:colOff>177800</xdr:colOff>
      <xdr:row>99</xdr:row>
      <xdr:rowOff>87961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7047311"/>
          <a:ext cx="889000" cy="1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87961</xdr:rowOff>
    </xdr:from>
    <xdr:to>
      <xdr:col>41</xdr:col>
      <xdr:colOff>50800</xdr:colOff>
      <xdr:row>99</xdr:row>
      <xdr:rowOff>90729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7061511"/>
          <a:ext cx="889000" cy="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148298</xdr:rowOff>
    </xdr:from>
    <xdr:to>
      <xdr:col>55</xdr:col>
      <xdr:colOff>50800</xdr:colOff>
      <xdr:row>99</xdr:row>
      <xdr:rowOff>78448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5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63225</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86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4268</xdr:rowOff>
    </xdr:from>
    <xdr:to>
      <xdr:col>50</xdr:col>
      <xdr:colOff>165100</xdr:colOff>
      <xdr:row>99</xdr:row>
      <xdr:rowOff>105868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9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96995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70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22961</xdr:rowOff>
    </xdr:from>
    <xdr:to>
      <xdr:col>46</xdr:col>
      <xdr:colOff>38100</xdr:colOff>
      <xdr:row>99</xdr:row>
      <xdr:rowOff>124561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9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115688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8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37161</xdr:rowOff>
    </xdr:from>
    <xdr:to>
      <xdr:col>41</xdr:col>
      <xdr:colOff>101600</xdr:colOff>
      <xdr:row>99</xdr:row>
      <xdr:rowOff>138761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701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129888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71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39929</xdr:rowOff>
    </xdr:from>
    <xdr:to>
      <xdr:col>36</xdr:col>
      <xdr:colOff>165100</xdr:colOff>
      <xdr:row>99</xdr:row>
      <xdr:rowOff>141529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70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132656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71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156736</xdr:rowOff>
    </xdr:from>
    <xdr:to>
      <xdr:col>85</xdr:col>
      <xdr:colOff>127000</xdr:colOff>
      <xdr:row>38</xdr:row>
      <xdr:rowOff>158010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671836"/>
          <a:ext cx="8382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158010</xdr:rowOff>
    </xdr:from>
    <xdr:to>
      <xdr:col>81</xdr:col>
      <xdr:colOff>50800</xdr:colOff>
      <xdr:row>38</xdr:row>
      <xdr:rowOff>159469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673110"/>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153329</xdr:rowOff>
    </xdr:from>
    <xdr:to>
      <xdr:col>76</xdr:col>
      <xdr:colOff>114300</xdr:colOff>
      <xdr:row>38</xdr:row>
      <xdr:rowOff>159469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668429"/>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151871</xdr:rowOff>
    </xdr:from>
    <xdr:to>
      <xdr:col>71</xdr:col>
      <xdr:colOff>177800</xdr:colOff>
      <xdr:row>38</xdr:row>
      <xdr:rowOff>153329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666971"/>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105936</xdr:rowOff>
    </xdr:from>
    <xdr:to>
      <xdr:col>85</xdr:col>
      <xdr:colOff>177800</xdr:colOff>
      <xdr:row>39</xdr:row>
      <xdr:rowOff>36086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62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20863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53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107210</xdr:rowOff>
    </xdr:from>
    <xdr:to>
      <xdr:col>81</xdr:col>
      <xdr:colOff>101600</xdr:colOff>
      <xdr:row>39</xdr:row>
      <xdr:rowOff>37360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62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28487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71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108669</xdr:rowOff>
    </xdr:from>
    <xdr:to>
      <xdr:col>76</xdr:col>
      <xdr:colOff>165100</xdr:colOff>
      <xdr:row>39</xdr:row>
      <xdr:rowOff>38819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62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29946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7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102529</xdr:rowOff>
    </xdr:from>
    <xdr:to>
      <xdr:col>72</xdr:col>
      <xdr:colOff>38100</xdr:colOff>
      <xdr:row>39</xdr:row>
      <xdr:rowOff>32679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61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23806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7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101071</xdr:rowOff>
    </xdr:from>
    <xdr:to>
      <xdr:col>67</xdr:col>
      <xdr:colOff>101600</xdr:colOff>
      <xdr:row>39</xdr:row>
      <xdr:rowOff>31221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61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22348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70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28143</xdr:rowOff>
    </xdr:from>
    <xdr:to>
      <xdr:col>85</xdr:col>
      <xdr:colOff>127000</xdr:colOff>
      <xdr:row>58</xdr:row>
      <xdr:rowOff>113890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800793"/>
          <a:ext cx="838200" cy="25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113890</xdr:rowOff>
    </xdr:from>
    <xdr:to>
      <xdr:col>81</xdr:col>
      <xdr:colOff>50800</xdr:colOff>
      <xdr:row>58</xdr:row>
      <xdr:rowOff>129413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057990"/>
          <a:ext cx="889000" cy="1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135139</xdr:rowOff>
    </xdr:from>
    <xdr:to>
      <xdr:col>76</xdr:col>
      <xdr:colOff>114300</xdr:colOff>
      <xdr:row>58</xdr:row>
      <xdr:rowOff>129413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736339"/>
          <a:ext cx="889000" cy="33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135139</xdr:rowOff>
    </xdr:from>
    <xdr:to>
      <xdr:col>71</xdr:col>
      <xdr:colOff>177800</xdr:colOff>
      <xdr:row>57</xdr:row>
      <xdr:rowOff>124003</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736339"/>
          <a:ext cx="889000" cy="16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148793</xdr:rowOff>
    </xdr:from>
    <xdr:to>
      <xdr:col>85</xdr:col>
      <xdr:colOff>177800</xdr:colOff>
      <xdr:row>57</xdr:row>
      <xdr:rowOff>78943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220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60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63090</xdr:rowOff>
    </xdr:from>
    <xdr:to>
      <xdr:col>81</xdr:col>
      <xdr:colOff>101600</xdr:colOff>
      <xdr:row>58</xdr:row>
      <xdr:rowOff>164690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0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155817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9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78613</xdr:rowOff>
    </xdr:from>
    <xdr:to>
      <xdr:col>76</xdr:col>
      <xdr:colOff>165100</xdr:colOff>
      <xdr:row>59</xdr:row>
      <xdr:rowOff>8763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02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171340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11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84339</xdr:rowOff>
    </xdr:from>
    <xdr:to>
      <xdr:col>72</xdr:col>
      <xdr:colOff>38100</xdr:colOff>
      <xdr:row>57</xdr:row>
      <xdr:rowOff>14489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68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31016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46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73203</xdr:rowOff>
    </xdr:from>
    <xdr:to>
      <xdr:col>67</xdr:col>
      <xdr:colOff>101600</xdr:colOff>
      <xdr:row>58</xdr:row>
      <xdr:rowOff>3353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19880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62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23419</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67969"/>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23419</xdr:rowOff>
    </xdr:from>
    <xdr:to>
      <xdr:col>81</xdr:col>
      <xdr:colOff>50800</xdr:colOff>
      <xdr:row>79</xdr:row>
      <xdr:rowOff>44031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7969"/>
          <a:ext cx="889000" cy="20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44031</xdr:rowOff>
    </xdr:from>
    <xdr:to>
      <xdr:col>76</xdr:col>
      <xdr:colOff>114300</xdr:colOff>
      <xdr:row>79</xdr:row>
      <xdr:rowOff>44031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8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44031</xdr:rowOff>
    </xdr:from>
    <xdr:to>
      <xdr:col>71</xdr:col>
      <xdr:colOff>177800</xdr:colOff>
      <xdr:row>79</xdr:row>
      <xdr:rowOff>44374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858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144069</xdr:rowOff>
    </xdr:from>
    <xdr:to>
      <xdr:col>81</xdr:col>
      <xdr:colOff>101600</xdr:colOff>
      <xdr:row>79</xdr:row>
      <xdr:rowOff>74219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65346</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0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164681</xdr:rowOff>
    </xdr:from>
    <xdr:to>
      <xdr:col>76</xdr:col>
      <xdr:colOff>165100</xdr:colOff>
      <xdr:row>79</xdr:row>
      <xdr:rowOff>94831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85958</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35333" y="13630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164681</xdr:rowOff>
    </xdr:from>
    <xdr:to>
      <xdr:col>72</xdr:col>
      <xdr:colOff>38100</xdr:colOff>
      <xdr:row>79</xdr:row>
      <xdr:rowOff>94831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85958</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46333" y="136305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165024</xdr:rowOff>
    </xdr:from>
    <xdr:to>
      <xdr:col>67</xdr:col>
      <xdr:colOff>101600</xdr:colOff>
      <xdr:row>79</xdr:row>
      <xdr:rowOff>95174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86301</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141860</xdr:rowOff>
    </xdr:from>
    <xdr:to>
      <xdr:col>85</xdr:col>
      <xdr:colOff>127000</xdr:colOff>
      <xdr:row>97</xdr:row>
      <xdr:rowOff>150050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772510"/>
          <a:ext cx="838200" cy="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150050</xdr:rowOff>
    </xdr:from>
    <xdr:to>
      <xdr:col>81</xdr:col>
      <xdr:colOff>50800</xdr:colOff>
      <xdr:row>98</xdr:row>
      <xdr:rowOff>31141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780700"/>
          <a:ext cx="889000" cy="5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30874</xdr:rowOff>
    </xdr:from>
    <xdr:to>
      <xdr:col>76</xdr:col>
      <xdr:colOff>114300</xdr:colOff>
      <xdr:row>98</xdr:row>
      <xdr:rowOff>31141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832974"/>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28181</xdr:rowOff>
    </xdr:from>
    <xdr:to>
      <xdr:col>71</xdr:col>
      <xdr:colOff>177800</xdr:colOff>
      <xdr:row>98</xdr:row>
      <xdr:rowOff>30874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830281"/>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91060</xdr:rowOff>
    </xdr:from>
    <xdr:to>
      <xdr:col>85</xdr:col>
      <xdr:colOff>177800</xdr:colOff>
      <xdr:row>98</xdr:row>
      <xdr:rowOff>21210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7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5987</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63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99250</xdr:rowOff>
    </xdr:from>
    <xdr:to>
      <xdr:col>81</xdr:col>
      <xdr:colOff>101600</xdr:colOff>
      <xdr:row>98</xdr:row>
      <xdr:rowOff>29400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7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20527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82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151791</xdr:rowOff>
    </xdr:from>
    <xdr:to>
      <xdr:col>76</xdr:col>
      <xdr:colOff>165100</xdr:colOff>
      <xdr:row>98</xdr:row>
      <xdr:rowOff>81941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7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73068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87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151524</xdr:rowOff>
    </xdr:from>
    <xdr:to>
      <xdr:col>72</xdr:col>
      <xdr:colOff>38100</xdr:colOff>
      <xdr:row>98</xdr:row>
      <xdr:rowOff>81674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78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72801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8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148831</xdr:rowOff>
    </xdr:from>
    <xdr:to>
      <xdr:col>67</xdr:col>
      <xdr:colOff>101600</xdr:colOff>
      <xdr:row>98</xdr:row>
      <xdr:rowOff>78981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77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70108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87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a:solidFill>
                <a:schemeClr val="dk1"/>
              </a:solidFill>
              <a:effectLst/>
              <a:latin typeface="+mn-lt"/>
              <a:ea typeface="+mn-ea"/>
              <a:cs typeface="+mn-cs"/>
            </a:rPr>
            <a:t>　全体的に類似団体と比較して、住民一人当たりのコストを低く抑えており、効率的な行政運営が実現できていると考えている。</a:t>
          </a:r>
          <a:endParaRPr lang="ja-JP" altLang="ja-JP" sz="1000">
            <a:effectLst/>
          </a:endParaRPr>
        </a:p>
        <a:p>
          <a:pPr eaLnBrk="1" fontAlgn="auto" latinLnBrk="0" hangingPunct="1"/>
          <a:r>
            <a:rPr kumimoji="1" lang="ja-JP" altLang="ja-JP" sz="800">
              <a:solidFill>
                <a:schemeClr val="dk1"/>
              </a:solidFill>
              <a:effectLst/>
              <a:latin typeface="+mn-lt"/>
              <a:ea typeface="+mn-ea"/>
              <a:cs typeface="+mn-cs"/>
            </a:rPr>
            <a:t>　この要因としては、「組織構造改革」や「アウトソーシング戦略」により、職員数を削減してきたことによる人件費の削減及び民間委託による効率的な行政運営に努めてきたことが考えられる。</a:t>
          </a:r>
          <a:endParaRPr lang="ja-JP" altLang="ja-JP" sz="1000">
            <a:effectLst/>
          </a:endParaRPr>
        </a:p>
        <a:p>
          <a:pPr eaLnBrk="1" fontAlgn="auto" latinLnBrk="0" hangingPunct="1"/>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教育</a:t>
          </a:r>
          <a:r>
            <a:rPr kumimoji="1" lang="ja-JP" altLang="ja-JP" sz="800">
              <a:solidFill>
                <a:schemeClr val="dk1"/>
              </a:solidFill>
              <a:effectLst/>
              <a:latin typeface="+mn-lt"/>
              <a:ea typeface="+mn-ea"/>
              <a:cs typeface="+mn-cs"/>
            </a:rPr>
            <a:t>費において</a:t>
          </a:r>
          <a:r>
            <a:rPr kumimoji="1" lang="en-US" altLang="ja-JP" sz="800">
              <a:solidFill>
                <a:schemeClr val="dk1"/>
              </a:solidFill>
              <a:effectLst/>
              <a:latin typeface="+mn-lt"/>
              <a:ea typeface="+mn-ea"/>
              <a:cs typeface="+mn-cs"/>
            </a:rPr>
            <a:t>23,627</a:t>
          </a:r>
          <a:r>
            <a:rPr kumimoji="1" lang="ja-JP" altLang="ja-JP" sz="800">
              <a:solidFill>
                <a:schemeClr val="dk1"/>
              </a:solidFill>
              <a:effectLst/>
              <a:latin typeface="+mn-lt"/>
              <a:ea typeface="+mn-ea"/>
              <a:cs typeface="+mn-cs"/>
            </a:rPr>
            <a:t>円増加しているのは、</a:t>
          </a:r>
          <a:r>
            <a:rPr kumimoji="1" lang="ja-JP" altLang="en-US" sz="800">
              <a:solidFill>
                <a:schemeClr val="dk1"/>
              </a:solidFill>
              <a:effectLst/>
              <a:latin typeface="+mn-lt"/>
              <a:ea typeface="+mn-ea"/>
              <a:cs typeface="+mn-cs"/>
            </a:rPr>
            <a:t>小学校長寿命化</a:t>
          </a:r>
          <a:r>
            <a:rPr kumimoji="1" lang="ja-JP" altLang="ja-JP" sz="800">
              <a:solidFill>
                <a:schemeClr val="dk1"/>
              </a:solidFill>
              <a:effectLst/>
              <a:latin typeface="+mn-lt"/>
              <a:ea typeface="+mn-ea"/>
              <a:cs typeface="+mn-cs"/>
            </a:rPr>
            <a:t>等</a:t>
          </a:r>
          <a:r>
            <a:rPr kumimoji="1" lang="ja-JP" altLang="en-US" sz="800">
              <a:solidFill>
                <a:schemeClr val="dk1"/>
              </a:solidFill>
              <a:effectLst/>
              <a:latin typeface="+mn-lt"/>
              <a:ea typeface="+mn-ea"/>
              <a:cs typeface="+mn-cs"/>
            </a:rPr>
            <a:t>による工事費等の増加の</a:t>
          </a:r>
          <a:r>
            <a:rPr kumimoji="1" lang="ja-JP" altLang="ja-JP" sz="800">
              <a:solidFill>
                <a:schemeClr val="dk1"/>
              </a:solidFill>
              <a:effectLst/>
              <a:latin typeface="+mn-lt"/>
              <a:ea typeface="+mn-ea"/>
              <a:cs typeface="+mn-cs"/>
            </a:rPr>
            <a:t>影響によるものである。</a:t>
          </a:r>
          <a:endParaRPr lang="ja-JP" altLang="ja-JP" sz="1000">
            <a:effectLst/>
          </a:endParaRPr>
        </a:p>
        <a:p>
          <a:pPr eaLnBrk="1" fontAlgn="auto" latinLnBrk="0" hangingPunct="1"/>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民生</a:t>
          </a:r>
          <a:r>
            <a:rPr kumimoji="1" lang="ja-JP" altLang="ja-JP" sz="800">
              <a:solidFill>
                <a:schemeClr val="dk1"/>
              </a:solidFill>
              <a:effectLst/>
              <a:latin typeface="+mn-lt"/>
              <a:ea typeface="+mn-ea"/>
              <a:cs typeface="+mn-cs"/>
            </a:rPr>
            <a:t>費において</a:t>
          </a:r>
          <a:r>
            <a:rPr kumimoji="1" lang="en-US" altLang="ja-JP" sz="800">
              <a:solidFill>
                <a:schemeClr val="dk1"/>
              </a:solidFill>
              <a:effectLst/>
              <a:latin typeface="+mn-lt"/>
              <a:ea typeface="+mn-ea"/>
              <a:cs typeface="+mn-cs"/>
            </a:rPr>
            <a:t>4,914</a:t>
          </a:r>
          <a:r>
            <a:rPr kumimoji="1" lang="ja-JP" altLang="ja-JP" sz="800">
              <a:solidFill>
                <a:schemeClr val="dk1"/>
              </a:solidFill>
              <a:effectLst/>
              <a:latin typeface="+mn-lt"/>
              <a:ea typeface="+mn-ea"/>
              <a:cs typeface="+mn-cs"/>
            </a:rPr>
            <a:t>円増加しているのは、</a:t>
          </a:r>
          <a:r>
            <a:rPr kumimoji="1" lang="ja-JP" altLang="en-US" sz="800">
              <a:solidFill>
                <a:schemeClr val="dk1"/>
              </a:solidFill>
              <a:effectLst/>
              <a:latin typeface="+mn-lt"/>
              <a:ea typeface="+mn-ea"/>
              <a:cs typeface="+mn-cs"/>
            </a:rPr>
            <a:t>障害福祉サービス等給付費等の扶助費の増加</a:t>
          </a:r>
          <a:r>
            <a:rPr kumimoji="1" lang="ja-JP" altLang="ja-JP" sz="800">
              <a:solidFill>
                <a:schemeClr val="dk1"/>
              </a:solidFill>
              <a:effectLst/>
              <a:latin typeface="+mn-lt"/>
              <a:ea typeface="+mn-ea"/>
              <a:cs typeface="+mn-cs"/>
            </a:rPr>
            <a:t>の影響によるものである。</a:t>
          </a:r>
          <a:endParaRPr lang="ja-JP" altLang="ja-JP" sz="1000">
            <a:effectLst/>
          </a:endParaRPr>
        </a:p>
        <a:p>
          <a:r>
            <a:rPr kumimoji="1" lang="ja-JP" altLang="ja-JP" sz="800">
              <a:solidFill>
                <a:schemeClr val="dk1"/>
              </a:solidFill>
              <a:effectLst/>
              <a:latin typeface="+mn-lt"/>
              <a:ea typeface="+mn-ea"/>
              <a:cs typeface="+mn-cs"/>
            </a:rPr>
            <a:t>　また、平成２９年度まで、増大する社会福祉関係経費の影響により、普通建設事業に係る経費を抑制してきたため、公債費が少ないのも特徴ととらえてる。しかし、令和３年度以降は引き続き、公共施設の更新に対応するため、主に小・中学校の改修等に伴う教育費、及び普通建設事業費の起債に伴う公債費の増加を見込んでいる。</a:t>
          </a:r>
          <a:endParaRPr lang="ja-JP" altLang="ja-JP" sz="1000">
            <a:effectLst/>
          </a:endParaRPr>
        </a:p>
        <a:p>
          <a:r>
            <a:rPr kumimoji="1" lang="ja-JP" altLang="ja-JP" sz="800">
              <a:solidFill>
                <a:schemeClr val="dk1"/>
              </a:solidFill>
              <a:effectLst/>
              <a:latin typeface="+mn-lt"/>
              <a:ea typeface="+mn-ea"/>
              <a:cs typeface="+mn-cs"/>
            </a:rPr>
            <a:t>　今後も、既存事業の整理、統合、廃止等、事業の選択と集中を図り、限りある財源をより効率的に活用していくよう努めていく。</a:t>
          </a:r>
          <a:endParaRPr lang="ja-JP" altLang="ja-JP" sz="10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愛知県高浜市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　平成２１年度以降のリーマンショックの影響による景気低迷を経て、平成２５年度から２７年度は、税収の回復及び事業の選択と集中により、財政調整基金を取り崩すことなく財政運営を行うことができた。実質単年度収支について、令和４年度は、令和</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年度</a:t>
          </a:r>
          <a:r>
            <a:rPr kumimoji="1" lang="ja-JP" altLang="en-US" sz="800">
              <a:solidFill>
                <a:schemeClr val="dk1"/>
              </a:solidFill>
              <a:effectLst/>
              <a:latin typeface="+mn-lt"/>
              <a:ea typeface="+mn-ea"/>
              <a:cs typeface="+mn-cs"/>
            </a:rPr>
            <a:t>については</a:t>
          </a:r>
          <a:r>
            <a:rPr kumimoji="1" lang="ja-JP" altLang="ja-JP" sz="800">
              <a:solidFill>
                <a:schemeClr val="dk1"/>
              </a:solidFill>
              <a:effectLst/>
              <a:latin typeface="+mn-lt"/>
              <a:ea typeface="+mn-ea"/>
              <a:cs typeface="+mn-cs"/>
            </a:rPr>
            <a:t>繰越事業の未収入特定財源として基金を計上していることにより単年度収支が減したことなどに伴い減少し</a:t>
          </a:r>
          <a:r>
            <a:rPr kumimoji="1" lang="ja-JP" altLang="en-US" sz="800">
              <a:solidFill>
                <a:schemeClr val="dk1"/>
              </a:solidFill>
              <a:effectLst/>
              <a:latin typeface="+mn-lt"/>
              <a:ea typeface="+mn-ea"/>
              <a:cs typeface="+mn-cs"/>
            </a:rPr>
            <a:t>ている</a:t>
          </a:r>
          <a:r>
            <a:rPr kumimoji="1" lang="ja-JP" altLang="ja-JP" sz="800">
              <a:solidFill>
                <a:schemeClr val="dk1"/>
              </a:solidFill>
              <a:effectLst/>
              <a:latin typeface="+mn-lt"/>
              <a:ea typeface="+mn-ea"/>
              <a:cs typeface="+mn-cs"/>
            </a:rPr>
            <a:t>。財政調整基金残高については、令和</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年度は新型コロナウイルス感染症の影響により減少していた市税収入が回復傾向</a:t>
          </a:r>
          <a:r>
            <a:rPr kumimoji="1" lang="ja-JP" altLang="en-US" sz="800">
              <a:solidFill>
                <a:schemeClr val="dk1"/>
              </a:solidFill>
              <a:effectLst/>
              <a:latin typeface="+mn-lt"/>
              <a:ea typeface="+mn-ea"/>
              <a:cs typeface="+mn-cs"/>
            </a:rPr>
            <a:t>ではあるものの</a:t>
          </a:r>
          <a:r>
            <a:rPr kumimoji="1" lang="ja-JP" altLang="ja-JP" sz="800">
              <a:solidFill>
                <a:schemeClr val="dk1"/>
              </a:solidFill>
              <a:effectLst/>
              <a:latin typeface="+mn-lt"/>
              <a:ea typeface="+mn-ea"/>
              <a:cs typeface="+mn-cs"/>
            </a:rPr>
            <a:t>、原油価格・物価高騰の影響により経常経費が増加し</a:t>
          </a:r>
          <a:r>
            <a:rPr kumimoji="1" lang="ja-JP" altLang="en-US" sz="800">
              <a:solidFill>
                <a:schemeClr val="dk1"/>
              </a:solidFill>
              <a:effectLst/>
              <a:latin typeface="+mn-lt"/>
              <a:ea typeface="+mn-ea"/>
              <a:cs typeface="+mn-cs"/>
            </a:rPr>
            <a:t>ている上昇率には追いついておらず、</a:t>
          </a:r>
          <a:r>
            <a:rPr kumimoji="1" lang="ja-JP" altLang="ja-JP" sz="800">
              <a:solidFill>
                <a:schemeClr val="dk1"/>
              </a:solidFill>
              <a:effectLst/>
              <a:latin typeface="+mn-lt"/>
              <a:ea typeface="+mn-ea"/>
              <a:cs typeface="+mn-cs"/>
            </a:rPr>
            <a:t>財源確保のために財政調整基金を大きく取崩し</a:t>
          </a:r>
          <a:r>
            <a:rPr kumimoji="1" lang="ja-JP" altLang="en-US" sz="800">
              <a:solidFill>
                <a:schemeClr val="dk1"/>
              </a:solidFill>
              <a:effectLst/>
              <a:latin typeface="+mn-lt"/>
              <a:ea typeface="+mn-ea"/>
              <a:cs typeface="+mn-cs"/>
            </a:rPr>
            <a:t>２</a:t>
          </a:r>
          <a:r>
            <a:rPr kumimoji="1" lang="ja-JP"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９１</a:t>
          </a:r>
          <a:r>
            <a:rPr kumimoji="1" lang="ja-JP" altLang="ja-JP" sz="800">
              <a:solidFill>
                <a:schemeClr val="dk1"/>
              </a:solidFill>
              <a:effectLst/>
              <a:latin typeface="+mn-lt"/>
              <a:ea typeface="+mn-ea"/>
              <a:cs typeface="+mn-cs"/>
            </a:rPr>
            <a:t>ポイントの減となった。</a:t>
          </a:r>
          <a:endParaRPr lang="ja-JP" altLang="ja-JP" sz="800">
            <a:effectLst/>
          </a:endParaRPr>
        </a:p>
        <a:p>
          <a:r>
            <a:rPr kumimoji="1" lang="ja-JP" altLang="ja-JP" sz="800">
              <a:solidFill>
                <a:schemeClr val="dk1"/>
              </a:solidFill>
              <a:effectLst/>
              <a:latin typeface="+mn-lt"/>
              <a:ea typeface="+mn-ea"/>
              <a:cs typeface="+mn-cs"/>
            </a:rPr>
            <a:t>　今後も事業の「選択と集中」により、限りある財源をより効率的に活用し、財政の健全化を推進していく。</a:t>
          </a:r>
          <a:endParaRPr lang="ja-JP" altLang="ja-JP" sz="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愛知県高浜市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　平成２１年度以降のリーマンショックの影響による市税収入の減少などのマイナス要因を乗り越え、組織構造改革、業務改善及び中期財政計画及び長期財政計画等に基づき、行財政の効率的な運営に早期から取り組んできたことにより、強い財政基盤を構築できていたため、黒字を維持し続けている。</a:t>
          </a:r>
          <a:endParaRPr lang="ja-JP" altLang="ja-JP" sz="1000">
            <a:effectLst/>
          </a:endParaRPr>
        </a:p>
        <a:p>
          <a:r>
            <a:rPr kumimoji="1" lang="ja-JP" altLang="ja-JP" sz="800">
              <a:solidFill>
                <a:schemeClr val="dk1"/>
              </a:solidFill>
              <a:effectLst/>
              <a:latin typeface="+mn-lt"/>
              <a:ea typeface="+mn-ea"/>
              <a:cs typeface="+mn-cs"/>
            </a:rPr>
            <a:t>　今後も効率的な財政運営に努めることで、黒字を維持し続けられるよう努めていく。</a:t>
          </a:r>
          <a:endParaRPr lang="ja-JP" altLang="ja-JP" sz="10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19093502</v>
      </c>
      <c r="BO4" s="407"/>
      <c r="BP4" s="407"/>
      <c r="BQ4" s="407"/>
      <c r="BR4" s="407"/>
      <c r="BS4" s="407"/>
      <c r="BT4" s="407"/>
      <c r="BU4" s="408"/>
      <c r="BV4" s="406">
        <v>18279002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3.5</v>
      </c>
      <c r="CU4" s="413"/>
      <c r="CV4" s="413"/>
      <c r="CW4" s="413"/>
      <c r="CX4" s="413"/>
      <c r="CY4" s="413"/>
      <c r="CZ4" s="413"/>
      <c r="DA4" s="414"/>
      <c r="DB4" s="412">
        <v>7.4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18643733</v>
      </c>
      <c r="BO5" s="444"/>
      <c r="BP5" s="444"/>
      <c r="BQ5" s="444"/>
      <c r="BR5" s="444"/>
      <c r="BS5" s="444"/>
      <c r="BT5" s="444"/>
      <c r="BU5" s="445"/>
      <c r="BV5" s="443">
        <v>17356300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97.6</v>
      </c>
      <c r="CU5" s="441"/>
      <c r="CV5" s="441"/>
      <c r="CW5" s="441"/>
      <c r="CX5" s="441"/>
      <c r="CY5" s="441"/>
      <c r="CZ5" s="441"/>
      <c r="DA5" s="442"/>
      <c r="DB5" s="440">
        <v>94.9</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449769</v>
      </c>
      <c r="BO6" s="444"/>
      <c r="BP6" s="444"/>
      <c r="BQ6" s="444"/>
      <c r="BR6" s="444"/>
      <c r="BS6" s="444"/>
      <c r="BT6" s="444"/>
      <c r="BU6" s="445"/>
      <c r="BV6" s="443">
        <v>922702</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97.6</v>
      </c>
      <c r="CU6" s="481"/>
      <c r="CV6" s="481"/>
      <c r="CW6" s="481"/>
      <c r="CX6" s="481"/>
      <c r="CY6" s="481"/>
      <c r="CZ6" s="481"/>
      <c r="DA6" s="482"/>
      <c r="DB6" s="480">
        <v>94.9</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94345</v>
      </c>
      <c r="BO7" s="444"/>
      <c r="BP7" s="444"/>
      <c r="BQ7" s="444"/>
      <c r="BR7" s="444"/>
      <c r="BS7" s="444"/>
      <c r="BT7" s="444"/>
      <c r="BU7" s="445"/>
      <c r="BV7" s="443">
        <v>209139</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10242874</v>
      </c>
      <c r="CU7" s="444"/>
      <c r="CV7" s="444"/>
      <c r="CW7" s="444"/>
      <c r="CX7" s="444"/>
      <c r="CY7" s="444"/>
      <c r="CZ7" s="444"/>
      <c r="DA7" s="445"/>
      <c r="DB7" s="443">
        <v>9662667</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355424</v>
      </c>
      <c r="BO8" s="444"/>
      <c r="BP8" s="444"/>
      <c r="BQ8" s="444"/>
      <c r="BR8" s="444"/>
      <c r="BS8" s="444"/>
      <c r="BT8" s="444"/>
      <c r="BU8" s="445"/>
      <c r="BV8" s="443">
        <v>713563</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1.01</v>
      </c>
      <c r="CU8" s="484"/>
      <c r="CV8" s="484"/>
      <c r="CW8" s="484"/>
      <c r="CX8" s="484"/>
      <c r="CY8" s="484"/>
      <c r="CZ8" s="484"/>
      <c r="DA8" s="485"/>
      <c r="DB8" s="483">
        <v>1</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46106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-358139</v>
      </c>
      <c r="BO9" s="444"/>
      <c r="BP9" s="444"/>
      <c r="BQ9" s="444"/>
      <c r="BR9" s="444"/>
      <c r="BS9" s="444"/>
      <c r="BT9" s="444"/>
      <c r="BU9" s="445"/>
      <c r="BV9" s="443">
        <v>-216817</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7.5</v>
      </c>
      <c r="CU9" s="441"/>
      <c r="CV9" s="441"/>
      <c r="CW9" s="441"/>
      <c r="CX9" s="441"/>
      <c r="CY9" s="441"/>
      <c r="CZ9" s="441"/>
      <c r="DA9" s="442"/>
      <c r="DB9" s="440">
        <v>7.3</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46236</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1747</v>
      </c>
      <c r="BO10" s="444"/>
      <c r="BP10" s="444"/>
      <c r="BQ10" s="444"/>
      <c r="BR10" s="444"/>
      <c r="BS10" s="444"/>
      <c r="BT10" s="444"/>
      <c r="BU10" s="445"/>
      <c r="BV10" s="443">
        <v>1273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49249</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191563</v>
      </c>
      <c r="BO12" s="444"/>
      <c r="BP12" s="444"/>
      <c r="BQ12" s="444"/>
      <c r="BR12" s="444"/>
      <c r="BS12" s="444"/>
      <c r="BT12" s="444"/>
      <c r="BU12" s="445"/>
      <c r="BV12" s="443">
        <v>165286</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44802</v>
      </c>
      <c r="S13" s="528"/>
      <c r="T13" s="528"/>
      <c r="U13" s="528"/>
      <c r="V13" s="529"/>
      <c r="W13" s="459" t="s">
        <v>131</v>
      </c>
      <c r="X13" s="460"/>
      <c r="Y13" s="460"/>
      <c r="Z13" s="460"/>
      <c r="AA13" s="460"/>
      <c r="AB13" s="450"/>
      <c r="AC13" s="494">
        <v>205</v>
      </c>
      <c r="AD13" s="495"/>
      <c r="AE13" s="495"/>
      <c r="AF13" s="495"/>
      <c r="AG13" s="537"/>
      <c r="AH13" s="494">
        <v>239</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-547955</v>
      </c>
      <c r="BO13" s="444"/>
      <c r="BP13" s="444"/>
      <c r="BQ13" s="444"/>
      <c r="BR13" s="444"/>
      <c r="BS13" s="444"/>
      <c r="BT13" s="444"/>
      <c r="BU13" s="445"/>
      <c r="BV13" s="443">
        <v>-380830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2.9</v>
      </c>
      <c r="CU13" s="441"/>
      <c r="CV13" s="441"/>
      <c r="CW13" s="441"/>
      <c r="CX13" s="441"/>
      <c r="CY13" s="441"/>
      <c r="CZ13" s="441"/>
      <c r="DA13" s="442"/>
      <c r="DB13" s="440">
        <v>1.6</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49154</v>
      </c>
      <c r="S14" s="528"/>
      <c r="T14" s="528"/>
      <c r="U14" s="528"/>
      <c r="V14" s="529"/>
      <c r="W14" s="433"/>
      <c r="X14" s="434"/>
      <c r="Y14" s="434"/>
      <c r="Z14" s="434"/>
      <c r="AA14" s="434"/>
      <c r="AB14" s="423"/>
      <c r="AC14" s="530">
        <v>0.9</v>
      </c>
      <c r="AD14" s="531"/>
      <c r="AE14" s="531"/>
      <c r="AF14" s="531"/>
      <c r="AG14" s="532"/>
      <c r="AH14" s="530">
        <v>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28.8</v>
      </c>
      <c r="CU14" s="542"/>
      <c r="CV14" s="542"/>
      <c r="CW14" s="542"/>
      <c r="CX14" s="542"/>
      <c r="CY14" s="542"/>
      <c r="CZ14" s="542"/>
      <c r="DA14" s="543"/>
      <c r="DB14" s="541">
        <v>21.8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45095</v>
      </c>
      <c r="S15" s="528"/>
      <c r="T15" s="528"/>
      <c r="U15" s="528"/>
      <c r="V15" s="529"/>
      <c r="W15" s="459" t="s">
        <v>137</v>
      </c>
      <c r="X15" s="460"/>
      <c r="Y15" s="460"/>
      <c r="Z15" s="460"/>
      <c r="AA15" s="460"/>
      <c r="AB15" s="450"/>
      <c r="AC15" s="494">
        <v>11831</v>
      </c>
      <c r="AD15" s="495"/>
      <c r="AE15" s="495"/>
      <c r="AF15" s="495"/>
      <c r="AG15" s="537"/>
      <c r="AH15" s="494">
        <v>11833</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8027697</v>
      </c>
      <c r="BO15" s="407"/>
      <c r="BP15" s="407"/>
      <c r="BQ15" s="407"/>
      <c r="BR15" s="407"/>
      <c r="BS15" s="407"/>
      <c r="BT15" s="407"/>
      <c r="BU15" s="408"/>
      <c r="BV15" s="406">
        <v>7591348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51.1</v>
      </c>
      <c r="AD16" s="531"/>
      <c r="AE16" s="531"/>
      <c r="AF16" s="531"/>
      <c r="AG16" s="532"/>
      <c r="AH16" s="530">
        <v>51.9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7693007</v>
      </c>
      <c r="BO16" s="444"/>
      <c r="BP16" s="444"/>
      <c r="BQ16" s="444"/>
      <c r="BR16" s="444"/>
      <c r="BS16" s="444"/>
      <c r="BT16" s="444"/>
      <c r="BU16" s="445"/>
      <c r="BV16" s="443">
        <v>7615377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11120</v>
      </c>
      <c r="AD17" s="495"/>
      <c r="AE17" s="495"/>
      <c r="AF17" s="495"/>
      <c r="AG17" s="537"/>
      <c r="AH17" s="494">
        <v>10708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10242874</v>
      </c>
      <c r="BO17" s="444"/>
      <c r="BP17" s="444"/>
      <c r="BQ17" s="444"/>
      <c r="BR17" s="444"/>
      <c r="BS17" s="444"/>
      <c r="BT17" s="444"/>
      <c r="BU17" s="445"/>
      <c r="BV17" s="443">
        <v>9638638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13.11</v>
      </c>
      <c r="M18" s="567"/>
      <c r="N18" s="567"/>
      <c r="O18" s="567"/>
      <c r="P18" s="567"/>
      <c r="Q18" s="567"/>
      <c r="R18" s="568"/>
      <c r="S18" s="568"/>
      <c r="T18" s="568"/>
      <c r="U18" s="568"/>
      <c r="V18" s="569"/>
      <c r="W18" s="461"/>
      <c r="X18" s="462"/>
      <c r="Y18" s="462"/>
      <c r="Z18" s="462"/>
      <c r="AA18" s="462"/>
      <c r="AB18" s="453"/>
      <c r="AC18" s="570">
        <v>48</v>
      </c>
      <c r="AD18" s="571"/>
      <c r="AE18" s="571"/>
      <c r="AF18" s="571"/>
      <c r="AG18" s="572"/>
      <c r="AH18" s="570">
        <v>47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9966484</v>
      </c>
      <c r="BO18" s="444"/>
      <c r="BP18" s="444"/>
      <c r="BQ18" s="444"/>
      <c r="BR18" s="444"/>
      <c r="BS18" s="444"/>
      <c r="BT18" s="444"/>
      <c r="BU18" s="445"/>
      <c r="BV18" s="443">
        <v>9653708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3517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12629680</v>
      </c>
      <c r="BO19" s="444"/>
      <c r="BP19" s="444"/>
      <c r="BQ19" s="444"/>
      <c r="BR19" s="444"/>
      <c r="BS19" s="444"/>
      <c r="BT19" s="444"/>
      <c r="BU19" s="445"/>
      <c r="BV19" s="443">
        <v>12652974</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18239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9318463</v>
      </c>
      <c r="BO22" s="407"/>
      <c r="BP22" s="407"/>
      <c r="BQ22" s="407"/>
      <c r="BR22" s="407"/>
      <c r="BS22" s="407"/>
      <c r="BT22" s="407"/>
      <c r="BU22" s="408"/>
      <c r="BV22" s="406">
        <v>8816062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2484346</v>
      </c>
      <c r="BO23" s="444"/>
      <c r="BP23" s="444"/>
      <c r="BQ23" s="444"/>
      <c r="BR23" s="444"/>
      <c r="BS23" s="444"/>
      <c r="BT23" s="444"/>
      <c r="BU23" s="445"/>
      <c r="BV23" s="443">
        <v>2991440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9010</v>
      </c>
      <c r="R24" s="495"/>
      <c r="S24" s="495"/>
      <c r="T24" s="495"/>
      <c r="U24" s="495"/>
      <c r="V24" s="537"/>
      <c r="W24" s="589"/>
      <c r="X24" s="590"/>
      <c r="Y24" s="591"/>
      <c r="Z24" s="493" t="s">
        <v>162</v>
      </c>
      <c r="AA24" s="473"/>
      <c r="AB24" s="473"/>
      <c r="AC24" s="473"/>
      <c r="AD24" s="473"/>
      <c r="AE24" s="473"/>
      <c r="AF24" s="473"/>
      <c r="AG24" s="474"/>
      <c r="AH24" s="494">
        <v>223</v>
      </c>
      <c r="AI24" s="495"/>
      <c r="AJ24" s="495"/>
      <c r="AK24" s="495"/>
      <c r="AL24" s="537"/>
      <c r="AM24" s="494">
        <v>642686</v>
      </c>
      <c r="AN24" s="495"/>
      <c r="AO24" s="495"/>
      <c r="AP24" s="495"/>
      <c r="AQ24" s="495"/>
      <c r="AR24" s="537"/>
      <c r="AS24" s="494">
        <v>2882</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7198304</v>
      </c>
      <c r="BO24" s="444"/>
      <c r="BP24" s="444"/>
      <c r="BQ24" s="444"/>
      <c r="BR24" s="444"/>
      <c r="BS24" s="444"/>
      <c r="BT24" s="444"/>
      <c r="BU24" s="445"/>
      <c r="BV24" s="443">
        <v>6300118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7490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8355482</v>
      </c>
      <c r="BO25" s="407"/>
      <c r="BP25" s="407"/>
      <c r="BQ25" s="407"/>
      <c r="BR25" s="407"/>
      <c r="BS25" s="407"/>
      <c r="BT25" s="407"/>
      <c r="BU25" s="408"/>
      <c r="BV25" s="406">
        <v>8853378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6420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4500</v>
      </c>
      <c r="R27" s="495"/>
      <c r="S27" s="495"/>
      <c r="T27" s="495"/>
      <c r="U27" s="495"/>
      <c r="V27" s="537"/>
      <c r="W27" s="589"/>
      <c r="X27" s="590"/>
      <c r="Y27" s="591"/>
      <c r="Z27" s="493" t="s">
        <v>171</v>
      </c>
      <c r="AA27" s="473"/>
      <c r="AB27" s="473"/>
      <c r="AC27" s="473"/>
      <c r="AD27" s="473"/>
      <c r="AE27" s="473"/>
      <c r="AF27" s="473"/>
      <c r="AG27" s="474"/>
      <c r="AH27" s="494">
        <v>22</v>
      </c>
      <c r="AI27" s="495"/>
      <c r="AJ27" s="495"/>
      <c r="AK27" s="495"/>
      <c r="AL27" s="537"/>
      <c r="AM27" s="494">
        <v>64465</v>
      </c>
      <c r="AN27" s="495"/>
      <c r="AO27" s="495"/>
      <c r="AP27" s="495"/>
      <c r="AQ27" s="495"/>
      <c r="AR27" s="537"/>
      <c r="AS27" s="494">
        <v>2930</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947193</v>
      </c>
      <c r="BO27" s="563"/>
      <c r="BP27" s="563"/>
      <c r="BQ27" s="563"/>
      <c r="BR27" s="563"/>
      <c r="BS27" s="563"/>
      <c r="BT27" s="563"/>
      <c r="BU27" s="564"/>
      <c r="BV27" s="562">
        <v>945814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3870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1619304</v>
      </c>
      <c r="BO28" s="407"/>
      <c r="BP28" s="407"/>
      <c r="BQ28" s="407"/>
      <c r="BR28" s="407"/>
      <c r="BS28" s="407"/>
      <c r="BT28" s="407"/>
      <c r="BU28" s="408"/>
      <c r="BV28" s="406">
        <v>1809120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14</v>
      </c>
      <c r="M29" s="495"/>
      <c r="N29" s="495"/>
      <c r="O29" s="495"/>
      <c r="P29" s="537"/>
      <c r="Q29" s="494">
        <v>3610</v>
      </c>
      <c r="R29" s="495"/>
      <c r="S29" s="495"/>
      <c r="T29" s="495"/>
      <c r="U29" s="495"/>
      <c r="V29" s="537"/>
      <c r="W29" s="592"/>
      <c r="X29" s="593"/>
      <c r="Y29" s="594"/>
      <c r="Z29" s="493" t="s">
        <v>177</v>
      </c>
      <c r="AA29" s="473"/>
      <c r="AB29" s="473"/>
      <c r="AC29" s="473"/>
      <c r="AD29" s="473"/>
      <c r="AE29" s="473"/>
      <c r="AF29" s="473"/>
      <c r="AG29" s="474"/>
      <c r="AH29" s="494">
        <v>245</v>
      </c>
      <c r="AI29" s="495"/>
      <c r="AJ29" s="495"/>
      <c r="AK29" s="495"/>
      <c r="AL29" s="537"/>
      <c r="AM29" s="494">
        <v>707151</v>
      </c>
      <c r="AN29" s="495"/>
      <c r="AO29" s="495"/>
      <c r="AP29" s="495"/>
      <c r="AQ29" s="495"/>
      <c r="AR29" s="537"/>
      <c r="AS29" s="494">
        <v>2886</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t="s">
        <v>122</v>
      </c>
      <c r="BO29" s="444"/>
      <c r="BP29" s="444"/>
      <c r="BQ29" s="444"/>
      <c r="BR29" s="444"/>
      <c r="BS29" s="444"/>
      <c r="BT29" s="444"/>
      <c r="BU29" s="445"/>
      <c r="BV29" s="443" t="s">
        <v>122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437455</v>
      </c>
      <c r="BO30" s="563"/>
      <c r="BP30" s="563"/>
      <c r="BQ30" s="563"/>
      <c r="BR30" s="563"/>
      <c r="BS30" s="563"/>
      <c r="BT30" s="563"/>
      <c r="BU30" s="564"/>
      <c r="BV30" s="562">
        <v>576213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衣浦東部広域連合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高浜市土地開発公社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土地取得費特別会計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介護保険（保険事業勘定）特別会計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IF('各会計、関係団体の財政状況及び健全化判断比率'!B34="","",'各会計、関係団体の財政状況及び健全化判断比率'!B34)</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衣浦衛生組合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高浜市総合サービス株式会社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愛知県市町村職員退職手当組合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介護保険（介護サービス事業勘定）特別会計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愛知県後期高齢者医療広域連合（一般会計）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7</v>
      </c>
      <c r="V38" s="633"/>
      <c r="W38" s="634" t="str">
        <f>IF('各会計、関係団体の財政状況及び健全化判断比率'!B32="","",'各会計、関係団体の財政状況及び健全化判断比率'!B32)</f>
        <v>公共駐車場事業特別会計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愛知県後期高齢者医療広域連合（後期高齢者医療特別会計）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29Y+4OQwe/Ia//N52lYy5gZ596sKZRSUCgiT/ftScLZb9ZsPTG6iEonzkwhDGLh9+y7/u+39l13Zy9m1S3kwyA==" saltValue="b4iWi0R/OxRftRiJ797B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87" t="s">
        <v>534</v>
      </c>
      <c r="D34" s="1187"/>
      <c r="E34" s="1188"/>
      <c r="F34" s="32">
        <v>9.8800000000000008</v>
      </c>
      <c r="G34" s="33">
        <v>9.49</v>
      </c>
      <c r="H34" s="33">
        <v>9.5</v>
      </c>
      <c r="I34" s="33">
        <v>10.58</v>
      </c>
      <c r="J34" s="34">
        <v>10.43</v>
      </c>
      <c r="K34" s="22"/>
      <c r="L34" s="22"/>
      <c r="M34" s="22"/>
      <c r="N34" s="22"/>
      <c r="O34" s="22"/>
      <c r="P34" s="22"/>
    </row>
    <row r="35" spans="1:16" ht="39" customHeight="1" x14ac:dyDescent="0.2">
      <c r="A35" s="22"/>
      <c r="B35" s="35"/>
      <c r="C35" s="1181" t="s">
        <v>535</v>
      </c>
      <c r="D35" s="1182"/>
      <c r="E35" s="1183"/>
      <c r="F35" s="36">
        <v>1.58</v>
      </c>
      <c r="G35" s="37">
        <v>3.57</v>
      </c>
      <c r="H35" s="37">
        <v>2.73</v>
      </c>
      <c r="I35" s="37">
        <v>3.94</v>
      </c>
      <c r="J35" s="38">
        <v>3.9</v>
      </c>
      <c r="K35" s="22"/>
      <c r="L35" s="22"/>
      <c r="M35" s="22"/>
      <c r="N35" s="22"/>
      <c r="O35" s="22"/>
      <c r="P35" s="22"/>
    </row>
    <row r="36" spans="1:16" ht="39" customHeight="1" x14ac:dyDescent="0.2">
      <c r="A36" s="22"/>
      <c r="B36" s="35"/>
      <c r="C36" s="1181" t="s">
        <v>536</v>
      </c>
      <c r="D36" s="1182"/>
      <c r="E36" s="1183"/>
      <c r="F36" s="36">
        <v>7.66</v>
      </c>
      <c r="G36" s="37">
        <v>7.13</v>
      </c>
      <c r="H36" s="37">
        <v>9</v>
      </c>
      <c r="I36" s="37">
        <v>6.82</v>
      </c>
      <c r="J36" s="38">
        <v>2.93</v>
      </c>
      <c r="K36" s="22"/>
      <c r="L36" s="22"/>
      <c r="M36" s="22"/>
      <c r="N36" s="22"/>
      <c r="O36" s="22"/>
      <c r="P36" s="22"/>
    </row>
    <row r="37" spans="1:16" ht="39" customHeight="1" x14ac:dyDescent="0.2">
      <c r="A37" s="22"/>
      <c r="B37" s="35"/>
      <c r="C37" s="1181" t="s">
        <v>537</v>
      </c>
      <c r="D37" s="1182"/>
      <c r="E37" s="1183"/>
      <c r="F37" s="36">
        <v>0.64</v>
      </c>
      <c r="G37" s="37">
        <v>0.62</v>
      </c>
      <c r="H37" s="37">
        <v>1.04</v>
      </c>
      <c r="I37" s="37">
        <v>0.74</v>
      </c>
      <c r="J37" s="38">
        <v>0.91</v>
      </c>
      <c r="K37" s="22"/>
      <c r="L37" s="22"/>
      <c r="M37" s="22"/>
      <c r="N37" s="22"/>
      <c r="O37" s="22"/>
      <c r="P37" s="22"/>
    </row>
    <row r="38" spans="1:16" ht="39" customHeight="1" x14ac:dyDescent="0.2">
      <c r="A38" s="22"/>
      <c r="B38" s="35"/>
      <c r="C38" s="1181" t="s">
        <v>538</v>
      </c>
      <c r="D38" s="1182"/>
      <c r="E38" s="1183"/>
      <c r="F38" s="36">
        <v>0.56000000000000005</v>
      </c>
      <c r="G38" s="37">
        <v>0.56999999999999995</v>
      </c>
      <c r="H38" s="37">
        <v>1.73</v>
      </c>
      <c r="I38" s="37">
        <v>1.36</v>
      </c>
      <c r="J38" s="38">
        <v>0.89</v>
      </c>
      <c r="K38" s="22"/>
      <c r="L38" s="22"/>
      <c r="M38" s="22"/>
      <c r="N38" s="22"/>
      <c r="O38" s="22"/>
      <c r="P38" s="22"/>
    </row>
    <row r="39" spans="1:16" ht="39" customHeight="1" x14ac:dyDescent="0.2">
      <c r="A39" s="22"/>
      <c r="B39" s="35"/>
      <c r="C39" s="1181" t="s">
        <v>539</v>
      </c>
      <c r="D39" s="1182"/>
      <c r="E39" s="1183"/>
      <c r="F39" s="36">
        <v>0.5</v>
      </c>
      <c r="G39" s="37">
        <v>0.53</v>
      </c>
      <c r="H39" s="37">
        <v>0.54</v>
      </c>
      <c r="I39" s="37">
        <v>0.55000000000000004</v>
      </c>
      <c r="J39" s="38">
        <v>0.53</v>
      </c>
      <c r="K39" s="22"/>
      <c r="L39" s="22"/>
      <c r="M39" s="22"/>
      <c r="N39" s="22"/>
      <c r="O39" s="22"/>
      <c r="P39" s="22"/>
    </row>
    <row r="40" spans="1:16" ht="39" customHeight="1" x14ac:dyDescent="0.2">
      <c r="A40" s="22"/>
      <c r="B40" s="35"/>
      <c r="C40" s="1181" t="s">
        <v>540</v>
      </c>
      <c r="D40" s="1182"/>
      <c r="E40" s="1183"/>
      <c r="F40" s="36">
        <v>7.0000000000000007E-2</v>
      </c>
      <c r="G40" s="37">
        <v>7.0000000000000007E-2</v>
      </c>
      <c r="H40" s="37">
        <v>7.0000000000000007E-2</v>
      </c>
      <c r="I40" s="37">
        <v>0.06</v>
      </c>
      <c r="J40" s="38">
        <v>7.0000000000000007E-2</v>
      </c>
      <c r="K40" s="22"/>
      <c r="L40" s="22"/>
      <c r="M40" s="22"/>
      <c r="N40" s="22"/>
      <c r="O40" s="22"/>
      <c r="P40" s="22"/>
    </row>
    <row r="41" spans="1:16" ht="39" customHeight="1" x14ac:dyDescent="0.2">
      <c r="A41" s="22"/>
      <c r="B41" s="35"/>
      <c r="C41" s="1181" t="s">
        <v>541</v>
      </c>
      <c r="D41" s="1182"/>
      <c r="E41" s="1183"/>
      <c r="F41" s="36">
        <v>0.69</v>
      </c>
      <c r="G41" s="37">
        <v>0.66</v>
      </c>
      <c r="H41" s="37">
        <v>0.06</v>
      </c>
      <c r="I41" s="37">
        <v>0.02</v>
      </c>
      <c r="J41" s="38">
        <v>0.02</v>
      </c>
      <c r="K41" s="22"/>
      <c r="L41" s="22"/>
      <c r="M41" s="22"/>
      <c r="N41" s="22"/>
      <c r="O41" s="22"/>
      <c r="P41" s="22"/>
    </row>
    <row r="42" spans="1:16" ht="39" customHeight="1" x14ac:dyDescent="0.2">
      <c r="A42" s="22"/>
      <c r="B42" s="39"/>
      <c r="C42" s="1181" t="s">
        <v>542</v>
      </c>
      <c r="D42" s="1182"/>
      <c r="E42" s="1183"/>
      <c r="F42" s="36" t="s">
        <v>487</v>
      </c>
      <c r="G42" s="37" t="s">
        <v>487</v>
      </c>
      <c r="H42" s="37" t="s">
        <v>487</v>
      </c>
      <c r="I42" s="37" t="s">
        <v>487</v>
      </c>
      <c r="J42" s="38" t="s">
        <v>487</v>
      </c>
      <c r="K42" s="22"/>
      <c r="L42" s="22"/>
      <c r="M42" s="22"/>
      <c r="N42" s="22"/>
      <c r="O42" s="22"/>
      <c r="P42" s="22"/>
    </row>
    <row r="43" spans="1:16" ht="39" customHeight="1" thickBot="1" x14ac:dyDescent="0.25">
      <c r="A43" s="22"/>
      <c r="B43" s="40"/>
      <c r="C43" s="1184" t="s">
        <v>543</v>
      </c>
      <c r="D43" s="1185"/>
      <c r="E43" s="1186"/>
      <c r="F43" s="41">
        <v>0.03</v>
      </c>
      <c r="G43" s="42">
        <v>0.02</v>
      </c>
      <c r="H43" s="42">
        <v>0.02</v>
      </c>
      <c r="I43" s="42">
        <v>0.02</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Y1fMZmAw5JN7/4FzDGuUsBFgDfUJ+g5yghuA9HRDV3/rs6Rm6Jh/M1SfzSE6LzX1ZYBC+FdGipIa2/AoRmMT1Q==" saltValue="aT8B08wCtJ1M0qEtNBmJ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789</v>
      </c>
      <c r="L45" s="60">
        <v>777</v>
      </c>
      <c r="M45" s="60">
        <v>779</v>
      </c>
      <c r="N45" s="60">
        <v>980</v>
      </c>
      <c r="O45" s="61">
        <v>1014</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487</v>
      </c>
      <c r="L46" s="64" t="s">
        <v>487</v>
      </c>
      <c r="M46" s="64" t="s">
        <v>487</v>
      </c>
      <c r="N46" s="64" t="s">
        <v>487</v>
      </c>
      <c r="O46" s="65" t="s">
        <v>487</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487</v>
      </c>
      <c r="L47" s="64" t="s">
        <v>487</v>
      </c>
      <c r="M47" s="64" t="s">
        <v>487</v>
      </c>
      <c r="N47" s="64" t="s">
        <v>487</v>
      </c>
      <c r="O47" s="65" t="s">
        <v>487</v>
      </c>
      <c r="P47" s="48"/>
      <c r="Q47" s="48"/>
      <c r="R47" s="48"/>
      <c r="S47" s="48"/>
      <c r="T47" s="48"/>
      <c r="U47" s="48"/>
    </row>
    <row r="48" spans="1:21" ht="30.75" customHeight="1" x14ac:dyDescent="0.2">
      <c r="A48" s="48"/>
      <c r="B48" s="1191"/>
      <c r="C48" s="1192"/>
      <c r="D48" s="62"/>
      <c r="E48" s="1197" t="s">
        <v>13</v>
      </c>
      <c r="F48" s="1197"/>
      <c r="G48" s="1197"/>
      <c r="H48" s="1197"/>
      <c r="I48" s="1197"/>
      <c r="J48" s="1198"/>
      <c r="K48" s="63">
        <v>319</v>
      </c>
      <c r="L48" s="64">
        <v>279</v>
      </c>
      <c r="M48" s="64">
        <v>332</v>
      </c>
      <c r="N48" s="64">
        <v>342</v>
      </c>
      <c r="O48" s="65">
        <v>355</v>
      </c>
      <c r="P48" s="48"/>
      <c r="Q48" s="48"/>
      <c r="R48" s="48"/>
      <c r="S48" s="48"/>
      <c r="T48" s="48"/>
      <c r="U48" s="48"/>
    </row>
    <row r="49" spans="1:21" ht="30.75" customHeight="1" x14ac:dyDescent="0.2">
      <c r="A49" s="48"/>
      <c r="B49" s="1191"/>
      <c r="C49" s="1192"/>
      <c r="D49" s="62"/>
      <c r="E49" s="1197" t="s">
        <v>14</v>
      </c>
      <c r="F49" s="1197"/>
      <c r="G49" s="1197"/>
      <c r="H49" s="1197"/>
      <c r="I49" s="1197"/>
      <c r="J49" s="1198"/>
      <c r="K49" s="63">
        <v>92</v>
      </c>
      <c r="L49" s="64">
        <v>116</v>
      </c>
      <c r="M49" s="64">
        <v>104</v>
      </c>
      <c r="N49" s="64">
        <v>148</v>
      </c>
      <c r="O49" s="65">
        <v>198</v>
      </c>
      <c r="P49" s="48"/>
      <c r="Q49" s="48"/>
      <c r="R49" s="48"/>
      <c r="S49" s="48"/>
      <c r="T49" s="48"/>
      <c r="U49" s="48"/>
    </row>
    <row r="50" spans="1:21" ht="30.75" customHeight="1" x14ac:dyDescent="0.2">
      <c r="A50" s="48"/>
      <c r="B50" s="1191"/>
      <c r="C50" s="1192"/>
      <c r="D50" s="62"/>
      <c r="E50" s="1197" t="s">
        <v>15</v>
      </c>
      <c r="F50" s="1197"/>
      <c r="G50" s="1197"/>
      <c r="H50" s="1197"/>
      <c r="I50" s="1197"/>
      <c r="J50" s="1198"/>
      <c r="K50" s="63">
        <v>6</v>
      </c>
      <c r="L50" s="64">
        <v>17</v>
      </c>
      <c r="M50" s="64">
        <v>58</v>
      </c>
      <c r="N50" s="64">
        <v>59</v>
      </c>
      <c r="O50" s="65">
        <v>59</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487</v>
      </c>
      <c r="L51" s="64" t="s">
        <v>487</v>
      </c>
      <c r="M51" s="64">
        <v>0</v>
      </c>
      <c r="N51" s="64" t="s">
        <v>487</v>
      </c>
      <c r="O51" s="65" t="s">
        <v>487</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1217</v>
      </c>
      <c r="L52" s="64">
        <v>1145</v>
      </c>
      <c r="M52" s="64">
        <v>1176</v>
      </c>
      <c r="N52" s="64">
        <v>1229</v>
      </c>
      <c r="O52" s="65">
        <v>1212</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-11</v>
      </c>
      <c r="L53" s="69">
        <v>44</v>
      </c>
      <c r="M53" s="69">
        <v>97</v>
      </c>
      <c r="N53" s="69">
        <v>300</v>
      </c>
      <c r="O53" s="70">
        <v>414</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556</v>
      </c>
      <c r="L58" s="84" t="s">
        <v>487</v>
      </c>
      <c r="M58" s="84" t="s">
        <v>487</v>
      </c>
      <c r="N58" s="84" t="s">
        <v>487</v>
      </c>
      <c r="O58" s="85" t="s">
        <v>487</v>
      </c>
    </row>
    <row r="59" spans="1:21" ht="31.5" customHeight="1" x14ac:dyDescent="0.2">
      <c r="B59" s="1207"/>
      <c r="C59" s="1208"/>
      <c r="D59" s="1214" t="s">
        <v>26</v>
      </c>
      <c r="E59" s="1215"/>
      <c r="F59" s="1215"/>
      <c r="G59" s="1215"/>
      <c r="H59" s="1215"/>
      <c r="I59" s="1215"/>
      <c r="J59" s="1216"/>
      <c r="K59" s="86" t="s">
        <v>487</v>
      </c>
      <c r="L59" s="87" t="s">
        <v>487</v>
      </c>
      <c r="M59" s="87" t="s">
        <v>487</v>
      </c>
      <c r="N59" s="87" t="s">
        <v>487</v>
      </c>
      <c r="O59" s="88" t="s">
        <v>487</v>
      </c>
    </row>
    <row r="60" spans="1:21" ht="31.5" customHeight="1" thickBot="1" x14ac:dyDescent="0.25">
      <c r="B60" s="1209"/>
      <c r="C60" s="1210"/>
      <c r="D60" s="1217" t="s">
        <v>27</v>
      </c>
      <c r="E60" s="1218"/>
      <c r="F60" s="1218"/>
      <c r="G60" s="1218"/>
      <c r="H60" s="1218"/>
      <c r="I60" s="1218"/>
      <c r="J60" s="1219"/>
      <c r="K60" s="89" t="s">
        <v>487</v>
      </c>
      <c r="L60" s="90" t="s">
        <v>487</v>
      </c>
      <c r="M60" s="90" t="s">
        <v>487</v>
      </c>
      <c r="N60" s="90" t="s">
        <v>487</v>
      </c>
      <c r="O60" s="91" t="s">
        <v>487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y721NNt94E5SpOHZXgmh9mQ6N76TH5ENUwWu3lLIXBZjVTDeWqBQ0SgOqXUek5LekagSoZ9oUjtotlD5PzSVQ==" saltValue="OfpN2mMPyoHUXx7cMDqUC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220" t="s">
        <v>30</v>
      </c>
      <c r="C41" s="1221"/>
      <c r="D41" s="105"/>
      <c r="E41" s="1226" t="s">
        <v>31</v>
      </c>
      <c r="F41" s="1226"/>
      <c r="G41" s="1226"/>
      <c r="H41" s="1227"/>
      <c r="I41" s="355">
        <v>9014</v>
      </c>
      <c r="J41" s="356">
        <v>9936</v>
      </c>
      <c r="K41" s="356">
        <v>9580</v>
      </c>
      <c r="L41" s="356">
        <v>9132</v>
      </c>
      <c r="M41" s="357">
        <v>9578</v>
      </c>
    </row>
    <row r="42" spans="2:13" ht="27.75" customHeight="1" x14ac:dyDescent="0.2">
      <c r="B42" s="1222"/>
      <c r="C42" s="1223"/>
      <c r="D42" s="106"/>
      <c r="E42" s="1228" t="s">
        <v>32</v>
      </c>
      <c r="F42" s="1228"/>
      <c r="G42" s="1228"/>
      <c r="H42" s="1229"/>
      <c r="I42" s="358">
        <v>238</v>
      </c>
      <c r="J42" s="359">
        <v>915</v>
      </c>
      <c r="K42" s="359">
        <v>888</v>
      </c>
      <c r="L42" s="359">
        <v>823</v>
      </c>
      <c r="M42" s="360">
        <v>693</v>
      </c>
    </row>
    <row r="43" spans="2:13" ht="27.75" customHeight="1" x14ac:dyDescent="0.2">
      <c r="B43" s="1222"/>
      <c r="C43" s="1223"/>
      <c r="D43" s="106"/>
      <c r="E43" s="1228" t="s">
        <v>33</v>
      </c>
      <c r="F43" s="1228"/>
      <c r="G43" s="1228"/>
      <c r="H43" s="1229"/>
      <c r="I43" s="358">
        <v>5759</v>
      </c>
      <c r="J43" s="359">
        <v>5198</v>
      </c>
      <c r="K43" s="359">
        <v>3699</v>
      </c>
      <c r="L43" s="359">
        <v>3718</v>
      </c>
      <c r="M43" s="360">
        <v>4107</v>
      </c>
    </row>
    <row r="44" spans="2:13" ht="27.75" customHeight="1" x14ac:dyDescent="0.2">
      <c r="B44" s="1222"/>
      <c r="C44" s="1223"/>
      <c r="D44" s="106"/>
      <c r="E44" s="1228" t="s">
        <v>34</v>
      </c>
      <c r="F44" s="1228"/>
      <c r="G44" s="1228"/>
      <c r="H44" s="1229"/>
      <c r="I44" s="358">
        <v>1213</v>
      </c>
      <c r="J44" s="359">
        <v>1616</v>
      </c>
      <c r="K44" s="359">
        <v>1625</v>
      </c>
      <c r="L44" s="359">
        <v>1597</v>
      </c>
      <c r="M44" s="360">
        <v>1489</v>
      </c>
    </row>
    <row r="45" spans="2:13" ht="27.75" customHeight="1" x14ac:dyDescent="0.2">
      <c r="B45" s="1222"/>
      <c r="C45" s="1223"/>
      <c r="D45" s="106"/>
      <c r="E45" s="1228" t="s">
        <v>35</v>
      </c>
      <c r="F45" s="1228"/>
      <c r="G45" s="1228"/>
      <c r="H45" s="1229"/>
      <c r="I45" s="358">
        <v>1543</v>
      </c>
      <c r="J45" s="359">
        <v>1488</v>
      </c>
      <c r="K45" s="359">
        <v>1465</v>
      </c>
      <c r="L45" s="359">
        <v>1469</v>
      </c>
      <c r="M45" s="360">
        <v>1388</v>
      </c>
    </row>
    <row r="46" spans="2:13" ht="27.75" customHeight="1" x14ac:dyDescent="0.2">
      <c r="B46" s="1222"/>
      <c r="C46" s="1223"/>
      <c r="D46" s="107"/>
      <c r="E46" s="1228" t="s">
        <v>36</v>
      </c>
      <c r="F46" s="1228"/>
      <c r="G46" s="1228"/>
      <c r="H46" s="1229"/>
      <c r="I46" s="358">
        <v>120</v>
      </c>
      <c r="J46" s="359">
        <v>170</v>
      </c>
      <c r="K46" s="359">
        <v>170</v>
      </c>
      <c r="L46" s="359">
        <v>203</v>
      </c>
      <c r="M46" s="360">
        <v>181</v>
      </c>
    </row>
    <row r="47" spans="2:13" ht="27.75" customHeight="1" x14ac:dyDescent="0.2">
      <c r="B47" s="1222"/>
      <c r="C47" s="1223"/>
      <c r="D47" s="108"/>
      <c r="E47" s="1230" t="s">
        <v>37</v>
      </c>
      <c r="F47" s="1231"/>
      <c r="G47" s="1231"/>
      <c r="H47" s="1232"/>
      <c r="I47" s="358" t="s">
        <v>487</v>
      </c>
      <c r="J47" s="359" t="s">
        <v>487</v>
      </c>
      <c r="K47" s="359" t="s">
        <v>487</v>
      </c>
      <c r="L47" s="359" t="s">
        <v>487</v>
      </c>
      <c r="M47" s="360" t="s">
        <v>487</v>
      </c>
    </row>
    <row r="48" spans="2:13" ht="27.75" customHeight="1" x14ac:dyDescent="0.2">
      <c r="B48" s="1222"/>
      <c r="C48" s="1223"/>
      <c r="D48" s="106"/>
      <c r="E48" s="1228" t="s">
        <v>38</v>
      </c>
      <c r="F48" s="1228"/>
      <c r="G48" s="1228"/>
      <c r="H48" s="1229"/>
      <c r="I48" s="358" t="s">
        <v>487</v>
      </c>
      <c r="J48" s="359" t="s">
        <v>487</v>
      </c>
      <c r="K48" s="359" t="s">
        <v>487</v>
      </c>
      <c r="L48" s="359" t="s">
        <v>487</v>
      </c>
      <c r="M48" s="360" t="s">
        <v>487</v>
      </c>
    </row>
    <row r="49" spans="2:13" ht="27.75" customHeight="1" x14ac:dyDescent="0.2">
      <c r="B49" s="1224"/>
      <c r="C49" s="1225"/>
      <c r="D49" s="106"/>
      <c r="E49" s="1228" t="s">
        <v>39</v>
      </c>
      <c r="F49" s="1228"/>
      <c r="G49" s="1228"/>
      <c r="H49" s="1229"/>
      <c r="I49" s="358" t="s">
        <v>487</v>
      </c>
      <c r="J49" s="359" t="s">
        <v>487</v>
      </c>
      <c r="K49" s="359" t="s">
        <v>487</v>
      </c>
      <c r="L49" s="359" t="s">
        <v>487</v>
      </c>
      <c r="M49" s="360" t="s">
        <v>487</v>
      </c>
    </row>
    <row r="50" spans="2:13" ht="27.75" customHeight="1" x14ac:dyDescent="0.2">
      <c r="B50" s="1233" t="s">
        <v>40</v>
      </c>
      <c r="C50" s="1234"/>
      <c r="D50" s="109"/>
      <c r="E50" s="1228" t="s">
        <v>41</v>
      </c>
      <c r="F50" s="1228"/>
      <c r="G50" s="1228"/>
      <c r="H50" s="1229"/>
      <c r="I50" s="358">
        <v>3158</v>
      </c>
      <c r="J50" s="359">
        <v>3404</v>
      </c>
      <c r="K50" s="359">
        <v>3183</v>
      </c>
      <c r="L50" s="359">
        <v>3011</v>
      </c>
      <c r="M50" s="360">
        <v>2629</v>
      </c>
    </row>
    <row r="51" spans="2:13" ht="27.75" customHeight="1" x14ac:dyDescent="0.2">
      <c r="B51" s="1222"/>
      <c r="C51" s="1223"/>
      <c r="D51" s="106"/>
      <c r="E51" s="1228" t="s">
        <v>42</v>
      </c>
      <c r="F51" s="1228"/>
      <c r="G51" s="1228"/>
      <c r="H51" s="1229"/>
      <c r="I51" s="358">
        <v>5603</v>
      </c>
      <c r="J51" s="359">
        <v>5146</v>
      </c>
      <c r="K51" s="359">
        <v>3698</v>
      </c>
      <c r="L51" s="359">
        <v>3718</v>
      </c>
      <c r="M51" s="360">
        <v>4090</v>
      </c>
    </row>
    <row r="52" spans="2:13" ht="27.75" customHeight="1" x14ac:dyDescent="0.2">
      <c r="B52" s="1224"/>
      <c r="C52" s="1225"/>
      <c r="D52" s="106"/>
      <c r="E52" s="1228" t="s">
        <v>43</v>
      </c>
      <c r="F52" s="1228"/>
      <c r="G52" s="1228"/>
      <c r="H52" s="1229"/>
      <c r="I52" s="358">
        <v>9058</v>
      </c>
      <c r="J52" s="359">
        <v>9148</v>
      </c>
      <c r="K52" s="359">
        <v>8768</v>
      </c>
      <c r="L52" s="359">
        <v>8294</v>
      </c>
      <c r="M52" s="360">
        <v>8011</v>
      </c>
    </row>
    <row r="53" spans="2:13" ht="27.75" customHeight="1" thickBot="1" x14ac:dyDescent="0.25">
      <c r="B53" s="1235" t="s">
        <v>19</v>
      </c>
      <c r="C53" s="1236"/>
      <c r="D53" s="110"/>
      <c r="E53" s="1237" t="s">
        <v>44</v>
      </c>
      <c r="F53" s="1237"/>
      <c r="G53" s="1237"/>
      <c r="H53" s="1238"/>
      <c r="I53" s="361">
        <v>68</v>
      </c>
      <c r="J53" s="362">
        <v>1626</v>
      </c>
      <c r="K53" s="362">
        <v>1778</v>
      </c>
      <c r="L53" s="362">
        <v>1920</v>
      </c>
      <c r="M53" s="363">
        <v>2708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SW6+POlOhUmFvmADaIIqZzVflgkyIP6uequDI+qR5jidmX3/bHG2DWhGijWxMmC+h82CcDisszLSJAk8TC7fxw==" saltValue="lYbD+RSt7pvnNV20/o2z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47" t="s">
        <v>46</v>
      </c>
      <c r="D55" s="1247"/>
      <c r="E55" s="1248"/>
      <c r="F55" s="122">
        <v>1973</v>
      </c>
      <c r="G55" s="122">
        <v>1809</v>
      </c>
      <c r="H55" s="123">
        <v>1619</v>
      </c>
    </row>
    <row r="56" spans="2:8" ht="52.5" customHeight="1" x14ac:dyDescent="0.2">
      <c r="B56" s="124"/>
      <c r="C56" s="1249" t="s">
        <v>47</v>
      </c>
      <c r="D56" s="1249"/>
      <c r="E56" s="1250"/>
      <c r="F56" s="125" t="s">
        <v>487</v>
      </c>
      <c r="G56" s="125" t="s">
        <v>487</v>
      </c>
      <c r="H56" s="126" t="s">
        <v>487</v>
      </c>
    </row>
    <row r="57" spans="2:8" ht="53.25" customHeight="1" x14ac:dyDescent="0.2">
      <c r="B57" s="124"/>
      <c r="C57" s="1251" t="s">
        <v>48</v>
      </c>
      <c r="D57" s="1251"/>
      <c r="E57" s="1252"/>
      <c r="F57" s="127">
        <v>591</v>
      </c>
      <c r="G57" s="127">
        <v>576</v>
      </c>
      <c r="H57" s="128">
        <v>437</v>
      </c>
    </row>
    <row r="58" spans="2:8" ht="45.75" customHeight="1" x14ac:dyDescent="0.2">
      <c r="B58" s="129"/>
      <c r="C58" s="1239" t="s">
        <v>557</v>
      </c>
      <c r="D58" s="1240"/>
      <c r="E58" s="1241"/>
      <c r="F58" s="130">
        <v>431</v>
      </c>
      <c r="G58" s="130">
        <v>409</v>
      </c>
      <c r="H58" s="131">
        <v>250</v>
      </c>
    </row>
    <row r="59" spans="2:8" ht="45.75" customHeight="1" x14ac:dyDescent="0.2">
      <c r="B59" s="129"/>
      <c r="C59" s="1239" t="s">
        <v>558</v>
      </c>
      <c r="D59" s="1240"/>
      <c r="E59" s="1241"/>
      <c r="F59" s="130">
        <v>86</v>
      </c>
      <c r="G59" s="130">
        <v>86</v>
      </c>
      <c r="H59" s="131">
        <v>114</v>
      </c>
    </row>
    <row r="60" spans="2:8" ht="45.75" customHeight="1" x14ac:dyDescent="0.2">
      <c r="B60" s="129"/>
      <c r="C60" s="1239" t="s">
        <v>559</v>
      </c>
      <c r="D60" s="1240"/>
      <c r="E60" s="1241"/>
      <c r="F60" s="130">
        <v>43</v>
      </c>
      <c r="G60" s="130">
        <v>45</v>
      </c>
      <c r="H60" s="131">
        <v>48</v>
      </c>
    </row>
    <row r="61" spans="2:8" ht="45.75" customHeight="1" x14ac:dyDescent="0.2">
      <c r="B61" s="129"/>
      <c r="C61" s="1239" t="s">
        <v>560</v>
      </c>
      <c r="D61" s="1240"/>
      <c r="E61" s="1241"/>
      <c r="F61" s="130">
        <v>10</v>
      </c>
      <c r="G61" s="130">
        <v>10</v>
      </c>
      <c r="H61" s="131">
        <v>8</v>
      </c>
    </row>
    <row r="62" spans="2:8" ht="45.75" customHeight="1" thickBot="1" x14ac:dyDescent="0.25">
      <c r="B62" s="132"/>
      <c r="C62" s="1242" t="s">
        <v>561</v>
      </c>
      <c r="D62" s="1243"/>
      <c r="E62" s="1244"/>
      <c r="F62" s="133">
        <v>7</v>
      </c>
      <c r="G62" s="133">
        <v>12</v>
      </c>
      <c r="H62" s="134">
        <v>6</v>
      </c>
    </row>
    <row r="63" spans="2:8" ht="52.5" customHeight="1" thickBot="1" x14ac:dyDescent="0.25">
      <c r="B63" s="135"/>
      <c r="C63" s="1245" t="s">
        <v>49</v>
      </c>
      <c r="D63" s="1245"/>
      <c r="E63" s="1246"/>
      <c r="F63" s="136">
        <v>2564</v>
      </c>
      <c r="G63" s="136">
        <v>2385</v>
      </c>
      <c r="H63" s="137">
        <v>2057</v>
      </c>
    </row>
    <row r="64" spans="2:8" ht="13" x14ac:dyDescent="0.2"/>
  </sheetData>
  <sheetProtection algorithmName="SHA-512" hashValue="whJyZ5HpjRrG5hSgv6UY7F7mK6JKrkLWqbmcH+CyUPblTRi+xzjsTKi96JlwggxHs7v4qxIJZYSuQQehLzsdMA==" saltValue="OhGZZAG6rAcAMMRh8tT6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C9ECA-86D6-41BF-827A-CCF11CDE5692}">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571</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564</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526</v>
      </c>
      <c r="BQ50" s="1266"/>
      <c r="BR50" s="1266"/>
      <c r="BS50" s="1266"/>
      <c r="BT50" s="1266"/>
      <c r="BU50" s="1266"/>
      <c r="BV50" s="1266"/>
      <c r="BW50" s="1266"/>
      <c r="BX50" s="1266" t="s">
        <v>527</v>
      </c>
      <c r="BY50" s="1266"/>
      <c r="BZ50" s="1266"/>
      <c r="CA50" s="1266"/>
      <c r="CB50" s="1266"/>
      <c r="CC50" s="1266"/>
      <c r="CD50" s="1266"/>
      <c r="CE50" s="1266"/>
      <c r="CF50" s="1266" t="s">
        <v>528</v>
      </c>
      <c r="CG50" s="1266"/>
      <c r="CH50" s="1266"/>
      <c r="CI50" s="1266"/>
      <c r="CJ50" s="1266"/>
      <c r="CK50" s="1266"/>
      <c r="CL50" s="1266"/>
      <c r="CM50" s="1266"/>
      <c r="CN50" s="1266" t="s">
        <v>529</v>
      </c>
      <c r="CO50" s="1266"/>
      <c r="CP50" s="1266"/>
      <c r="CQ50" s="1266"/>
      <c r="CR50" s="1266"/>
      <c r="CS50" s="1266"/>
      <c r="CT50" s="1266"/>
      <c r="CU50" s="1266"/>
      <c r="CV50" s="1266" t="s">
        <v>530</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565</v>
      </c>
      <c r="AO51" s="1269"/>
      <c r="AP51" s="1269"/>
      <c r="AQ51" s="1269"/>
      <c r="AR51" s="1269"/>
      <c r="AS51" s="1269"/>
      <c r="AT51" s="1269"/>
      <c r="AU51" s="1269"/>
      <c r="AV51" s="1269"/>
      <c r="AW51" s="1269"/>
      <c r="AX51" s="1269"/>
      <c r="AY51" s="1269"/>
      <c r="AZ51" s="1269"/>
      <c r="BA51" s="1269"/>
      <c r="BB51" s="1269" t="s">
        <v>566</v>
      </c>
      <c r="BC51" s="1269"/>
      <c r="BD51" s="1269"/>
      <c r="BE51" s="1269"/>
      <c r="BF51" s="1269"/>
      <c r="BG51" s="1269"/>
      <c r="BH51" s="1269"/>
      <c r="BI51" s="1269"/>
      <c r="BJ51" s="1269"/>
      <c r="BK51" s="1269"/>
      <c r="BL51" s="1269"/>
      <c r="BM51" s="1269"/>
      <c r="BN51" s="1269"/>
      <c r="BO51" s="1269"/>
      <c r="BP51" s="1267">
        <v>0.7</v>
      </c>
      <c r="BQ51" s="1267"/>
      <c r="BR51" s="1267"/>
      <c r="BS51" s="1267"/>
      <c r="BT51" s="1267"/>
      <c r="BU51" s="1267"/>
      <c r="BV51" s="1267"/>
      <c r="BW51" s="1267"/>
      <c r="BX51" s="1267">
        <v>18.600000000000001</v>
      </c>
      <c r="BY51" s="1267"/>
      <c r="BZ51" s="1267"/>
      <c r="CA51" s="1267"/>
      <c r="CB51" s="1267"/>
      <c r="CC51" s="1267"/>
      <c r="CD51" s="1267"/>
      <c r="CE51" s="1267"/>
      <c r="CF51" s="1267">
        <v>19.899999999999999</v>
      </c>
      <c r="CG51" s="1267"/>
      <c r="CH51" s="1267"/>
      <c r="CI51" s="1267"/>
      <c r="CJ51" s="1267"/>
      <c r="CK51" s="1267"/>
      <c r="CL51" s="1267"/>
      <c r="CM51" s="1267"/>
      <c r="CN51" s="1267">
        <v>21.8</v>
      </c>
      <c r="CO51" s="1267"/>
      <c r="CP51" s="1267"/>
      <c r="CQ51" s="1267"/>
      <c r="CR51" s="1267"/>
      <c r="CS51" s="1267"/>
      <c r="CT51" s="1267"/>
      <c r="CU51" s="1267"/>
      <c r="CV51" s="1267">
        <v>28.8</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567</v>
      </c>
      <c r="BC53" s="1269"/>
      <c r="BD53" s="1269"/>
      <c r="BE53" s="1269"/>
      <c r="BF53" s="1269"/>
      <c r="BG53" s="1269"/>
      <c r="BH53" s="1269"/>
      <c r="BI53" s="1269"/>
      <c r="BJ53" s="1269"/>
      <c r="BK53" s="1269"/>
      <c r="BL53" s="1269"/>
      <c r="BM53" s="1269"/>
      <c r="BN53" s="1269"/>
      <c r="BO53" s="1269"/>
      <c r="BP53" s="1267">
        <v>65.400000000000006</v>
      </c>
      <c r="BQ53" s="1267"/>
      <c r="BR53" s="1267"/>
      <c r="BS53" s="1267"/>
      <c r="BT53" s="1267"/>
      <c r="BU53" s="1267"/>
      <c r="BV53" s="1267"/>
      <c r="BW53" s="1267"/>
      <c r="BX53" s="1267">
        <v>64.8</v>
      </c>
      <c r="BY53" s="1267"/>
      <c r="BZ53" s="1267"/>
      <c r="CA53" s="1267"/>
      <c r="CB53" s="1267"/>
      <c r="CC53" s="1267"/>
      <c r="CD53" s="1267"/>
      <c r="CE53" s="1267"/>
      <c r="CF53" s="1267">
        <v>66.2</v>
      </c>
      <c r="CG53" s="1267"/>
      <c r="CH53" s="1267"/>
      <c r="CI53" s="1267"/>
      <c r="CJ53" s="1267"/>
      <c r="CK53" s="1267"/>
      <c r="CL53" s="1267"/>
      <c r="CM53" s="1267"/>
      <c r="CN53" s="1267">
        <v>67.599999999999994</v>
      </c>
      <c r="CO53" s="1267"/>
      <c r="CP53" s="1267"/>
      <c r="CQ53" s="1267"/>
      <c r="CR53" s="1267"/>
      <c r="CS53" s="1267"/>
      <c r="CT53" s="1267"/>
      <c r="CU53" s="1267"/>
      <c r="CV53" s="1267">
        <v>67.8</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568</v>
      </c>
      <c r="AO55" s="1266"/>
      <c r="AP55" s="1266"/>
      <c r="AQ55" s="1266"/>
      <c r="AR55" s="1266"/>
      <c r="AS55" s="1266"/>
      <c r="AT55" s="1266"/>
      <c r="AU55" s="1266"/>
      <c r="AV55" s="1266"/>
      <c r="AW55" s="1266"/>
      <c r="AX55" s="1266"/>
      <c r="AY55" s="1266"/>
      <c r="AZ55" s="1266"/>
      <c r="BA55" s="1266"/>
      <c r="BB55" s="1269" t="s">
        <v>566</v>
      </c>
      <c r="BC55" s="1269"/>
      <c r="BD55" s="1269"/>
      <c r="BE55" s="1269"/>
      <c r="BF55" s="1269"/>
      <c r="BG55" s="1269"/>
      <c r="BH55" s="1269"/>
      <c r="BI55" s="1269"/>
      <c r="BJ55" s="1269"/>
      <c r="BK55" s="1269"/>
      <c r="BL55" s="1269"/>
      <c r="BM55" s="1269"/>
      <c r="BN55" s="1269"/>
      <c r="BO55" s="1269"/>
      <c r="BP55" s="1267">
        <v>49.7</v>
      </c>
      <c r="BQ55" s="1267"/>
      <c r="BR55" s="1267"/>
      <c r="BS55" s="1267"/>
      <c r="BT55" s="1267"/>
      <c r="BU55" s="1267"/>
      <c r="BV55" s="1267"/>
      <c r="BW55" s="1267"/>
      <c r="BX55" s="1267">
        <v>37.299999999999997</v>
      </c>
      <c r="BY55" s="1267"/>
      <c r="BZ55" s="1267"/>
      <c r="CA55" s="1267"/>
      <c r="CB55" s="1267"/>
      <c r="CC55" s="1267"/>
      <c r="CD55" s="1267"/>
      <c r="CE55" s="1267"/>
      <c r="CF55" s="1267">
        <v>25.4</v>
      </c>
      <c r="CG55" s="1267"/>
      <c r="CH55" s="1267"/>
      <c r="CI55" s="1267"/>
      <c r="CJ55" s="1267"/>
      <c r="CK55" s="1267"/>
      <c r="CL55" s="1267"/>
      <c r="CM55" s="1267"/>
      <c r="CN55" s="1267">
        <v>17.600000000000001</v>
      </c>
      <c r="CO55" s="1267"/>
      <c r="CP55" s="1267"/>
      <c r="CQ55" s="1267"/>
      <c r="CR55" s="1267"/>
      <c r="CS55" s="1267"/>
      <c r="CT55" s="1267"/>
      <c r="CU55" s="1267"/>
      <c r="CV55" s="1267">
        <v>17.2</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567</v>
      </c>
      <c r="BC57" s="1269"/>
      <c r="BD57" s="1269"/>
      <c r="BE57" s="1269"/>
      <c r="BF57" s="1269"/>
      <c r="BG57" s="1269"/>
      <c r="BH57" s="1269"/>
      <c r="BI57" s="1269"/>
      <c r="BJ57" s="1269"/>
      <c r="BK57" s="1269"/>
      <c r="BL57" s="1269"/>
      <c r="BM57" s="1269"/>
      <c r="BN57" s="1269"/>
      <c r="BO57" s="1269"/>
      <c r="BP57" s="1267">
        <v>60.2</v>
      </c>
      <c r="BQ57" s="1267"/>
      <c r="BR57" s="1267"/>
      <c r="BS57" s="1267"/>
      <c r="BT57" s="1267"/>
      <c r="BU57" s="1267"/>
      <c r="BV57" s="1267"/>
      <c r="BW57" s="1267"/>
      <c r="BX57" s="1267">
        <v>62</v>
      </c>
      <c r="BY57" s="1267"/>
      <c r="BZ57" s="1267"/>
      <c r="CA57" s="1267"/>
      <c r="CB57" s="1267"/>
      <c r="CC57" s="1267"/>
      <c r="CD57" s="1267"/>
      <c r="CE57" s="1267"/>
      <c r="CF57" s="1267">
        <v>63.2</v>
      </c>
      <c r="CG57" s="1267"/>
      <c r="CH57" s="1267"/>
      <c r="CI57" s="1267"/>
      <c r="CJ57" s="1267"/>
      <c r="CK57" s="1267"/>
      <c r="CL57" s="1267"/>
      <c r="CM57" s="1267"/>
      <c r="CN57" s="1267">
        <v>65.3</v>
      </c>
      <c r="CO57" s="1267"/>
      <c r="CP57" s="1267"/>
      <c r="CQ57" s="1267"/>
      <c r="CR57" s="1267"/>
      <c r="CS57" s="1267"/>
      <c r="CT57" s="1267"/>
      <c r="CU57" s="1267"/>
      <c r="CV57" s="1267">
        <v>66.900000000000006</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569</v>
      </c>
    </row>
    <row r="64" spans="1:109" ht="13" x14ac:dyDescent="0.2">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73" t="s">
        <v>572</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564</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526</v>
      </c>
      <c r="BQ72" s="1266"/>
      <c r="BR72" s="1266"/>
      <c r="BS72" s="1266"/>
      <c r="BT72" s="1266"/>
      <c r="BU72" s="1266"/>
      <c r="BV72" s="1266"/>
      <c r="BW72" s="1266"/>
      <c r="BX72" s="1266" t="s">
        <v>527</v>
      </c>
      <c r="BY72" s="1266"/>
      <c r="BZ72" s="1266"/>
      <c r="CA72" s="1266"/>
      <c r="CB72" s="1266"/>
      <c r="CC72" s="1266"/>
      <c r="CD72" s="1266"/>
      <c r="CE72" s="1266"/>
      <c r="CF72" s="1266" t="s">
        <v>528</v>
      </c>
      <c r="CG72" s="1266"/>
      <c r="CH72" s="1266"/>
      <c r="CI72" s="1266"/>
      <c r="CJ72" s="1266"/>
      <c r="CK72" s="1266"/>
      <c r="CL72" s="1266"/>
      <c r="CM72" s="1266"/>
      <c r="CN72" s="1266" t="s">
        <v>529</v>
      </c>
      <c r="CO72" s="1266"/>
      <c r="CP72" s="1266"/>
      <c r="CQ72" s="1266"/>
      <c r="CR72" s="1266"/>
      <c r="CS72" s="1266"/>
      <c r="CT72" s="1266"/>
      <c r="CU72" s="1266"/>
      <c r="CV72" s="1266" t="s">
        <v>530</v>
      </c>
      <c r="CW72" s="1266"/>
      <c r="CX72" s="1266"/>
      <c r="CY72" s="1266"/>
      <c r="CZ72" s="1266"/>
      <c r="DA72" s="1266"/>
      <c r="DB72" s="1266"/>
      <c r="DC72" s="1266"/>
    </row>
    <row r="73" spans="2:107" ht="13" x14ac:dyDescent="0.2">
      <c r="B73" s="372"/>
      <c r="G73" s="1272"/>
      <c r="H73" s="1272"/>
      <c r="I73" s="1272"/>
      <c r="J73" s="1272"/>
      <c r="K73" s="1274"/>
      <c r="L73" s="1274"/>
      <c r="M73" s="1274"/>
      <c r="N73" s="1274"/>
      <c r="AM73" s="381"/>
      <c r="AN73" s="1269" t="s">
        <v>565</v>
      </c>
      <c r="AO73" s="1269"/>
      <c r="AP73" s="1269"/>
      <c r="AQ73" s="1269"/>
      <c r="AR73" s="1269"/>
      <c r="AS73" s="1269"/>
      <c r="AT73" s="1269"/>
      <c r="AU73" s="1269"/>
      <c r="AV73" s="1269"/>
      <c r="AW73" s="1269"/>
      <c r="AX73" s="1269"/>
      <c r="AY73" s="1269"/>
      <c r="AZ73" s="1269"/>
      <c r="BA73" s="1269"/>
      <c r="BB73" s="1269" t="s">
        <v>566</v>
      </c>
      <c r="BC73" s="1269"/>
      <c r="BD73" s="1269"/>
      <c r="BE73" s="1269"/>
      <c r="BF73" s="1269"/>
      <c r="BG73" s="1269"/>
      <c r="BH73" s="1269"/>
      <c r="BI73" s="1269"/>
      <c r="BJ73" s="1269"/>
      <c r="BK73" s="1269"/>
      <c r="BL73" s="1269"/>
      <c r="BM73" s="1269"/>
      <c r="BN73" s="1269"/>
      <c r="BO73" s="1269"/>
      <c r="BP73" s="1267">
        <v>0.7</v>
      </c>
      <c r="BQ73" s="1267"/>
      <c r="BR73" s="1267"/>
      <c r="BS73" s="1267"/>
      <c r="BT73" s="1267"/>
      <c r="BU73" s="1267"/>
      <c r="BV73" s="1267"/>
      <c r="BW73" s="1267"/>
      <c r="BX73" s="1267">
        <v>18.600000000000001</v>
      </c>
      <c r="BY73" s="1267"/>
      <c r="BZ73" s="1267"/>
      <c r="CA73" s="1267"/>
      <c r="CB73" s="1267"/>
      <c r="CC73" s="1267"/>
      <c r="CD73" s="1267"/>
      <c r="CE73" s="1267"/>
      <c r="CF73" s="1267">
        <v>19.899999999999999</v>
      </c>
      <c r="CG73" s="1267"/>
      <c r="CH73" s="1267"/>
      <c r="CI73" s="1267"/>
      <c r="CJ73" s="1267"/>
      <c r="CK73" s="1267"/>
      <c r="CL73" s="1267"/>
      <c r="CM73" s="1267"/>
      <c r="CN73" s="1267">
        <v>21.8</v>
      </c>
      <c r="CO73" s="1267"/>
      <c r="CP73" s="1267"/>
      <c r="CQ73" s="1267"/>
      <c r="CR73" s="1267"/>
      <c r="CS73" s="1267"/>
      <c r="CT73" s="1267"/>
      <c r="CU73" s="1267"/>
      <c r="CV73" s="1267">
        <v>28.8</v>
      </c>
      <c r="CW73" s="1267"/>
      <c r="CX73" s="1267"/>
      <c r="CY73" s="1267"/>
      <c r="CZ73" s="1267"/>
      <c r="DA73" s="1267"/>
      <c r="DB73" s="1267"/>
      <c r="DC73" s="1267"/>
    </row>
    <row r="74" spans="2:107" ht="13" x14ac:dyDescent="0.2">
      <c r="B74" s="372"/>
      <c r="G74" s="1272"/>
      <c r="H74" s="1272"/>
      <c r="I74" s="1272"/>
      <c r="J74" s="1272"/>
      <c r="K74" s="1274"/>
      <c r="L74" s="1274"/>
      <c r="M74" s="1274"/>
      <c r="N74" s="1274"/>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570</v>
      </c>
      <c r="BC75" s="1269"/>
      <c r="BD75" s="1269"/>
      <c r="BE75" s="1269"/>
      <c r="BF75" s="1269"/>
      <c r="BG75" s="1269"/>
      <c r="BH75" s="1269"/>
      <c r="BI75" s="1269"/>
      <c r="BJ75" s="1269"/>
      <c r="BK75" s="1269"/>
      <c r="BL75" s="1269"/>
      <c r="BM75" s="1269"/>
      <c r="BN75" s="1269"/>
      <c r="BO75" s="1269"/>
      <c r="BP75" s="1267">
        <v>-0.4</v>
      </c>
      <c r="BQ75" s="1267"/>
      <c r="BR75" s="1267"/>
      <c r="BS75" s="1267"/>
      <c r="BT75" s="1267"/>
      <c r="BU75" s="1267"/>
      <c r="BV75" s="1267"/>
      <c r="BW75" s="1267"/>
      <c r="BX75" s="1267">
        <v>-0.1</v>
      </c>
      <c r="BY75" s="1267"/>
      <c r="BZ75" s="1267"/>
      <c r="CA75" s="1267"/>
      <c r="CB75" s="1267"/>
      <c r="CC75" s="1267"/>
      <c r="CD75" s="1267"/>
      <c r="CE75" s="1267"/>
      <c r="CF75" s="1267">
        <v>0.4</v>
      </c>
      <c r="CG75" s="1267"/>
      <c r="CH75" s="1267"/>
      <c r="CI75" s="1267"/>
      <c r="CJ75" s="1267"/>
      <c r="CK75" s="1267"/>
      <c r="CL75" s="1267"/>
      <c r="CM75" s="1267"/>
      <c r="CN75" s="1267">
        <v>1.6</v>
      </c>
      <c r="CO75" s="1267"/>
      <c r="CP75" s="1267"/>
      <c r="CQ75" s="1267"/>
      <c r="CR75" s="1267"/>
      <c r="CS75" s="1267"/>
      <c r="CT75" s="1267"/>
      <c r="CU75" s="1267"/>
      <c r="CV75" s="1267">
        <v>2.9</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4"/>
      <c r="L77" s="1274"/>
      <c r="M77" s="1274"/>
      <c r="N77" s="1274"/>
      <c r="AN77" s="1266" t="s">
        <v>568</v>
      </c>
      <c r="AO77" s="1266"/>
      <c r="AP77" s="1266"/>
      <c r="AQ77" s="1266"/>
      <c r="AR77" s="1266"/>
      <c r="AS77" s="1266"/>
      <c r="AT77" s="1266"/>
      <c r="AU77" s="1266"/>
      <c r="AV77" s="1266"/>
      <c r="AW77" s="1266"/>
      <c r="AX77" s="1266"/>
      <c r="AY77" s="1266"/>
      <c r="AZ77" s="1266"/>
      <c r="BA77" s="1266"/>
      <c r="BB77" s="1269" t="s">
        <v>566</v>
      </c>
      <c r="BC77" s="1269"/>
      <c r="BD77" s="1269"/>
      <c r="BE77" s="1269"/>
      <c r="BF77" s="1269"/>
      <c r="BG77" s="1269"/>
      <c r="BH77" s="1269"/>
      <c r="BI77" s="1269"/>
      <c r="BJ77" s="1269"/>
      <c r="BK77" s="1269"/>
      <c r="BL77" s="1269"/>
      <c r="BM77" s="1269"/>
      <c r="BN77" s="1269"/>
      <c r="BO77" s="1269"/>
      <c r="BP77" s="1267">
        <v>49.7</v>
      </c>
      <c r="BQ77" s="1267"/>
      <c r="BR77" s="1267"/>
      <c r="BS77" s="1267"/>
      <c r="BT77" s="1267"/>
      <c r="BU77" s="1267"/>
      <c r="BV77" s="1267"/>
      <c r="BW77" s="1267"/>
      <c r="BX77" s="1267">
        <v>37.299999999999997</v>
      </c>
      <c r="BY77" s="1267"/>
      <c r="BZ77" s="1267"/>
      <c r="CA77" s="1267"/>
      <c r="CB77" s="1267"/>
      <c r="CC77" s="1267"/>
      <c r="CD77" s="1267"/>
      <c r="CE77" s="1267"/>
      <c r="CF77" s="1267">
        <v>25.4</v>
      </c>
      <c r="CG77" s="1267"/>
      <c r="CH77" s="1267"/>
      <c r="CI77" s="1267"/>
      <c r="CJ77" s="1267"/>
      <c r="CK77" s="1267"/>
      <c r="CL77" s="1267"/>
      <c r="CM77" s="1267"/>
      <c r="CN77" s="1267">
        <v>17.600000000000001</v>
      </c>
      <c r="CO77" s="1267"/>
      <c r="CP77" s="1267"/>
      <c r="CQ77" s="1267"/>
      <c r="CR77" s="1267"/>
      <c r="CS77" s="1267"/>
      <c r="CT77" s="1267"/>
      <c r="CU77" s="1267"/>
      <c r="CV77" s="1267">
        <v>17.2</v>
      </c>
      <c r="CW77" s="1267"/>
      <c r="CX77" s="1267"/>
      <c r="CY77" s="1267"/>
      <c r="CZ77" s="1267"/>
      <c r="DA77" s="1267"/>
      <c r="DB77" s="1267"/>
      <c r="DC77" s="1267"/>
    </row>
    <row r="78" spans="2:107" ht="13" x14ac:dyDescent="0.2">
      <c r="B78" s="372"/>
      <c r="G78" s="1262"/>
      <c r="H78" s="1262"/>
      <c r="I78" s="1262"/>
      <c r="J78" s="1262"/>
      <c r="K78" s="1274"/>
      <c r="L78" s="1274"/>
      <c r="M78" s="1274"/>
      <c r="N78" s="1274"/>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5"/>
      <c r="L79" s="1275"/>
      <c r="M79" s="1275"/>
      <c r="N79" s="1275"/>
      <c r="AN79" s="1266"/>
      <c r="AO79" s="1266"/>
      <c r="AP79" s="1266"/>
      <c r="AQ79" s="1266"/>
      <c r="AR79" s="1266"/>
      <c r="AS79" s="1266"/>
      <c r="AT79" s="1266"/>
      <c r="AU79" s="1266"/>
      <c r="AV79" s="1266"/>
      <c r="AW79" s="1266"/>
      <c r="AX79" s="1266"/>
      <c r="AY79" s="1266"/>
      <c r="AZ79" s="1266"/>
      <c r="BA79" s="1266"/>
      <c r="BB79" s="1269" t="s">
        <v>570</v>
      </c>
      <c r="BC79" s="1269"/>
      <c r="BD79" s="1269"/>
      <c r="BE79" s="1269"/>
      <c r="BF79" s="1269"/>
      <c r="BG79" s="1269"/>
      <c r="BH79" s="1269"/>
      <c r="BI79" s="1269"/>
      <c r="BJ79" s="1269"/>
      <c r="BK79" s="1269"/>
      <c r="BL79" s="1269"/>
      <c r="BM79" s="1269"/>
      <c r="BN79" s="1269"/>
      <c r="BO79" s="1269"/>
      <c r="BP79" s="1267">
        <v>9.1999999999999993</v>
      </c>
      <c r="BQ79" s="1267"/>
      <c r="BR79" s="1267"/>
      <c r="BS79" s="1267"/>
      <c r="BT79" s="1267"/>
      <c r="BU79" s="1267"/>
      <c r="BV79" s="1267"/>
      <c r="BW79" s="1267"/>
      <c r="BX79" s="1267">
        <v>8.6</v>
      </c>
      <c r="BY79" s="1267"/>
      <c r="BZ79" s="1267"/>
      <c r="CA79" s="1267"/>
      <c r="CB79" s="1267"/>
      <c r="CC79" s="1267"/>
      <c r="CD79" s="1267"/>
      <c r="CE79" s="1267"/>
      <c r="CF79" s="1267">
        <v>8.3000000000000007</v>
      </c>
      <c r="CG79" s="1267"/>
      <c r="CH79" s="1267"/>
      <c r="CI79" s="1267"/>
      <c r="CJ79" s="1267"/>
      <c r="CK79" s="1267"/>
      <c r="CL79" s="1267"/>
      <c r="CM79" s="1267"/>
      <c r="CN79" s="1267">
        <v>8.4</v>
      </c>
      <c r="CO79" s="1267"/>
      <c r="CP79" s="1267"/>
      <c r="CQ79" s="1267"/>
      <c r="CR79" s="1267"/>
      <c r="CS79" s="1267"/>
      <c r="CT79" s="1267"/>
      <c r="CU79" s="1267"/>
      <c r="CV79" s="1267">
        <v>8.6</v>
      </c>
      <c r="CW79" s="1267"/>
      <c r="CX79" s="1267"/>
      <c r="CY79" s="1267"/>
      <c r="CZ79" s="1267"/>
      <c r="DA79" s="1267"/>
      <c r="DB79" s="1267"/>
      <c r="DC79" s="1267"/>
    </row>
    <row r="80" spans="2:107" ht="13" x14ac:dyDescent="0.2">
      <c r="B80" s="372"/>
      <c r="G80" s="1262"/>
      <c r="H80" s="1262"/>
      <c r="I80" s="1271"/>
      <c r="J80" s="1271"/>
      <c r="K80" s="1275"/>
      <c r="L80" s="1275"/>
      <c r="M80" s="1275"/>
      <c r="N80" s="1275"/>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w3Jt19WX6S+kwYbIeK5m8ZuZ56lyhcZckTr86hZdszrjOJw9WXdp8YpVww0Hv6xFgtXupSnihhOGHi8h/vVUjQ==" saltValue="6W/+HSng96SnGZ6PTRMb8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0AF9A-D595-4C40-878A-B9D6A2AEF8C8}">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TT9XgvcbzRMUYnNg1B6lBwIt8Np2x+XsjFNt3AP1UGaZDmoevowgdAFUyhZTi1Zsyr7RT08YjY2BLBJs/RT51Q==" saltValue="c4mE17aHIj1p5RuTtB2be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8DC1F-3BD0-4CDA-B940-9C4D451787E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qGOXXypkAwjM+Mpx67kXdmwNgEJX0gLoRL0sHurR7pq2BJAuPmK2C+h/xcapxQ1tqdk1zZHdFd6uAwn1dd/ZOw==" saltValue="2gp9MuB1cn7k6x16TcLC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43131</v>
      </c>
      <c r="E3" s="156"/>
      <c r="F3" s="157">
        <v>74581</v>
      </c>
      <c r="G3" s="158"/>
      <c r="H3" s="159"/>
    </row>
    <row r="4" spans="1:8" x14ac:dyDescent="0.2">
      <c r="A4" s="160"/>
      <c r="B4" s="161"/>
      <c r="C4" s="162"/>
      <c r="D4" s="163">
        <v>20435</v>
      </c>
      <c r="E4" s="164"/>
      <c r="F4" s="165">
        <v>41563</v>
      </c>
      <c r="G4" s="166"/>
      <c r="H4" s="167"/>
    </row>
    <row r="5" spans="1:8" x14ac:dyDescent="0.2">
      <c r="A5" s="148" t="s">
        <v>520</v>
      </c>
      <c r="B5" s="153"/>
      <c r="C5" s="154"/>
      <c r="D5" s="155">
        <v>50831</v>
      </c>
      <c r="E5" s="156"/>
      <c r="F5" s="157">
        <v>76347</v>
      </c>
      <c r="G5" s="158"/>
      <c r="H5" s="159"/>
    </row>
    <row r="6" spans="1:8" x14ac:dyDescent="0.2">
      <c r="A6" s="160"/>
      <c r="B6" s="161"/>
      <c r="C6" s="162"/>
      <c r="D6" s="163">
        <v>41703</v>
      </c>
      <c r="E6" s="164"/>
      <c r="F6" s="165">
        <v>41762</v>
      </c>
      <c r="G6" s="166"/>
      <c r="H6" s="167"/>
    </row>
    <row r="7" spans="1:8" x14ac:dyDescent="0.2">
      <c r="A7" s="148" t="s">
        <v>521</v>
      </c>
      <c r="B7" s="153"/>
      <c r="C7" s="154"/>
      <c r="D7" s="155">
        <v>21551</v>
      </c>
      <c r="E7" s="156"/>
      <c r="F7" s="157">
        <v>69604</v>
      </c>
      <c r="G7" s="158"/>
      <c r="H7" s="159"/>
    </row>
    <row r="8" spans="1:8" x14ac:dyDescent="0.2">
      <c r="A8" s="160"/>
      <c r="B8" s="161"/>
      <c r="C8" s="162"/>
      <c r="D8" s="163">
        <v>15875</v>
      </c>
      <c r="E8" s="164"/>
      <c r="F8" s="165">
        <v>36247</v>
      </c>
      <c r="G8" s="166"/>
      <c r="H8" s="167"/>
    </row>
    <row r="9" spans="1:8" x14ac:dyDescent="0.2">
      <c r="A9" s="148" t="s">
        <v>522</v>
      </c>
      <c r="B9" s="153"/>
      <c r="C9" s="154"/>
      <c r="D9" s="155">
        <v>25649</v>
      </c>
      <c r="E9" s="156"/>
      <c r="F9" s="157">
        <v>68410</v>
      </c>
      <c r="G9" s="158"/>
      <c r="H9" s="159"/>
    </row>
    <row r="10" spans="1:8" x14ac:dyDescent="0.2">
      <c r="A10" s="160"/>
      <c r="B10" s="161"/>
      <c r="C10" s="162"/>
      <c r="D10" s="163">
        <v>17461</v>
      </c>
      <c r="E10" s="164"/>
      <c r="F10" s="165">
        <v>35086</v>
      </c>
      <c r="G10" s="166"/>
      <c r="H10" s="167"/>
    </row>
    <row r="11" spans="1:8" x14ac:dyDescent="0.2">
      <c r="A11" s="148" t="s">
        <v>523</v>
      </c>
      <c r="B11" s="153"/>
      <c r="C11" s="154"/>
      <c r="D11" s="155">
        <v>48759</v>
      </c>
      <c r="E11" s="156"/>
      <c r="F11" s="157">
        <v>73019</v>
      </c>
      <c r="G11" s="158"/>
      <c r="H11" s="159"/>
    </row>
    <row r="12" spans="1:8" x14ac:dyDescent="0.2">
      <c r="A12" s="160"/>
      <c r="B12" s="161"/>
      <c r="C12" s="168"/>
      <c r="D12" s="163">
        <v>21312</v>
      </c>
      <c r="E12" s="164"/>
      <c r="F12" s="165">
        <v>39427</v>
      </c>
      <c r="G12" s="166"/>
      <c r="H12" s="167"/>
    </row>
    <row r="13" spans="1:8" x14ac:dyDescent="0.2">
      <c r="A13" s="148"/>
      <c r="B13" s="153"/>
      <c r="C13" s="169"/>
      <c r="D13" s="170">
        <v>37984</v>
      </c>
      <c r="E13" s="171"/>
      <c r="F13" s="172">
        <v>72392</v>
      </c>
      <c r="G13" s="173"/>
      <c r="H13" s="159"/>
    </row>
    <row r="14" spans="1:8" x14ac:dyDescent="0.2">
      <c r="A14" s="160"/>
      <c r="B14" s="161"/>
      <c r="C14" s="162"/>
      <c r="D14" s="163">
        <v>23357</v>
      </c>
      <c r="E14" s="164"/>
      <c r="F14" s="165">
        <v>38817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8.17</v>
      </c>
      <c r="C19" s="174">
        <f>ROUND(VALUE(SUBSTITUTE(実質収支比率等に係る経年分析!G$48,"▲","-")),2)</f>
        <v>7.66</v>
      </c>
      <c r="D19" s="174">
        <f>ROUND(VALUE(SUBSTITUTE(実質収支比率等に係る経年分析!H$48,"▲","-")),2)</f>
        <v>9.5399999999999991</v>
      </c>
      <c r="E19" s="174">
        <f>ROUND(VALUE(SUBSTITUTE(実質収支比率等に係る経年分析!I$48,"▲","-")),2)</f>
        <v>7.38</v>
      </c>
      <c r="F19" s="174">
        <f>ROUND(VALUE(SUBSTITUTE(実質収支比率等に係る経年分析!J$48,"▲","-")),2)</f>
        <v>3.47</v>
      </c>
    </row>
    <row r="20" spans="1:11" x14ac:dyDescent="0.2">
      <c r="A20" s="174" t="s">
        <v>53</v>
      </c>
      <c r="B20" s="174">
        <f>ROUND(VALUE(SUBSTITUTE(実質収支比率等に係る経年分析!F$47,"▲","-")),2)</f>
        <v>17.02</v>
      </c>
      <c r="C20" s="174">
        <f>ROUND(VALUE(SUBSTITUTE(実質収支比率等に係る経年分析!G$47,"▲","-")),2)</f>
        <v>21.66</v>
      </c>
      <c r="D20" s="174">
        <f>ROUND(VALUE(SUBSTITUTE(実質収支比率等に係る経年分析!H$47,"▲","-")),2)</f>
        <v>20.239999999999998</v>
      </c>
      <c r="E20" s="174">
        <f>ROUND(VALUE(SUBSTITUTE(実質収支比率等に係る経年分析!I$47,"▲","-")),2)</f>
        <v>18.72</v>
      </c>
      <c r="F20" s="174">
        <f>ROUND(VALUE(SUBSTITUTE(実質収支比率等に係る経年分析!J$47,"▲","-")),2)</f>
        <v>15.81</v>
      </c>
    </row>
    <row r="21" spans="1:11" x14ac:dyDescent="0.2">
      <c r="A21" s="174" t="s">
        <v>54</v>
      </c>
      <c r="B21" s="174">
        <f>IF(ISNUMBER(VALUE(SUBSTITUTE(実質収支比率等に係る経年分析!F$49,"▲","-"))),ROUND(VALUE(SUBSTITUTE(実質収支比率等に係る経年分析!F$49,"▲","-")),2),NA())</f>
        <v>-3.37</v>
      </c>
      <c r="C21" s="174">
        <f>IF(ISNUMBER(VALUE(SUBSTITUTE(実質収支比率等に係る経年分析!G$49,"▲","-"))),ROUND(VALUE(SUBSTITUTE(実質収支比率等に係る経年分析!G$49,"▲","-")),2),NA())</f>
        <v>3.67</v>
      </c>
      <c r="D21" s="174">
        <f>IF(ISNUMBER(VALUE(SUBSTITUTE(実質収支比率等に係る経年分析!H$49,"▲","-"))),ROUND(VALUE(SUBSTITUTE(実質収支比率等に係る経年分析!H$49,"▲","-")),2),NA())</f>
        <v>0.9</v>
      </c>
      <c r="E21" s="174">
        <f>IF(ISNUMBER(VALUE(SUBSTITUTE(実質収支比率等に係る経年分析!I$49,"▲","-"))),ROUND(VALUE(SUBSTITUTE(実質収支比率等に係る経年分析!I$49,"▲","-")),2),NA())</f>
        <v>-3.94</v>
      </c>
      <c r="F21" s="174">
        <f>IF(ISNUMBER(VALUE(SUBSTITUTE(実質収支比率等に係る経年分析!J$49,"▲","-"))),ROUND(VALUE(SUBSTITUTE(実質収支比率等に係る経年分析!J$49,"▲","-")),2),NA())</f>
        <v>-5.35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公共駐車場事業特別会計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0.69</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0.66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7.0000000000000007E-2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2">
      <c r="A31" s="175" t="str">
        <f>IF(連結実質赤字比率に係る赤字・黒字の構成分析!C$39="",NA(),連結実質赤字比率に係る赤字・黒字の構成分析!C$39)</f>
        <v>土地取得費特別会計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0.55000000000000004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0.53</v>
      </c>
    </row>
    <row r="32" spans="1:11" x14ac:dyDescent="0.2">
      <c r="A32" s="175" t="str">
        <f>IF(連結実質赤字比率に係る赤字・黒字の構成分析!C$38="",NA(),連結実質赤字比率に係る赤字・黒字の構成分析!C$38)</f>
        <v>介護保険（保険事業勘定）特別会計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0.56000000000000005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0.56999999999999995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0.89</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0.91</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7.66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7.13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6.82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2.93</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2.73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9.8800000000000008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10.58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10.43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1217</v>
      </c>
      <c r="E42" s="176"/>
      <c r="F42" s="176"/>
      <c r="G42" s="176">
        <f>'実質公債費比率（分子）の構造'!L$52</f>
        <v>1145</v>
      </c>
      <c r="H42" s="176"/>
      <c r="I42" s="176"/>
      <c r="J42" s="176">
        <f>'実質公債費比率（分子）の構造'!M$52</f>
        <v>1176</v>
      </c>
      <c r="K42" s="176"/>
      <c r="L42" s="176"/>
      <c r="M42" s="176">
        <f>'実質公債費比率（分子）の構造'!N$52</f>
        <v>1229</v>
      </c>
      <c r="N42" s="176"/>
      <c r="O42" s="176"/>
      <c r="P42" s="176">
        <f>'実質公債費比率（分子）の構造'!O$52</f>
        <v>1212</v>
      </c>
    </row>
    <row r="43" spans="1:16" x14ac:dyDescent="0.2">
      <c r="A43" s="176" t="s">
        <v>16</v>
      </c>
      <c r="B43" s="176" t="str">
        <f>'実質公債費比率（分子）の構造'!K$51</f>
        <v>-</v>
      </c>
      <c r="C43" s="176"/>
      <c r="D43" s="176"/>
      <c r="E43" s="176" t="str">
        <f>'実質公債費比率（分子）の構造'!L$51</f>
        <v>-</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6</v>
      </c>
      <c r="C44" s="176"/>
      <c r="D44" s="176"/>
      <c r="E44" s="176">
        <f>'実質公債費比率（分子）の構造'!L$50</f>
        <v>17</v>
      </c>
      <c r="F44" s="176"/>
      <c r="G44" s="176"/>
      <c r="H44" s="176">
        <f>'実質公債費比率（分子）の構造'!M$50</f>
        <v>58</v>
      </c>
      <c r="I44" s="176"/>
      <c r="J44" s="176"/>
      <c r="K44" s="176">
        <f>'実質公債費比率（分子）の構造'!N$50</f>
        <v>59</v>
      </c>
      <c r="L44" s="176"/>
      <c r="M44" s="176"/>
      <c r="N44" s="176">
        <f>'実質公債費比率（分子）の構造'!O$50</f>
        <v>59</v>
      </c>
      <c r="O44" s="176"/>
      <c r="P44" s="176"/>
    </row>
    <row r="45" spans="1:16" x14ac:dyDescent="0.2">
      <c r="A45" s="176" t="s">
        <v>63</v>
      </c>
      <c r="B45" s="176">
        <f>'実質公債費比率（分子）の構造'!K$49</f>
        <v>92</v>
      </c>
      <c r="C45" s="176"/>
      <c r="D45" s="176"/>
      <c r="E45" s="176">
        <f>'実質公債費比率（分子）の構造'!L$49</f>
        <v>116</v>
      </c>
      <c r="F45" s="176"/>
      <c r="G45" s="176"/>
      <c r="H45" s="176">
        <f>'実質公債費比率（分子）の構造'!M$49</f>
        <v>104</v>
      </c>
      <c r="I45" s="176"/>
      <c r="J45" s="176"/>
      <c r="K45" s="176">
        <f>'実質公債費比率（分子）の構造'!N$49</f>
        <v>148</v>
      </c>
      <c r="L45" s="176"/>
      <c r="M45" s="176"/>
      <c r="N45" s="176">
        <f>'実質公債費比率（分子）の構造'!O$49</f>
        <v>198</v>
      </c>
      <c r="O45" s="176"/>
      <c r="P45" s="176"/>
    </row>
    <row r="46" spans="1:16" x14ac:dyDescent="0.2">
      <c r="A46" s="176" t="s">
        <v>64</v>
      </c>
      <c r="B46" s="176">
        <f>'実質公債費比率（分子）の構造'!K$48</f>
        <v>319</v>
      </c>
      <c r="C46" s="176"/>
      <c r="D46" s="176"/>
      <c r="E46" s="176">
        <f>'実質公債費比率（分子）の構造'!L$48</f>
        <v>279</v>
      </c>
      <c r="F46" s="176"/>
      <c r="G46" s="176"/>
      <c r="H46" s="176">
        <f>'実質公債費比率（分子）の構造'!M$48</f>
        <v>332</v>
      </c>
      <c r="I46" s="176"/>
      <c r="J46" s="176"/>
      <c r="K46" s="176">
        <f>'実質公債費比率（分子）の構造'!N$48</f>
        <v>342</v>
      </c>
      <c r="L46" s="176"/>
      <c r="M46" s="176"/>
      <c r="N46" s="176">
        <f>'実質公債費比率（分子）の構造'!O$48</f>
        <v>355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789</v>
      </c>
      <c r="C49" s="176"/>
      <c r="D49" s="176"/>
      <c r="E49" s="176">
        <f>'実質公債費比率（分子）の構造'!L$45</f>
        <v>777</v>
      </c>
      <c r="F49" s="176"/>
      <c r="G49" s="176"/>
      <c r="H49" s="176">
        <f>'実質公債費比率（分子）の構造'!M$45</f>
        <v>779</v>
      </c>
      <c r="I49" s="176"/>
      <c r="J49" s="176"/>
      <c r="K49" s="176">
        <f>'実質公債費比率（分子）の構造'!N$45</f>
        <v>980</v>
      </c>
      <c r="L49" s="176"/>
      <c r="M49" s="176"/>
      <c r="N49" s="176">
        <f>'実質公債費比率（分子）の構造'!O$45</f>
        <v>1014</v>
      </c>
      <c r="O49" s="176"/>
      <c r="P49" s="176"/>
    </row>
    <row r="50" spans="1:16" x14ac:dyDescent="0.2">
      <c r="A50" s="176" t="s">
        <v>67</v>
      </c>
      <c r="B50" s="176" t="e">
        <f>NA()</f>
        <v>#N/A</v>
      </c>
      <c r="C50" s="176">
        <f>IF(ISNUMBER('実質公債費比率（分子）の構造'!K$53),'実質公債費比率（分子）の構造'!K$53,NA())</f>
        <v>-11</v>
      </c>
      <c r="D50" s="176" t="e">
        <f>NA()</f>
        <v>#N/A</v>
      </c>
      <c r="E50" s="176" t="e">
        <f>NA()</f>
        <v>#N/A</v>
      </c>
      <c r="F50" s="176">
        <f>IF(ISNUMBER('実質公債費比率（分子）の構造'!L$53),'実質公債費比率（分子）の構造'!L$53,NA())</f>
        <v>44</v>
      </c>
      <c r="G50" s="176" t="e">
        <f>NA()</f>
        <v>#N/A</v>
      </c>
      <c r="H50" s="176" t="e">
        <f>NA()</f>
        <v>#N/A</v>
      </c>
      <c r="I50" s="176">
        <f>IF(ISNUMBER('実質公債費比率（分子）の構造'!M$53),'実質公債費比率（分子）の構造'!M$53,NA())</f>
        <v>97</v>
      </c>
      <c r="J50" s="176" t="e">
        <f>NA()</f>
        <v>#N/A</v>
      </c>
      <c r="K50" s="176" t="e">
        <f>NA()</f>
        <v>#N/A</v>
      </c>
      <c r="L50" s="176">
        <f>IF(ISNUMBER('実質公債費比率（分子）の構造'!N$53),'実質公債費比率（分子）の構造'!N$53,NA())</f>
        <v>300</v>
      </c>
      <c r="M50" s="176" t="e">
        <f>NA()</f>
        <v>#N/A</v>
      </c>
      <c r="N50" s="176" t="e">
        <f>NA()</f>
        <v>#N/A</v>
      </c>
      <c r="O50" s="176">
        <f>IF(ISNUMBER('実質公債費比率（分子）の構造'!O$53),'実質公債費比率（分子）の構造'!O$53,NA())</f>
        <v>414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9058</v>
      </c>
      <c r="E56" s="175"/>
      <c r="F56" s="175"/>
      <c r="G56" s="175">
        <f>'将来負担比率（分子）の構造'!J$52</f>
        <v>9148</v>
      </c>
      <c r="H56" s="175"/>
      <c r="I56" s="175"/>
      <c r="J56" s="175">
        <f>'将来負担比率（分子）の構造'!K$52</f>
        <v>8768</v>
      </c>
      <c r="K56" s="175"/>
      <c r="L56" s="175"/>
      <c r="M56" s="175">
        <f>'将来負担比率（分子）の構造'!L$52</f>
        <v>8294</v>
      </c>
      <c r="N56" s="175"/>
      <c r="O56" s="175"/>
      <c r="P56" s="175">
        <f>'将来負担比率（分子）の構造'!M$52</f>
        <v>8011</v>
      </c>
    </row>
    <row r="57" spans="1:16" x14ac:dyDescent="0.2">
      <c r="A57" s="175" t="s">
        <v>42</v>
      </c>
      <c r="B57" s="175"/>
      <c r="C57" s="175"/>
      <c r="D57" s="175">
        <f>'将来負担比率（分子）の構造'!I$51</f>
        <v>5603</v>
      </c>
      <c r="E57" s="175"/>
      <c r="F57" s="175"/>
      <c r="G57" s="175">
        <f>'将来負担比率（分子）の構造'!J$51</f>
        <v>5146</v>
      </c>
      <c r="H57" s="175"/>
      <c r="I57" s="175"/>
      <c r="J57" s="175">
        <f>'将来負担比率（分子）の構造'!K$51</f>
        <v>3698</v>
      </c>
      <c r="K57" s="175"/>
      <c r="L57" s="175"/>
      <c r="M57" s="175">
        <f>'将来負担比率（分子）の構造'!L$51</f>
        <v>3718</v>
      </c>
      <c r="N57" s="175"/>
      <c r="O57" s="175"/>
      <c r="P57" s="175">
        <f>'将来負担比率（分子）の構造'!M$51</f>
        <v>4090</v>
      </c>
    </row>
    <row r="58" spans="1:16" x14ac:dyDescent="0.2">
      <c r="A58" s="175" t="s">
        <v>41</v>
      </c>
      <c r="B58" s="175"/>
      <c r="C58" s="175"/>
      <c r="D58" s="175">
        <f>'将来負担比率（分子）の構造'!I$50</f>
        <v>3158</v>
      </c>
      <c r="E58" s="175"/>
      <c r="F58" s="175"/>
      <c r="G58" s="175">
        <f>'将来負担比率（分子）の構造'!J$50</f>
        <v>3404</v>
      </c>
      <c r="H58" s="175"/>
      <c r="I58" s="175"/>
      <c r="J58" s="175">
        <f>'将来負担比率（分子）の構造'!K$50</f>
        <v>3183</v>
      </c>
      <c r="K58" s="175"/>
      <c r="L58" s="175"/>
      <c r="M58" s="175">
        <f>'将来負担比率（分子）の構造'!L$50</f>
        <v>3011</v>
      </c>
      <c r="N58" s="175"/>
      <c r="O58" s="175"/>
      <c r="P58" s="175">
        <f>'将来負担比率（分子）の構造'!M$50</f>
        <v>2629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120</v>
      </c>
      <c r="C61" s="175"/>
      <c r="D61" s="175"/>
      <c r="E61" s="175">
        <f>'将来負担比率（分子）の構造'!J$46</f>
        <v>170</v>
      </c>
      <c r="F61" s="175"/>
      <c r="G61" s="175"/>
      <c r="H61" s="175">
        <f>'将来負担比率（分子）の構造'!K$46</f>
        <v>170</v>
      </c>
      <c r="I61" s="175"/>
      <c r="J61" s="175"/>
      <c r="K61" s="175">
        <f>'将来負担比率（分子）の構造'!L$46</f>
        <v>203</v>
      </c>
      <c r="L61" s="175"/>
      <c r="M61" s="175"/>
      <c r="N61" s="175">
        <f>'将来負担比率（分子）の構造'!M$46</f>
        <v>181</v>
      </c>
      <c r="O61" s="175"/>
      <c r="P61" s="175"/>
    </row>
    <row r="62" spans="1:16" x14ac:dyDescent="0.2">
      <c r="A62" s="175" t="s">
        <v>35</v>
      </c>
      <c r="B62" s="175">
        <f>'将来負担比率（分子）の構造'!I$45</f>
        <v>1543</v>
      </c>
      <c r="C62" s="175"/>
      <c r="D62" s="175"/>
      <c r="E62" s="175">
        <f>'将来負担比率（分子）の構造'!J$45</f>
        <v>1488</v>
      </c>
      <c r="F62" s="175"/>
      <c r="G62" s="175"/>
      <c r="H62" s="175">
        <f>'将来負担比率（分子）の構造'!K$45</f>
        <v>1465</v>
      </c>
      <c r="I62" s="175"/>
      <c r="J62" s="175"/>
      <c r="K62" s="175">
        <f>'将来負担比率（分子）の構造'!L$45</f>
        <v>1469</v>
      </c>
      <c r="L62" s="175"/>
      <c r="M62" s="175"/>
      <c r="N62" s="175">
        <f>'将来負担比率（分子）の構造'!M$45</f>
        <v>1388</v>
      </c>
      <c r="O62" s="175"/>
      <c r="P62" s="175"/>
    </row>
    <row r="63" spans="1:16" x14ac:dyDescent="0.2">
      <c r="A63" s="175" t="s">
        <v>34</v>
      </c>
      <c r="B63" s="175">
        <f>'将来負担比率（分子）の構造'!I$44</f>
        <v>1213</v>
      </c>
      <c r="C63" s="175"/>
      <c r="D63" s="175"/>
      <c r="E63" s="175">
        <f>'将来負担比率（分子）の構造'!J$44</f>
        <v>1616</v>
      </c>
      <c r="F63" s="175"/>
      <c r="G63" s="175"/>
      <c r="H63" s="175">
        <f>'将来負担比率（分子）の構造'!K$44</f>
        <v>1625</v>
      </c>
      <c r="I63" s="175"/>
      <c r="J63" s="175"/>
      <c r="K63" s="175">
        <f>'将来負担比率（分子）の構造'!L$44</f>
        <v>1597</v>
      </c>
      <c r="L63" s="175"/>
      <c r="M63" s="175"/>
      <c r="N63" s="175">
        <f>'将来負担比率（分子）の構造'!M$44</f>
        <v>1489</v>
      </c>
      <c r="O63" s="175"/>
      <c r="P63" s="175"/>
    </row>
    <row r="64" spans="1:16" x14ac:dyDescent="0.2">
      <c r="A64" s="175" t="s">
        <v>33</v>
      </c>
      <c r="B64" s="175">
        <f>'将来負担比率（分子）の構造'!I$43</f>
        <v>5759</v>
      </c>
      <c r="C64" s="175"/>
      <c r="D64" s="175"/>
      <c r="E64" s="175">
        <f>'将来負担比率（分子）の構造'!J$43</f>
        <v>5198</v>
      </c>
      <c r="F64" s="175"/>
      <c r="G64" s="175"/>
      <c r="H64" s="175">
        <f>'将来負担比率（分子）の構造'!K$43</f>
        <v>3699</v>
      </c>
      <c r="I64" s="175"/>
      <c r="J64" s="175"/>
      <c r="K64" s="175">
        <f>'将来負担比率（分子）の構造'!L$43</f>
        <v>3718</v>
      </c>
      <c r="L64" s="175"/>
      <c r="M64" s="175"/>
      <c r="N64" s="175">
        <f>'将来負担比率（分子）の構造'!M$43</f>
        <v>4107</v>
      </c>
      <c r="O64" s="175"/>
      <c r="P64" s="175"/>
    </row>
    <row r="65" spans="1:16" x14ac:dyDescent="0.2">
      <c r="A65" s="175" t="s">
        <v>32</v>
      </c>
      <c r="B65" s="175">
        <f>'将来負担比率（分子）の構造'!I$42</f>
        <v>238</v>
      </c>
      <c r="C65" s="175"/>
      <c r="D65" s="175"/>
      <c r="E65" s="175">
        <f>'将来負担比率（分子）の構造'!J$42</f>
        <v>915</v>
      </c>
      <c r="F65" s="175"/>
      <c r="G65" s="175"/>
      <c r="H65" s="175">
        <f>'将来負担比率（分子）の構造'!K$42</f>
        <v>888</v>
      </c>
      <c r="I65" s="175"/>
      <c r="J65" s="175"/>
      <c r="K65" s="175">
        <f>'将来負担比率（分子）の構造'!L$42</f>
        <v>823</v>
      </c>
      <c r="L65" s="175"/>
      <c r="M65" s="175"/>
      <c r="N65" s="175">
        <f>'将来負担比率（分子）の構造'!M$42</f>
        <v>693</v>
      </c>
      <c r="O65" s="175"/>
      <c r="P65" s="175"/>
    </row>
    <row r="66" spans="1:16" x14ac:dyDescent="0.2">
      <c r="A66" s="175" t="s">
        <v>31</v>
      </c>
      <c r="B66" s="175">
        <f>'将来負担比率（分子）の構造'!I$41</f>
        <v>9014</v>
      </c>
      <c r="C66" s="175"/>
      <c r="D66" s="175"/>
      <c r="E66" s="175">
        <f>'将来負担比率（分子）の構造'!J$41</f>
        <v>9936</v>
      </c>
      <c r="F66" s="175"/>
      <c r="G66" s="175"/>
      <c r="H66" s="175">
        <f>'将来負担比率（分子）の構造'!K$41</f>
        <v>9580</v>
      </c>
      <c r="I66" s="175"/>
      <c r="J66" s="175"/>
      <c r="K66" s="175">
        <f>'将来負担比率（分子）の構造'!L$41</f>
        <v>9132</v>
      </c>
      <c r="L66" s="175"/>
      <c r="M66" s="175"/>
      <c r="N66" s="175">
        <f>'将来負担比率（分子）の構造'!M$41</f>
        <v>9578</v>
      </c>
      <c r="O66" s="175"/>
      <c r="P66" s="175"/>
    </row>
    <row r="67" spans="1:16" x14ac:dyDescent="0.2">
      <c r="A67" s="175" t="s">
        <v>71</v>
      </c>
      <c r="B67" s="175" t="e">
        <f>NA()</f>
        <v>#N/A</v>
      </c>
      <c r="C67" s="175">
        <f>IF(ISNUMBER('将来負担比率（分子）の構造'!I$53), IF('将来負担比率（分子）の構造'!I$53 &lt; 0, 0, '将来負担比率（分子）の構造'!I$53), NA())</f>
        <v>68</v>
      </c>
      <c r="D67" s="175" t="e">
        <f>NA()</f>
        <v>#N/A</v>
      </c>
      <c r="E67" s="175" t="e">
        <f>NA()</f>
        <v>#N/A</v>
      </c>
      <c r="F67" s="175">
        <f>IF(ISNUMBER('将来負担比率（分子）の構造'!J$53), IF('将来負担比率（分子）の構造'!J$53 &lt; 0, 0, '将来負担比率（分子）の構造'!J$53), NA())</f>
        <v>1626</v>
      </c>
      <c r="G67" s="175" t="e">
        <f>NA()</f>
        <v>#N/A</v>
      </c>
      <c r="H67" s="175" t="e">
        <f>NA()</f>
        <v>#N/A</v>
      </c>
      <c r="I67" s="175">
        <f>IF(ISNUMBER('将来負担比率（分子）の構造'!K$53), IF('将来負担比率（分子）の構造'!K$53 &lt; 0, 0, '将来負担比率（分子）の構造'!K$53), NA())</f>
        <v>1778</v>
      </c>
      <c r="J67" s="175" t="e">
        <f>NA()</f>
        <v>#N/A</v>
      </c>
      <c r="K67" s="175" t="e">
        <f>NA()</f>
        <v>#N/A</v>
      </c>
      <c r="L67" s="175">
        <f>IF(ISNUMBER('将来負担比率（分子）の構造'!L$53), IF('将来負担比率（分子）の構造'!L$53 &lt; 0, 0, '将来負担比率（分子）の構造'!L$53), NA())</f>
        <v>1920</v>
      </c>
      <c r="M67" s="175" t="e">
        <f>NA()</f>
        <v>#N/A</v>
      </c>
      <c r="N67" s="175" t="e">
        <f>NA()</f>
        <v>#N/A</v>
      </c>
      <c r="O67" s="175">
        <f>IF(ISNUMBER('将来負担比率（分子）の構造'!M$53), IF('将来負担比率（分子）の構造'!M$53 &lt; 0, 0, '将来負担比率（分子）の構造'!M$53), NA())</f>
        <v>2708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1973</v>
      </c>
      <c r="C72" s="179">
        <f>基金残高に係る経年分析!G55</f>
        <v>1809</v>
      </c>
      <c r="D72" s="179">
        <f>基金残高に係る経年分析!H55</f>
        <v>1619</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591</v>
      </c>
      <c r="C74" s="179">
        <f>基金残高に係る経年分析!G57</f>
        <v>576</v>
      </c>
      <c r="D74" s="179">
        <f>基金残高に係る経年分析!H57</f>
        <v>437</v>
      </c>
    </row>
  </sheetData>
  <sheetProtection algorithmName="SHA-512" hashValue="2ee2RbzjWbS7YazuK6kzzFW5GimxA7uJb2eV4Z8vucFa/O6VOqioLusl3Rtz/o0fKVknBsyyAbSgyU/+rk+5EA==" saltValue="MZDeeWWDS86CyvMS2g4y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9295353</v>
      </c>
      <c r="S5" s="649"/>
      <c r="T5" s="649"/>
      <c r="U5" s="649"/>
      <c r="V5" s="649"/>
      <c r="W5" s="649"/>
      <c r="X5" s="649"/>
      <c r="Y5" s="650"/>
      <c r="Z5" s="651">
        <v>48.7</v>
      </c>
      <c r="AA5" s="651"/>
      <c r="AB5" s="651"/>
      <c r="AC5" s="651"/>
      <c r="AD5" s="652">
        <v>8479045</v>
      </c>
      <c r="AE5" s="652"/>
      <c r="AF5" s="652"/>
      <c r="AG5" s="652"/>
      <c r="AH5" s="652"/>
      <c r="AI5" s="652"/>
      <c r="AJ5" s="652"/>
      <c r="AK5" s="652"/>
      <c r="AL5" s="653">
        <v>83.1</v>
      </c>
      <c r="AM5" s="654"/>
      <c r="AN5" s="654"/>
      <c r="AO5" s="655"/>
      <c r="AP5" s="645" t="s">
        <v>216</v>
      </c>
      <c r="AQ5" s="646"/>
      <c r="AR5" s="646"/>
      <c r="AS5" s="646"/>
      <c r="AT5" s="646"/>
      <c r="AU5" s="646"/>
      <c r="AV5" s="646"/>
      <c r="AW5" s="646"/>
      <c r="AX5" s="646"/>
      <c r="AY5" s="646"/>
      <c r="AZ5" s="646"/>
      <c r="BA5" s="646"/>
      <c r="BB5" s="646"/>
      <c r="BC5" s="646"/>
      <c r="BD5" s="646"/>
      <c r="BE5" s="646"/>
      <c r="BF5" s="647"/>
      <c r="BG5" s="659">
        <v>8479045</v>
      </c>
      <c r="BH5" s="660"/>
      <c r="BI5" s="660"/>
      <c r="BJ5" s="660"/>
      <c r="BK5" s="660"/>
      <c r="BL5" s="660"/>
      <c r="BM5" s="660"/>
      <c r="BN5" s="661"/>
      <c r="BO5" s="662">
        <v>91.2</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111528</v>
      </c>
      <c r="S6" s="660"/>
      <c r="T6" s="660"/>
      <c r="U6" s="660"/>
      <c r="V6" s="660"/>
      <c r="W6" s="660"/>
      <c r="X6" s="660"/>
      <c r="Y6" s="661"/>
      <c r="Z6" s="662">
        <v>0.6</v>
      </c>
      <c r="AA6" s="662"/>
      <c r="AB6" s="662"/>
      <c r="AC6" s="662"/>
      <c r="AD6" s="663">
        <v>111528</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8479045</v>
      </c>
      <c r="BH6" s="660"/>
      <c r="BI6" s="660"/>
      <c r="BJ6" s="660"/>
      <c r="BK6" s="660"/>
      <c r="BL6" s="660"/>
      <c r="BM6" s="660"/>
      <c r="BN6" s="661"/>
      <c r="BO6" s="662">
        <v>91.2</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156902</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156507</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3437</v>
      </c>
      <c r="S7" s="660"/>
      <c r="T7" s="660"/>
      <c r="U7" s="660"/>
      <c r="V7" s="660"/>
      <c r="W7" s="660"/>
      <c r="X7" s="660"/>
      <c r="Y7" s="661"/>
      <c r="Z7" s="662">
        <v>0</v>
      </c>
      <c r="AA7" s="662"/>
      <c r="AB7" s="662"/>
      <c r="AC7" s="662"/>
      <c r="AD7" s="663">
        <v>3437</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3683112</v>
      </c>
      <c r="BH7" s="660"/>
      <c r="BI7" s="660"/>
      <c r="BJ7" s="660"/>
      <c r="BK7" s="660"/>
      <c r="BL7" s="660"/>
      <c r="BM7" s="660"/>
      <c r="BN7" s="661"/>
      <c r="BO7" s="662">
        <v>39.6</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1850868</v>
      </c>
      <c r="CS7" s="660"/>
      <c r="CT7" s="660"/>
      <c r="CU7" s="660"/>
      <c r="CV7" s="660"/>
      <c r="CW7" s="660"/>
      <c r="CX7" s="660"/>
      <c r="CY7" s="661"/>
      <c r="CZ7" s="662">
        <v>9.9</v>
      </c>
      <c r="DA7" s="662"/>
      <c r="DB7" s="662"/>
      <c r="DC7" s="662"/>
      <c r="DD7" s="668">
        <v>14505</v>
      </c>
      <c r="DE7" s="660"/>
      <c r="DF7" s="660"/>
      <c r="DG7" s="660"/>
      <c r="DH7" s="660"/>
      <c r="DI7" s="660"/>
      <c r="DJ7" s="660"/>
      <c r="DK7" s="660"/>
      <c r="DL7" s="660"/>
      <c r="DM7" s="660"/>
      <c r="DN7" s="660"/>
      <c r="DO7" s="660"/>
      <c r="DP7" s="661"/>
      <c r="DQ7" s="668">
        <v>1552462</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71394</v>
      </c>
      <c r="S8" s="660"/>
      <c r="T8" s="660"/>
      <c r="U8" s="660"/>
      <c r="V8" s="660"/>
      <c r="W8" s="660"/>
      <c r="X8" s="660"/>
      <c r="Y8" s="661"/>
      <c r="Z8" s="662">
        <v>0.4</v>
      </c>
      <c r="AA8" s="662"/>
      <c r="AB8" s="662"/>
      <c r="AC8" s="662"/>
      <c r="AD8" s="663">
        <v>71394</v>
      </c>
      <c r="AE8" s="663"/>
      <c r="AF8" s="663"/>
      <c r="AG8" s="663"/>
      <c r="AH8" s="663"/>
      <c r="AI8" s="663"/>
      <c r="AJ8" s="663"/>
      <c r="AK8" s="663"/>
      <c r="AL8" s="664">
        <v>0.7</v>
      </c>
      <c r="AM8" s="665"/>
      <c r="AN8" s="665"/>
      <c r="AO8" s="666"/>
      <c r="AP8" s="656" t="s">
        <v>227</v>
      </c>
      <c r="AQ8" s="657"/>
      <c r="AR8" s="657"/>
      <c r="AS8" s="657"/>
      <c r="AT8" s="657"/>
      <c r="AU8" s="657"/>
      <c r="AV8" s="657"/>
      <c r="AW8" s="657"/>
      <c r="AX8" s="657"/>
      <c r="AY8" s="657"/>
      <c r="AZ8" s="657"/>
      <c r="BA8" s="657"/>
      <c r="BB8" s="657"/>
      <c r="BC8" s="657"/>
      <c r="BD8" s="657"/>
      <c r="BE8" s="657"/>
      <c r="BF8" s="658"/>
      <c r="BG8" s="659">
        <v>94214</v>
      </c>
      <c r="BH8" s="660"/>
      <c r="BI8" s="660"/>
      <c r="BJ8" s="660"/>
      <c r="BK8" s="660"/>
      <c r="BL8" s="660"/>
      <c r="BM8" s="660"/>
      <c r="BN8" s="661"/>
      <c r="BO8" s="662">
        <v>1</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7724809</v>
      </c>
      <c r="CS8" s="660"/>
      <c r="CT8" s="660"/>
      <c r="CU8" s="660"/>
      <c r="CV8" s="660"/>
      <c r="CW8" s="660"/>
      <c r="CX8" s="660"/>
      <c r="CY8" s="661"/>
      <c r="CZ8" s="662">
        <v>41.4</v>
      </c>
      <c r="DA8" s="662"/>
      <c r="DB8" s="662"/>
      <c r="DC8" s="662"/>
      <c r="DD8" s="668">
        <v>78740</v>
      </c>
      <c r="DE8" s="660"/>
      <c r="DF8" s="660"/>
      <c r="DG8" s="660"/>
      <c r="DH8" s="660"/>
      <c r="DI8" s="660"/>
      <c r="DJ8" s="660"/>
      <c r="DK8" s="660"/>
      <c r="DL8" s="660"/>
      <c r="DM8" s="660"/>
      <c r="DN8" s="660"/>
      <c r="DO8" s="660"/>
      <c r="DP8" s="661"/>
      <c r="DQ8" s="668">
        <v>3921948</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73541</v>
      </c>
      <c r="S9" s="660"/>
      <c r="T9" s="660"/>
      <c r="U9" s="660"/>
      <c r="V9" s="660"/>
      <c r="W9" s="660"/>
      <c r="X9" s="660"/>
      <c r="Y9" s="661"/>
      <c r="Z9" s="662">
        <v>0.4</v>
      </c>
      <c r="AA9" s="662"/>
      <c r="AB9" s="662"/>
      <c r="AC9" s="662"/>
      <c r="AD9" s="663">
        <v>73541</v>
      </c>
      <c r="AE9" s="663"/>
      <c r="AF9" s="663"/>
      <c r="AG9" s="663"/>
      <c r="AH9" s="663"/>
      <c r="AI9" s="663"/>
      <c r="AJ9" s="663"/>
      <c r="AK9" s="663"/>
      <c r="AL9" s="664">
        <v>0.7</v>
      </c>
      <c r="AM9" s="665"/>
      <c r="AN9" s="665"/>
      <c r="AO9" s="666"/>
      <c r="AP9" s="656" t="s">
        <v>230</v>
      </c>
      <c r="AQ9" s="657"/>
      <c r="AR9" s="657"/>
      <c r="AS9" s="657"/>
      <c r="AT9" s="657"/>
      <c r="AU9" s="657"/>
      <c r="AV9" s="657"/>
      <c r="AW9" s="657"/>
      <c r="AX9" s="657"/>
      <c r="AY9" s="657"/>
      <c r="AZ9" s="657"/>
      <c r="BA9" s="657"/>
      <c r="BB9" s="657"/>
      <c r="BC9" s="657"/>
      <c r="BD9" s="657"/>
      <c r="BE9" s="657"/>
      <c r="BF9" s="658"/>
      <c r="BG9" s="659">
        <v>3067345</v>
      </c>
      <c r="BH9" s="660"/>
      <c r="BI9" s="660"/>
      <c r="BJ9" s="660"/>
      <c r="BK9" s="660"/>
      <c r="BL9" s="660"/>
      <c r="BM9" s="660"/>
      <c r="BN9" s="661"/>
      <c r="BO9" s="662">
        <v>33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2232259</v>
      </c>
      <c r="CS9" s="660"/>
      <c r="CT9" s="660"/>
      <c r="CU9" s="660"/>
      <c r="CV9" s="660"/>
      <c r="CW9" s="660"/>
      <c r="CX9" s="660"/>
      <c r="CY9" s="661"/>
      <c r="CZ9" s="662">
        <v>12</v>
      </c>
      <c r="DA9" s="662"/>
      <c r="DB9" s="662"/>
      <c r="DC9" s="662"/>
      <c r="DD9" s="668">
        <v>202211</v>
      </c>
      <c r="DE9" s="660"/>
      <c r="DF9" s="660"/>
      <c r="DG9" s="660"/>
      <c r="DH9" s="660"/>
      <c r="DI9" s="660"/>
      <c r="DJ9" s="660"/>
      <c r="DK9" s="660"/>
      <c r="DL9" s="660"/>
      <c r="DM9" s="660"/>
      <c r="DN9" s="660"/>
      <c r="DO9" s="660"/>
      <c r="DP9" s="661"/>
      <c r="DQ9" s="668">
        <v>2050479</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117710</v>
      </c>
      <c r="BH10" s="660"/>
      <c r="BI10" s="660"/>
      <c r="BJ10" s="660"/>
      <c r="BK10" s="660"/>
      <c r="BL10" s="660"/>
      <c r="BM10" s="660"/>
      <c r="BN10" s="661"/>
      <c r="BO10" s="662">
        <v>1.3</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574</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574</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1145613</v>
      </c>
      <c r="S11" s="660"/>
      <c r="T11" s="660"/>
      <c r="U11" s="660"/>
      <c r="V11" s="660"/>
      <c r="W11" s="660"/>
      <c r="X11" s="660"/>
      <c r="Y11" s="661"/>
      <c r="Z11" s="664">
        <v>6</v>
      </c>
      <c r="AA11" s="665"/>
      <c r="AB11" s="665"/>
      <c r="AC11" s="671"/>
      <c r="AD11" s="668">
        <v>1145613</v>
      </c>
      <c r="AE11" s="660"/>
      <c r="AF11" s="660"/>
      <c r="AG11" s="660"/>
      <c r="AH11" s="660"/>
      <c r="AI11" s="660"/>
      <c r="AJ11" s="660"/>
      <c r="AK11" s="661"/>
      <c r="AL11" s="664">
        <v>11.2</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403843</v>
      </c>
      <c r="BH11" s="660"/>
      <c r="BI11" s="660"/>
      <c r="BJ11" s="660"/>
      <c r="BK11" s="660"/>
      <c r="BL11" s="660"/>
      <c r="BM11" s="660"/>
      <c r="BN11" s="661"/>
      <c r="BO11" s="662">
        <v>4.3</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45275</v>
      </c>
      <c r="CS11" s="660"/>
      <c r="CT11" s="660"/>
      <c r="CU11" s="660"/>
      <c r="CV11" s="660"/>
      <c r="CW11" s="660"/>
      <c r="CX11" s="660"/>
      <c r="CY11" s="661"/>
      <c r="CZ11" s="662">
        <v>0.2</v>
      </c>
      <c r="DA11" s="662"/>
      <c r="DB11" s="662"/>
      <c r="DC11" s="662"/>
      <c r="DD11" s="668">
        <v>4897</v>
      </c>
      <c r="DE11" s="660"/>
      <c r="DF11" s="660"/>
      <c r="DG11" s="660"/>
      <c r="DH11" s="660"/>
      <c r="DI11" s="660"/>
      <c r="DJ11" s="660"/>
      <c r="DK11" s="660"/>
      <c r="DL11" s="660"/>
      <c r="DM11" s="660"/>
      <c r="DN11" s="660"/>
      <c r="DO11" s="660"/>
      <c r="DP11" s="661"/>
      <c r="DQ11" s="668">
        <v>37317</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4278269</v>
      </c>
      <c r="BH12" s="660"/>
      <c r="BI12" s="660"/>
      <c r="BJ12" s="660"/>
      <c r="BK12" s="660"/>
      <c r="BL12" s="660"/>
      <c r="BM12" s="660"/>
      <c r="BN12" s="661"/>
      <c r="BO12" s="662">
        <v>46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275651</v>
      </c>
      <c r="CS12" s="660"/>
      <c r="CT12" s="660"/>
      <c r="CU12" s="660"/>
      <c r="CV12" s="660"/>
      <c r="CW12" s="660"/>
      <c r="CX12" s="660"/>
      <c r="CY12" s="661"/>
      <c r="CZ12" s="662">
        <v>1.5</v>
      </c>
      <c r="DA12" s="662"/>
      <c r="DB12" s="662"/>
      <c r="DC12" s="662"/>
      <c r="DD12" s="668" t="s">
        <v>122</v>
      </c>
      <c r="DE12" s="660"/>
      <c r="DF12" s="660"/>
      <c r="DG12" s="660"/>
      <c r="DH12" s="660"/>
      <c r="DI12" s="660"/>
      <c r="DJ12" s="660"/>
      <c r="DK12" s="660"/>
      <c r="DL12" s="660"/>
      <c r="DM12" s="660"/>
      <c r="DN12" s="660"/>
      <c r="DO12" s="660"/>
      <c r="DP12" s="661"/>
      <c r="DQ12" s="668">
        <v>184402</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4234709</v>
      </c>
      <c r="BH13" s="660"/>
      <c r="BI13" s="660"/>
      <c r="BJ13" s="660"/>
      <c r="BK13" s="660"/>
      <c r="BL13" s="660"/>
      <c r="BM13" s="660"/>
      <c r="BN13" s="661"/>
      <c r="BO13" s="662">
        <v>45.6</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1542619</v>
      </c>
      <c r="CS13" s="660"/>
      <c r="CT13" s="660"/>
      <c r="CU13" s="660"/>
      <c r="CV13" s="660"/>
      <c r="CW13" s="660"/>
      <c r="CX13" s="660"/>
      <c r="CY13" s="661"/>
      <c r="CZ13" s="662">
        <v>8.3000000000000007</v>
      </c>
      <c r="DA13" s="662"/>
      <c r="DB13" s="662"/>
      <c r="DC13" s="662"/>
      <c r="DD13" s="668">
        <v>337010</v>
      </c>
      <c r="DE13" s="660"/>
      <c r="DF13" s="660"/>
      <c r="DG13" s="660"/>
      <c r="DH13" s="660"/>
      <c r="DI13" s="660"/>
      <c r="DJ13" s="660"/>
      <c r="DK13" s="660"/>
      <c r="DL13" s="660"/>
      <c r="DM13" s="660"/>
      <c r="DN13" s="660"/>
      <c r="DO13" s="660"/>
      <c r="DP13" s="661"/>
      <c r="DQ13" s="668">
        <v>1336478</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201</v>
      </c>
      <c r="S14" s="660"/>
      <c r="T14" s="660"/>
      <c r="U14" s="660"/>
      <c r="V14" s="660"/>
      <c r="W14" s="660"/>
      <c r="X14" s="660"/>
      <c r="Y14" s="661"/>
      <c r="Z14" s="662">
        <v>0</v>
      </c>
      <c r="AA14" s="662"/>
      <c r="AB14" s="662"/>
      <c r="AC14" s="662"/>
      <c r="AD14" s="663">
        <v>201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143511</v>
      </c>
      <c r="BH14" s="660"/>
      <c r="BI14" s="660"/>
      <c r="BJ14" s="660"/>
      <c r="BK14" s="660"/>
      <c r="BL14" s="660"/>
      <c r="BM14" s="660"/>
      <c r="BN14" s="661"/>
      <c r="BO14" s="662">
        <v>1.5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513914</v>
      </c>
      <c r="CS14" s="660"/>
      <c r="CT14" s="660"/>
      <c r="CU14" s="660"/>
      <c r="CV14" s="660"/>
      <c r="CW14" s="660"/>
      <c r="CX14" s="660"/>
      <c r="CY14" s="661"/>
      <c r="CZ14" s="662">
        <v>2.8</v>
      </c>
      <c r="DA14" s="662"/>
      <c r="DB14" s="662"/>
      <c r="DC14" s="662"/>
      <c r="DD14" s="668" t="s">
        <v>122</v>
      </c>
      <c r="DE14" s="660"/>
      <c r="DF14" s="660"/>
      <c r="DG14" s="660"/>
      <c r="DH14" s="660"/>
      <c r="DI14" s="660"/>
      <c r="DJ14" s="660"/>
      <c r="DK14" s="660"/>
      <c r="DL14" s="660"/>
      <c r="DM14" s="660"/>
      <c r="DN14" s="660"/>
      <c r="DO14" s="660"/>
      <c r="DP14" s="661"/>
      <c r="DQ14" s="668">
        <v>510607</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374153</v>
      </c>
      <c r="BH15" s="660"/>
      <c r="BI15" s="660"/>
      <c r="BJ15" s="660"/>
      <c r="BK15" s="660"/>
      <c r="BL15" s="660"/>
      <c r="BM15" s="660"/>
      <c r="BN15" s="661"/>
      <c r="BO15" s="662">
        <v>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3348857</v>
      </c>
      <c r="CS15" s="660"/>
      <c r="CT15" s="660"/>
      <c r="CU15" s="660"/>
      <c r="CV15" s="660"/>
      <c r="CW15" s="660"/>
      <c r="CX15" s="660"/>
      <c r="CY15" s="661"/>
      <c r="CZ15" s="662">
        <v>18</v>
      </c>
      <c r="DA15" s="662"/>
      <c r="DB15" s="662"/>
      <c r="DC15" s="662"/>
      <c r="DD15" s="668">
        <v>1763982</v>
      </c>
      <c r="DE15" s="660"/>
      <c r="DF15" s="660"/>
      <c r="DG15" s="660"/>
      <c r="DH15" s="660"/>
      <c r="DI15" s="660"/>
      <c r="DJ15" s="660"/>
      <c r="DK15" s="660"/>
      <c r="DL15" s="660"/>
      <c r="DM15" s="660"/>
      <c r="DN15" s="660"/>
      <c r="DO15" s="660"/>
      <c r="DP15" s="661"/>
      <c r="DQ15" s="668">
        <v>1477132</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25116</v>
      </c>
      <c r="S16" s="660"/>
      <c r="T16" s="660"/>
      <c r="U16" s="660"/>
      <c r="V16" s="660"/>
      <c r="W16" s="660"/>
      <c r="X16" s="660"/>
      <c r="Y16" s="661"/>
      <c r="Z16" s="662">
        <v>0.1</v>
      </c>
      <c r="AA16" s="662"/>
      <c r="AB16" s="662"/>
      <c r="AC16" s="662"/>
      <c r="AD16" s="663">
        <v>25116</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158098</v>
      </c>
      <c r="S17" s="660"/>
      <c r="T17" s="660"/>
      <c r="U17" s="660"/>
      <c r="V17" s="660"/>
      <c r="W17" s="660"/>
      <c r="X17" s="660"/>
      <c r="Y17" s="661"/>
      <c r="Z17" s="662">
        <v>0.8</v>
      </c>
      <c r="AA17" s="662"/>
      <c r="AB17" s="662"/>
      <c r="AC17" s="662"/>
      <c r="AD17" s="663">
        <v>158098</v>
      </c>
      <c r="AE17" s="663"/>
      <c r="AF17" s="663"/>
      <c r="AG17" s="663"/>
      <c r="AH17" s="663"/>
      <c r="AI17" s="663"/>
      <c r="AJ17" s="663"/>
      <c r="AK17" s="663"/>
      <c r="AL17" s="664">
        <v>1.5</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952005</v>
      </c>
      <c r="CS17" s="660"/>
      <c r="CT17" s="660"/>
      <c r="CU17" s="660"/>
      <c r="CV17" s="660"/>
      <c r="CW17" s="660"/>
      <c r="CX17" s="660"/>
      <c r="CY17" s="661"/>
      <c r="CZ17" s="662">
        <v>5.0999999999999996</v>
      </c>
      <c r="DA17" s="662"/>
      <c r="DB17" s="662"/>
      <c r="DC17" s="662"/>
      <c r="DD17" s="668" t="s">
        <v>122</v>
      </c>
      <c r="DE17" s="660"/>
      <c r="DF17" s="660"/>
      <c r="DG17" s="660"/>
      <c r="DH17" s="660"/>
      <c r="DI17" s="660"/>
      <c r="DJ17" s="660"/>
      <c r="DK17" s="660"/>
      <c r="DL17" s="660"/>
      <c r="DM17" s="660"/>
      <c r="DN17" s="660"/>
      <c r="DO17" s="660"/>
      <c r="DP17" s="661"/>
      <c r="DQ17" s="668">
        <v>952005</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102550</v>
      </c>
      <c r="S18" s="660"/>
      <c r="T18" s="660"/>
      <c r="U18" s="660"/>
      <c r="V18" s="660"/>
      <c r="W18" s="660"/>
      <c r="X18" s="660"/>
      <c r="Y18" s="661"/>
      <c r="Z18" s="662">
        <v>0.5</v>
      </c>
      <c r="AA18" s="662"/>
      <c r="AB18" s="662"/>
      <c r="AC18" s="662"/>
      <c r="AD18" s="663">
        <v>102550</v>
      </c>
      <c r="AE18" s="663"/>
      <c r="AF18" s="663"/>
      <c r="AG18" s="663"/>
      <c r="AH18" s="663"/>
      <c r="AI18" s="663"/>
      <c r="AJ18" s="663"/>
      <c r="AK18" s="663"/>
      <c r="AL18" s="664">
        <v>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88773</v>
      </c>
      <c r="S19" s="660"/>
      <c r="T19" s="660"/>
      <c r="U19" s="660"/>
      <c r="V19" s="660"/>
      <c r="W19" s="660"/>
      <c r="X19" s="660"/>
      <c r="Y19" s="661"/>
      <c r="Z19" s="662">
        <v>0.5</v>
      </c>
      <c r="AA19" s="662"/>
      <c r="AB19" s="662"/>
      <c r="AC19" s="662"/>
      <c r="AD19" s="663">
        <v>88773</v>
      </c>
      <c r="AE19" s="663"/>
      <c r="AF19" s="663"/>
      <c r="AG19" s="663"/>
      <c r="AH19" s="663"/>
      <c r="AI19" s="663"/>
      <c r="AJ19" s="663"/>
      <c r="AK19" s="663"/>
      <c r="AL19" s="664">
        <v>0.9</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816308</v>
      </c>
      <c r="BH19" s="660"/>
      <c r="BI19" s="660"/>
      <c r="BJ19" s="660"/>
      <c r="BK19" s="660"/>
      <c r="BL19" s="660"/>
      <c r="BM19" s="660"/>
      <c r="BN19" s="661"/>
      <c r="BO19" s="662">
        <v>8.8000000000000007</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13777</v>
      </c>
      <c r="S20" s="660"/>
      <c r="T20" s="660"/>
      <c r="U20" s="660"/>
      <c r="V20" s="660"/>
      <c r="W20" s="660"/>
      <c r="X20" s="660"/>
      <c r="Y20" s="661"/>
      <c r="Z20" s="662">
        <v>0.1</v>
      </c>
      <c r="AA20" s="662"/>
      <c r="AB20" s="662"/>
      <c r="AC20" s="662"/>
      <c r="AD20" s="663">
        <v>13777</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816308</v>
      </c>
      <c r="BH20" s="660"/>
      <c r="BI20" s="660"/>
      <c r="BJ20" s="660"/>
      <c r="BK20" s="660"/>
      <c r="BL20" s="660"/>
      <c r="BM20" s="660"/>
      <c r="BN20" s="661"/>
      <c r="BO20" s="662">
        <v>8.8000000000000007</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18643733</v>
      </c>
      <c r="CS20" s="660"/>
      <c r="CT20" s="660"/>
      <c r="CU20" s="660"/>
      <c r="CV20" s="660"/>
      <c r="CW20" s="660"/>
      <c r="CX20" s="660"/>
      <c r="CY20" s="661"/>
      <c r="CZ20" s="662">
        <v>100</v>
      </c>
      <c r="DA20" s="662"/>
      <c r="DB20" s="662"/>
      <c r="DC20" s="662"/>
      <c r="DD20" s="668">
        <v>2401345</v>
      </c>
      <c r="DE20" s="660"/>
      <c r="DF20" s="660"/>
      <c r="DG20" s="660"/>
      <c r="DH20" s="660"/>
      <c r="DI20" s="660"/>
      <c r="DJ20" s="660"/>
      <c r="DK20" s="660"/>
      <c r="DL20" s="660"/>
      <c r="DM20" s="660"/>
      <c r="DN20" s="660"/>
      <c r="DO20" s="660"/>
      <c r="DP20" s="661"/>
      <c r="DQ20" s="668">
        <v>12179911</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78224</v>
      </c>
      <c r="S21" s="660"/>
      <c r="T21" s="660"/>
      <c r="U21" s="660"/>
      <c r="V21" s="660"/>
      <c r="W21" s="660"/>
      <c r="X21" s="660"/>
      <c r="Y21" s="661"/>
      <c r="Z21" s="662">
        <v>0.4</v>
      </c>
      <c r="AA21" s="662"/>
      <c r="AB21" s="662"/>
      <c r="AC21" s="662"/>
      <c r="AD21" s="663" t="s">
        <v>122</v>
      </c>
      <c r="AE21" s="663"/>
      <c r="AF21" s="663"/>
      <c r="AG21" s="663"/>
      <c r="AH21" s="663"/>
      <c r="AI21" s="663"/>
      <c r="AJ21" s="663"/>
      <c r="AK21" s="663"/>
      <c r="AL21" s="664" t="s">
        <v>122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t="s">
        <v>122</v>
      </c>
      <c r="S22" s="660"/>
      <c r="T22" s="660"/>
      <c r="U22" s="660"/>
      <c r="V22" s="660"/>
      <c r="W22" s="660"/>
      <c r="X22" s="660"/>
      <c r="Y22" s="661"/>
      <c r="Z22" s="662" t="s">
        <v>122</v>
      </c>
      <c r="AA22" s="662"/>
      <c r="AB22" s="662"/>
      <c r="AC22" s="662"/>
      <c r="AD22" s="663" t="s">
        <v>122</v>
      </c>
      <c r="AE22" s="663"/>
      <c r="AF22" s="663"/>
      <c r="AG22" s="663"/>
      <c r="AH22" s="663"/>
      <c r="AI22" s="663"/>
      <c r="AJ22" s="663"/>
      <c r="AK22" s="663"/>
      <c r="AL22" s="664" t="s">
        <v>122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78224</v>
      </c>
      <c r="S23" s="660"/>
      <c r="T23" s="660"/>
      <c r="U23" s="660"/>
      <c r="V23" s="660"/>
      <c r="W23" s="660"/>
      <c r="X23" s="660"/>
      <c r="Y23" s="661"/>
      <c r="Z23" s="662">
        <v>0.4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816308</v>
      </c>
      <c r="BH23" s="660"/>
      <c r="BI23" s="660"/>
      <c r="BJ23" s="660"/>
      <c r="BK23" s="660"/>
      <c r="BL23" s="660"/>
      <c r="BM23" s="660"/>
      <c r="BN23" s="661"/>
      <c r="BO23" s="662">
        <v>8.8000000000000007</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8092842</v>
      </c>
      <c r="CS24" s="649"/>
      <c r="CT24" s="649"/>
      <c r="CU24" s="649"/>
      <c r="CV24" s="649"/>
      <c r="CW24" s="649"/>
      <c r="CX24" s="649"/>
      <c r="CY24" s="650"/>
      <c r="CZ24" s="653">
        <v>43.4</v>
      </c>
      <c r="DA24" s="654"/>
      <c r="DB24" s="654"/>
      <c r="DC24" s="670"/>
      <c r="DD24" s="694">
        <v>4694253</v>
      </c>
      <c r="DE24" s="649"/>
      <c r="DF24" s="649"/>
      <c r="DG24" s="649"/>
      <c r="DH24" s="649"/>
      <c r="DI24" s="649"/>
      <c r="DJ24" s="649"/>
      <c r="DK24" s="650"/>
      <c r="DL24" s="694">
        <v>4311134</v>
      </c>
      <c r="DM24" s="649"/>
      <c r="DN24" s="649"/>
      <c r="DO24" s="649"/>
      <c r="DP24" s="649"/>
      <c r="DQ24" s="649"/>
      <c r="DR24" s="649"/>
      <c r="DS24" s="649"/>
      <c r="DT24" s="649"/>
      <c r="DU24" s="649"/>
      <c r="DV24" s="650"/>
      <c r="DW24" s="653">
        <v>42.2</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11065055</v>
      </c>
      <c r="S25" s="660"/>
      <c r="T25" s="660"/>
      <c r="U25" s="660"/>
      <c r="V25" s="660"/>
      <c r="W25" s="660"/>
      <c r="X25" s="660"/>
      <c r="Y25" s="661"/>
      <c r="Z25" s="662">
        <v>58</v>
      </c>
      <c r="AA25" s="662"/>
      <c r="AB25" s="662"/>
      <c r="AC25" s="662"/>
      <c r="AD25" s="663">
        <v>10170523</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2108090</v>
      </c>
      <c r="CS25" s="691"/>
      <c r="CT25" s="691"/>
      <c r="CU25" s="691"/>
      <c r="CV25" s="691"/>
      <c r="CW25" s="691"/>
      <c r="CX25" s="691"/>
      <c r="CY25" s="692"/>
      <c r="CZ25" s="664">
        <v>11.3</v>
      </c>
      <c r="DA25" s="689"/>
      <c r="DB25" s="689"/>
      <c r="DC25" s="693"/>
      <c r="DD25" s="668">
        <v>1891811</v>
      </c>
      <c r="DE25" s="691"/>
      <c r="DF25" s="691"/>
      <c r="DG25" s="691"/>
      <c r="DH25" s="691"/>
      <c r="DI25" s="691"/>
      <c r="DJ25" s="691"/>
      <c r="DK25" s="692"/>
      <c r="DL25" s="668">
        <v>1751231</v>
      </c>
      <c r="DM25" s="691"/>
      <c r="DN25" s="691"/>
      <c r="DO25" s="691"/>
      <c r="DP25" s="691"/>
      <c r="DQ25" s="691"/>
      <c r="DR25" s="691"/>
      <c r="DS25" s="691"/>
      <c r="DT25" s="691"/>
      <c r="DU25" s="691"/>
      <c r="DV25" s="692"/>
      <c r="DW25" s="664">
        <v>17.2</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5252</v>
      </c>
      <c r="S26" s="660"/>
      <c r="T26" s="660"/>
      <c r="U26" s="660"/>
      <c r="V26" s="660"/>
      <c r="W26" s="660"/>
      <c r="X26" s="660"/>
      <c r="Y26" s="661"/>
      <c r="Z26" s="662">
        <v>0</v>
      </c>
      <c r="AA26" s="662"/>
      <c r="AB26" s="662"/>
      <c r="AC26" s="662"/>
      <c r="AD26" s="663">
        <v>5252</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1286998</v>
      </c>
      <c r="CS26" s="660"/>
      <c r="CT26" s="660"/>
      <c r="CU26" s="660"/>
      <c r="CV26" s="660"/>
      <c r="CW26" s="660"/>
      <c r="CX26" s="660"/>
      <c r="CY26" s="661"/>
      <c r="CZ26" s="664">
        <v>6.9</v>
      </c>
      <c r="DA26" s="689"/>
      <c r="DB26" s="689"/>
      <c r="DC26" s="693"/>
      <c r="DD26" s="668">
        <v>1133085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8966</v>
      </c>
      <c r="S27" s="660"/>
      <c r="T27" s="660"/>
      <c r="U27" s="660"/>
      <c r="V27" s="660"/>
      <c r="W27" s="660"/>
      <c r="X27" s="660"/>
      <c r="Y27" s="661"/>
      <c r="Z27" s="662">
        <v>0</v>
      </c>
      <c r="AA27" s="662"/>
      <c r="AB27" s="662"/>
      <c r="AC27" s="662"/>
      <c r="AD27" s="663">
        <v>636</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9295353</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5032747</v>
      </c>
      <c r="CS27" s="691"/>
      <c r="CT27" s="691"/>
      <c r="CU27" s="691"/>
      <c r="CV27" s="691"/>
      <c r="CW27" s="691"/>
      <c r="CX27" s="691"/>
      <c r="CY27" s="692"/>
      <c r="CZ27" s="664">
        <v>27</v>
      </c>
      <c r="DA27" s="689"/>
      <c r="DB27" s="689"/>
      <c r="DC27" s="693"/>
      <c r="DD27" s="668">
        <v>1850437</v>
      </c>
      <c r="DE27" s="691"/>
      <c r="DF27" s="691"/>
      <c r="DG27" s="691"/>
      <c r="DH27" s="691"/>
      <c r="DI27" s="691"/>
      <c r="DJ27" s="691"/>
      <c r="DK27" s="692"/>
      <c r="DL27" s="668">
        <v>1607898</v>
      </c>
      <c r="DM27" s="691"/>
      <c r="DN27" s="691"/>
      <c r="DO27" s="691"/>
      <c r="DP27" s="691"/>
      <c r="DQ27" s="691"/>
      <c r="DR27" s="691"/>
      <c r="DS27" s="691"/>
      <c r="DT27" s="691"/>
      <c r="DU27" s="691"/>
      <c r="DV27" s="692"/>
      <c r="DW27" s="664">
        <v>15.8</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157773</v>
      </c>
      <c r="S28" s="660"/>
      <c r="T28" s="660"/>
      <c r="U28" s="660"/>
      <c r="V28" s="660"/>
      <c r="W28" s="660"/>
      <c r="X28" s="660"/>
      <c r="Y28" s="661"/>
      <c r="Z28" s="662">
        <v>0.8</v>
      </c>
      <c r="AA28" s="662"/>
      <c r="AB28" s="662"/>
      <c r="AC28" s="662"/>
      <c r="AD28" s="663">
        <v>30573</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952005</v>
      </c>
      <c r="CS28" s="660"/>
      <c r="CT28" s="660"/>
      <c r="CU28" s="660"/>
      <c r="CV28" s="660"/>
      <c r="CW28" s="660"/>
      <c r="CX28" s="660"/>
      <c r="CY28" s="661"/>
      <c r="CZ28" s="664">
        <v>5.0999999999999996</v>
      </c>
      <c r="DA28" s="689"/>
      <c r="DB28" s="689"/>
      <c r="DC28" s="693"/>
      <c r="DD28" s="668">
        <v>952005</v>
      </c>
      <c r="DE28" s="660"/>
      <c r="DF28" s="660"/>
      <c r="DG28" s="660"/>
      <c r="DH28" s="660"/>
      <c r="DI28" s="660"/>
      <c r="DJ28" s="660"/>
      <c r="DK28" s="661"/>
      <c r="DL28" s="668">
        <v>952005</v>
      </c>
      <c r="DM28" s="660"/>
      <c r="DN28" s="660"/>
      <c r="DO28" s="660"/>
      <c r="DP28" s="660"/>
      <c r="DQ28" s="660"/>
      <c r="DR28" s="660"/>
      <c r="DS28" s="660"/>
      <c r="DT28" s="660"/>
      <c r="DU28" s="660"/>
      <c r="DV28" s="661"/>
      <c r="DW28" s="664">
        <v>9.3000000000000007</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61001</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952005</v>
      </c>
      <c r="CS29" s="691"/>
      <c r="CT29" s="691"/>
      <c r="CU29" s="691"/>
      <c r="CV29" s="691"/>
      <c r="CW29" s="691"/>
      <c r="CX29" s="691"/>
      <c r="CY29" s="692"/>
      <c r="CZ29" s="664">
        <v>5.0999999999999996</v>
      </c>
      <c r="DA29" s="689"/>
      <c r="DB29" s="689"/>
      <c r="DC29" s="693"/>
      <c r="DD29" s="668">
        <v>952005</v>
      </c>
      <c r="DE29" s="691"/>
      <c r="DF29" s="691"/>
      <c r="DG29" s="691"/>
      <c r="DH29" s="691"/>
      <c r="DI29" s="691"/>
      <c r="DJ29" s="691"/>
      <c r="DK29" s="692"/>
      <c r="DL29" s="668">
        <v>952005</v>
      </c>
      <c r="DM29" s="691"/>
      <c r="DN29" s="691"/>
      <c r="DO29" s="691"/>
      <c r="DP29" s="691"/>
      <c r="DQ29" s="691"/>
      <c r="DR29" s="691"/>
      <c r="DS29" s="691"/>
      <c r="DT29" s="691"/>
      <c r="DU29" s="691"/>
      <c r="DV29" s="692"/>
      <c r="DW29" s="664">
        <v>9.3000000000000007</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3106620</v>
      </c>
      <c r="S30" s="660"/>
      <c r="T30" s="660"/>
      <c r="U30" s="660"/>
      <c r="V30" s="660"/>
      <c r="W30" s="660"/>
      <c r="X30" s="660"/>
      <c r="Y30" s="661"/>
      <c r="Z30" s="662">
        <v>16.3</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918399</v>
      </c>
      <c r="CS30" s="660"/>
      <c r="CT30" s="660"/>
      <c r="CU30" s="660"/>
      <c r="CV30" s="660"/>
      <c r="CW30" s="660"/>
      <c r="CX30" s="660"/>
      <c r="CY30" s="661"/>
      <c r="CZ30" s="664">
        <v>4.9000000000000004</v>
      </c>
      <c r="DA30" s="689"/>
      <c r="DB30" s="689"/>
      <c r="DC30" s="693"/>
      <c r="DD30" s="668">
        <v>918399</v>
      </c>
      <c r="DE30" s="660"/>
      <c r="DF30" s="660"/>
      <c r="DG30" s="660"/>
      <c r="DH30" s="660"/>
      <c r="DI30" s="660"/>
      <c r="DJ30" s="660"/>
      <c r="DK30" s="661"/>
      <c r="DL30" s="668">
        <v>918399</v>
      </c>
      <c r="DM30" s="660"/>
      <c r="DN30" s="660"/>
      <c r="DO30" s="660"/>
      <c r="DP30" s="660"/>
      <c r="DQ30" s="660"/>
      <c r="DR30" s="660"/>
      <c r="DS30" s="660"/>
      <c r="DT30" s="660"/>
      <c r="DU30" s="660"/>
      <c r="DV30" s="661"/>
      <c r="DW30" s="664">
        <v>9</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98.4</v>
      </c>
      <c r="BH31" s="703"/>
      <c r="BI31" s="703"/>
      <c r="BJ31" s="703"/>
      <c r="BK31" s="703"/>
      <c r="BL31" s="703"/>
      <c r="BM31" s="654">
        <v>97</v>
      </c>
      <c r="BN31" s="703"/>
      <c r="BO31" s="703"/>
      <c r="BP31" s="703"/>
      <c r="BQ31" s="704"/>
      <c r="BR31" s="715">
        <v>99.2</v>
      </c>
      <c r="BS31" s="703"/>
      <c r="BT31" s="703"/>
      <c r="BU31" s="703"/>
      <c r="BV31" s="703"/>
      <c r="BW31" s="703"/>
      <c r="BX31" s="654">
        <v>97.7</v>
      </c>
      <c r="BY31" s="703"/>
      <c r="BZ31" s="703"/>
      <c r="CA31" s="703"/>
      <c r="CB31" s="704"/>
      <c r="CD31" s="697"/>
      <c r="CE31" s="698"/>
      <c r="CF31" s="656" t="s">
        <v>300</v>
      </c>
      <c r="CG31" s="657"/>
      <c r="CH31" s="657"/>
      <c r="CI31" s="657"/>
      <c r="CJ31" s="657"/>
      <c r="CK31" s="657"/>
      <c r="CL31" s="657"/>
      <c r="CM31" s="657"/>
      <c r="CN31" s="657"/>
      <c r="CO31" s="657"/>
      <c r="CP31" s="657"/>
      <c r="CQ31" s="658"/>
      <c r="CR31" s="659">
        <v>33606</v>
      </c>
      <c r="CS31" s="691"/>
      <c r="CT31" s="691"/>
      <c r="CU31" s="691"/>
      <c r="CV31" s="691"/>
      <c r="CW31" s="691"/>
      <c r="CX31" s="691"/>
      <c r="CY31" s="692"/>
      <c r="CZ31" s="664">
        <v>0.2</v>
      </c>
      <c r="DA31" s="689"/>
      <c r="DB31" s="689"/>
      <c r="DC31" s="693"/>
      <c r="DD31" s="668">
        <v>33606</v>
      </c>
      <c r="DE31" s="691"/>
      <c r="DF31" s="691"/>
      <c r="DG31" s="691"/>
      <c r="DH31" s="691"/>
      <c r="DI31" s="691"/>
      <c r="DJ31" s="691"/>
      <c r="DK31" s="692"/>
      <c r="DL31" s="668">
        <v>33606</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1366977</v>
      </c>
      <c r="S32" s="660"/>
      <c r="T32" s="660"/>
      <c r="U32" s="660"/>
      <c r="V32" s="660"/>
      <c r="W32" s="660"/>
      <c r="X32" s="660"/>
      <c r="Y32" s="661"/>
      <c r="Z32" s="662">
        <v>7.2</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96.7</v>
      </c>
      <c r="BH32" s="691"/>
      <c r="BI32" s="691"/>
      <c r="BJ32" s="691"/>
      <c r="BK32" s="691"/>
      <c r="BL32" s="691"/>
      <c r="BM32" s="665">
        <v>94.1</v>
      </c>
      <c r="BN32" s="691"/>
      <c r="BO32" s="691"/>
      <c r="BP32" s="691"/>
      <c r="BQ32" s="714"/>
      <c r="BR32" s="716">
        <v>98.7</v>
      </c>
      <c r="BS32" s="691"/>
      <c r="BT32" s="691"/>
      <c r="BU32" s="691"/>
      <c r="BV32" s="691"/>
      <c r="BW32" s="691"/>
      <c r="BX32" s="665">
        <v>95.7</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43367</v>
      </c>
      <c r="S33" s="660"/>
      <c r="T33" s="660"/>
      <c r="U33" s="660"/>
      <c r="V33" s="660"/>
      <c r="W33" s="660"/>
      <c r="X33" s="660"/>
      <c r="Y33" s="661"/>
      <c r="Z33" s="662">
        <v>0.2</v>
      </c>
      <c r="AA33" s="662"/>
      <c r="AB33" s="662"/>
      <c r="AC33" s="662"/>
      <c r="AD33" s="663">
        <v>29</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99</v>
      </c>
      <c r="BN33" s="718"/>
      <c r="BO33" s="718"/>
      <c r="BP33" s="718"/>
      <c r="BQ33" s="720"/>
      <c r="BR33" s="717">
        <v>99.5</v>
      </c>
      <c r="BS33" s="718"/>
      <c r="BT33" s="718"/>
      <c r="BU33" s="718"/>
      <c r="BV33" s="718"/>
      <c r="BW33" s="718"/>
      <c r="BX33" s="719">
        <v>99.1</v>
      </c>
      <c r="BY33" s="718"/>
      <c r="BZ33" s="718"/>
      <c r="CA33" s="718"/>
      <c r="CB33" s="720"/>
      <c r="CD33" s="656" t="s">
        <v>307</v>
      </c>
      <c r="CE33" s="657"/>
      <c r="CF33" s="657"/>
      <c r="CG33" s="657"/>
      <c r="CH33" s="657"/>
      <c r="CI33" s="657"/>
      <c r="CJ33" s="657"/>
      <c r="CK33" s="657"/>
      <c r="CL33" s="657"/>
      <c r="CM33" s="657"/>
      <c r="CN33" s="657"/>
      <c r="CO33" s="657"/>
      <c r="CP33" s="657"/>
      <c r="CQ33" s="658"/>
      <c r="CR33" s="659">
        <v>8149546</v>
      </c>
      <c r="CS33" s="691"/>
      <c r="CT33" s="691"/>
      <c r="CU33" s="691"/>
      <c r="CV33" s="691"/>
      <c r="CW33" s="691"/>
      <c r="CX33" s="691"/>
      <c r="CY33" s="692"/>
      <c r="CZ33" s="664">
        <v>43.7</v>
      </c>
      <c r="DA33" s="689"/>
      <c r="DB33" s="689"/>
      <c r="DC33" s="693"/>
      <c r="DD33" s="668">
        <v>6971794</v>
      </c>
      <c r="DE33" s="691"/>
      <c r="DF33" s="691"/>
      <c r="DG33" s="691"/>
      <c r="DH33" s="691"/>
      <c r="DI33" s="691"/>
      <c r="DJ33" s="691"/>
      <c r="DK33" s="692"/>
      <c r="DL33" s="668">
        <v>5655350</v>
      </c>
      <c r="DM33" s="691"/>
      <c r="DN33" s="691"/>
      <c r="DO33" s="691"/>
      <c r="DP33" s="691"/>
      <c r="DQ33" s="691"/>
      <c r="DR33" s="691"/>
      <c r="DS33" s="691"/>
      <c r="DT33" s="691"/>
      <c r="DU33" s="691"/>
      <c r="DV33" s="692"/>
      <c r="DW33" s="664">
        <v>55.4</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67827</v>
      </c>
      <c r="S34" s="660"/>
      <c r="T34" s="660"/>
      <c r="U34" s="660"/>
      <c r="V34" s="660"/>
      <c r="W34" s="660"/>
      <c r="X34" s="660"/>
      <c r="Y34" s="661"/>
      <c r="Z34" s="662">
        <v>0.4</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3343633</v>
      </c>
      <c r="CS34" s="660"/>
      <c r="CT34" s="660"/>
      <c r="CU34" s="660"/>
      <c r="CV34" s="660"/>
      <c r="CW34" s="660"/>
      <c r="CX34" s="660"/>
      <c r="CY34" s="661"/>
      <c r="CZ34" s="664">
        <v>17.899999999999999</v>
      </c>
      <c r="DA34" s="689"/>
      <c r="DB34" s="689"/>
      <c r="DC34" s="693"/>
      <c r="DD34" s="668">
        <v>2792560</v>
      </c>
      <c r="DE34" s="660"/>
      <c r="DF34" s="660"/>
      <c r="DG34" s="660"/>
      <c r="DH34" s="660"/>
      <c r="DI34" s="660"/>
      <c r="DJ34" s="660"/>
      <c r="DK34" s="661"/>
      <c r="DL34" s="668">
        <v>2407336</v>
      </c>
      <c r="DM34" s="660"/>
      <c r="DN34" s="660"/>
      <c r="DO34" s="660"/>
      <c r="DP34" s="660"/>
      <c r="DQ34" s="660"/>
      <c r="DR34" s="660"/>
      <c r="DS34" s="660"/>
      <c r="DT34" s="660"/>
      <c r="DU34" s="660"/>
      <c r="DV34" s="661"/>
      <c r="DW34" s="664">
        <v>23.6</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455304</v>
      </c>
      <c r="S35" s="660"/>
      <c r="T35" s="660"/>
      <c r="U35" s="660"/>
      <c r="V35" s="660"/>
      <c r="W35" s="660"/>
      <c r="X35" s="660"/>
      <c r="Y35" s="661"/>
      <c r="Z35" s="662">
        <v>2.4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121568</v>
      </c>
      <c r="CS35" s="691"/>
      <c r="CT35" s="691"/>
      <c r="CU35" s="691"/>
      <c r="CV35" s="691"/>
      <c r="CW35" s="691"/>
      <c r="CX35" s="691"/>
      <c r="CY35" s="692"/>
      <c r="CZ35" s="664">
        <v>0.7</v>
      </c>
      <c r="DA35" s="689"/>
      <c r="DB35" s="689"/>
      <c r="DC35" s="693"/>
      <c r="DD35" s="668">
        <v>113586</v>
      </c>
      <c r="DE35" s="691"/>
      <c r="DF35" s="691"/>
      <c r="DG35" s="691"/>
      <c r="DH35" s="691"/>
      <c r="DI35" s="691"/>
      <c r="DJ35" s="691"/>
      <c r="DK35" s="692"/>
      <c r="DL35" s="668">
        <v>93172</v>
      </c>
      <c r="DM35" s="691"/>
      <c r="DN35" s="691"/>
      <c r="DO35" s="691"/>
      <c r="DP35" s="691"/>
      <c r="DQ35" s="691"/>
      <c r="DR35" s="691"/>
      <c r="DS35" s="691"/>
      <c r="DT35" s="691"/>
      <c r="DU35" s="691"/>
      <c r="DV35" s="692"/>
      <c r="DW35" s="664">
        <v>0.9</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922702</v>
      </c>
      <c r="S36" s="660"/>
      <c r="T36" s="660"/>
      <c r="U36" s="660"/>
      <c r="V36" s="660"/>
      <c r="W36" s="660"/>
      <c r="X36" s="660"/>
      <c r="Y36" s="661"/>
      <c r="Z36" s="662">
        <v>4.8</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2104942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94226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2833152</v>
      </c>
      <c r="CS36" s="660"/>
      <c r="CT36" s="660"/>
      <c r="CU36" s="660"/>
      <c r="CV36" s="660"/>
      <c r="CW36" s="660"/>
      <c r="CX36" s="660"/>
      <c r="CY36" s="661"/>
      <c r="CZ36" s="664">
        <v>15.2</v>
      </c>
      <c r="DA36" s="689"/>
      <c r="DB36" s="689"/>
      <c r="DC36" s="693"/>
      <c r="DD36" s="668">
        <v>2599836</v>
      </c>
      <c r="DE36" s="660"/>
      <c r="DF36" s="660"/>
      <c r="DG36" s="660"/>
      <c r="DH36" s="660"/>
      <c r="DI36" s="660"/>
      <c r="DJ36" s="660"/>
      <c r="DK36" s="661"/>
      <c r="DL36" s="668">
        <v>2204620</v>
      </c>
      <c r="DM36" s="660"/>
      <c r="DN36" s="660"/>
      <c r="DO36" s="660"/>
      <c r="DP36" s="660"/>
      <c r="DQ36" s="660"/>
      <c r="DR36" s="660"/>
      <c r="DS36" s="660"/>
      <c r="DT36" s="660"/>
      <c r="DU36" s="660"/>
      <c r="DV36" s="661"/>
      <c r="DW36" s="664">
        <v>21.6</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411858</v>
      </c>
      <c r="S37" s="660"/>
      <c r="T37" s="660"/>
      <c r="U37" s="660"/>
      <c r="V37" s="660"/>
      <c r="W37" s="660"/>
      <c r="X37" s="660"/>
      <c r="Y37" s="661"/>
      <c r="Z37" s="662">
        <v>2.2000000000000002</v>
      </c>
      <c r="AA37" s="662"/>
      <c r="AB37" s="662"/>
      <c r="AC37" s="662"/>
      <c r="AD37" s="663">
        <v>8</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830687</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68729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1350829</v>
      </c>
      <c r="CS37" s="691"/>
      <c r="CT37" s="691"/>
      <c r="CU37" s="691"/>
      <c r="CV37" s="691"/>
      <c r="CW37" s="691"/>
      <c r="CX37" s="691"/>
      <c r="CY37" s="692"/>
      <c r="CZ37" s="664">
        <v>7.2</v>
      </c>
      <c r="DA37" s="689"/>
      <c r="DB37" s="689"/>
      <c r="DC37" s="693"/>
      <c r="DD37" s="668">
        <v>1292016</v>
      </c>
      <c r="DE37" s="691"/>
      <c r="DF37" s="691"/>
      <c r="DG37" s="691"/>
      <c r="DH37" s="691"/>
      <c r="DI37" s="691"/>
      <c r="DJ37" s="691"/>
      <c r="DK37" s="692"/>
      <c r="DL37" s="668">
        <v>1204214</v>
      </c>
      <c r="DM37" s="691"/>
      <c r="DN37" s="691"/>
      <c r="DO37" s="691"/>
      <c r="DP37" s="691"/>
      <c r="DQ37" s="691"/>
      <c r="DR37" s="691"/>
      <c r="DS37" s="691"/>
      <c r="DT37" s="691"/>
      <c r="DU37" s="691"/>
      <c r="DV37" s="692"/>
      <c r="DW37" s="664">
        <v>11.8</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1420800</v>
      </c>
      <c r="S38" s="660"/>
      <c r="T38" s="660"/>
      <c r="U38" s="660"/>
      <c r="V38" s="660"/>
      <c r="W38" s="660"/>
      <c r="X38" s="660"/>
      <c r="Y38" s="661"/>
      <c r="Z38" s="662">
        <v>7.4</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61943</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4601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1274255</v>
      </c>
      <c r="CS38" s="660"/>
      <c r="CT38" s="660"/>
      <c r="CU38" s="660"/>
      <c r="CV38" s="660"/>
      <c r="CW38" s="660"/>
      <c r="CX38" s="660"/>
      <c r="CY38" s="661"/>
      <c r="CZ38" s="664">
        <v>6.8</v>
      </c>
      <c r="DA38" s="689"/>
      <c r="DB38" s="689"/>
      <c r="DC38" s="693"/>
      <c r="DD38" s="668">
        <v>1051265</v>
      </c>
      <c r="DE38" s="660"/>
      <c r="DF38" s="660"/>
      <c r="DG38" s="660"/>
      <c r="DH38" s="660"/>
      <c r="DI38" s="660"/>
      <c r="DJ38" s="660"/>
      <c r="DK38" s="661"/>
      <c r="DL38" s="668">
        <v>950222</v>
      </c>
      <c r="DM38" s="660"/>
      <c r="DN38" s="660"/>
      <c r="DO38" s="660"/>
      <c r="DP38" s="660"/>
      <c r="DQ38" s="660"/>
      <c r="DR38" s="660"/>
      <c r="DS38" s="660"/>
      <c r="DT38" s="660"/>
      <c r="DU38" s="660"/>
      <c r="DV38" s="661"/>
      <c r="DW38" s="664">
        <v>9.3000000000000007</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6914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126265</v>
      </c>
      <c r="CS39" s="691"/>
      <c r="CT39" s="691"/>
      <c r="CU39" s="691"/>
      <c r="CV39" s="691"/>
      <c r="CW39" s="691"/>
      <c r="CX39" s="691"/>
      <c r="CY39" s="692"/>
      <c r="CZ39" s="664">
        <v>0.7</v>
      </c>
      <c r="DA39" s="689"/>
      <c r="DB39" s="689"/>
      <c r="DC39" s="693"/>
      <c r="DD39" s="668">
        <v>28874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115</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450673</v>
      </c>
      <c r="CS40" s="660"/>
      <c r="CT40" s="660"/>
      <c r="CU40" s="660"/>
      <c r="CV40" s="660"/>
      <c r="CW40" s="660"/>
      <c r="CX40" s="660"/>
      <c r="CY40" s="661"/>
      <c r="CZ40" s="664">
        <v>2.4</v>
      </c>
      <c r="DA40" s="689"/>
      <c r="DB40" s="689"/>
      <c r="DC40" s="693"/>
      <c r="DD40" s="668">
        <v>385673</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19093502</v>
      </c>
      <c r="S41" s="732"/>
      <c r="T41" s="732"/>
      <c r="U41" s="732"/>
      <c r="V41" s="732"/>
      <c r="W41" s="732"/>
      <c r="X41" s="732"/>
      <c r="Y41" s="736"/>
      <c r="Z41" s="737">
        <v>100</v>
      </c>
      <c r="AA41" s="737"/>
      <c r="AB41" s="737"/>
      <c r="AC41" s="737"/>
      <c r="AD41" s="738">
        <v>10207021</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284533</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323</v>
      </c>
      <c r="AR42" s="729"/>
      <c r="AS42" s="729"/>
      <c r="AT42" s="729"/>
      <c r="AU42" s="729"/>
      <c r="AV42" s="729"/>
      <c r="AW42" s="729"/>
      <c r="AX42" s="729"/>
      <c r="AY42" s="730"/>
      <c r="AZ42" s="731">
        <v>927779</v>
      </c>
      <c r="BA42" s="732"/>
      <c r="BB42" s="732"/>
      <c r="BC42" s="732"/>
      <c r="BD42" s="718"/>
      <c r="BE42" s="718"/>
      <c r="BF42" s="720"/>
      <c r="BG42" s="709"/>
      <c r="BH42" s="710"/>
      <c r="BI42" s="710"/>
      <c r="BJ42" s="710"/>
      <c r="BK42" s="710"/>
      <c r="BL42" s="224"/>
      <c r="BM42" s="681" t="s">
        <v>339</v>
      </c>
      <c r="BN42" s="681"/>
      <c r="BO42" s="681"/>
      <c r="BP42" s="681"/>
      <c r="BQ42" s="681"/>
      <c r="BR42" s="681"/>
      <c r="BS42" s="681"/>
      <c r="BT42" s="681"/>
      <c r="BU42" s="682"/>
      <c r="BV42" s="731">
        <v>340</v>
      </c>
      <c r="BW42" s="732"/>
      <c r="BX42" s="732"/>
      <c r="BY42" s="732"/>
      <c r="BZ42" s="732"/>
      <c r="CA42" s="732"/>
      <c r="CB42" s="741"/>
      <c r="CD42" s="656" t="s">
        <v>340</v>
      </c>
      <c r="CE42" s="657"/>
      <c r="CF42" s="657"/>
      <c r="CG42" s="657"/>
      <c r="CH42" s="657"/>
      <c r="CI42" s="657"/>
      <c r="CJ42" s="657"/>
      <c r="CK42" s="657"/>
      <c r="CL42" s="657"/>
      <c r="CM42" s="657"/>
      <c r="CN42" s="657"/>
      <c r="CO42" s="657"/>
      <c r="CP42" s="657"/>
      <c r="CQ42" s="658"/>
      <c r="CR42" s="659">
        <v>2401345</v>
      </c>
      <c r="CS42" s="691"/>
      <c r="CT42" s="691"/>
      <c r="CU42" s="691"/>
      <c r="CV42" s="691"/>
      <c r="CW42" s="691"/>
      <c r="CX42" s="691"/>
      <c r="CY42" s="692"/>
      <c r="CZ42" s="664">
        <v>12.9</v>
      </c>
      <c r="DA42" s="689"/>
      <c r="DB42" s="689"/>
      <c r="DC42" s="693"/>
      <c r="DD42" s="668">
        <v>513864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341</v>
      </c>
      <c r="CD43" s="656" t="s">
        <v>342</v>
      </c>
      <c r="CE43" s="657"/>
      <c r="CF43" s="657"/>
      <c r="CG43" s="657"/>
      <c r="CH43" s="657"/>
      <c r="CI43" s="657"/>
      <c r="CJ43" s="657"/>
      <c r="CK43" s="657"/>
      <c r="CL43" s="657"/>
      <c r="CM43" s="657"/>
      <c r="CN43" s="657"/>
      <c r="CO43" s="657"/>
      <c r="CP43" s="657"/>
      <c r="CQ43" s="658"/>
      <c r="CR43" s="659">
        <v>54813</v>
      </c>
      <c r="CS43" s="691"/>
      <c r="CT43" s="691"/>
      <c r="CU43" s="691"/>
      <c r="CV43" s="691"/>
      <c r="CW43" s="691"/>
      <c r="CX43" s="691"/>
      <c r="CY43" s="692"/>
      <c r="CZ43" s="664">
        <v>0.3</v>
      </c>
      <c r="DA43" s="689"/>
      <c r="DB43" s="689"/>
      <c r="DC43" s="693"/>
      <c r="DD43" s="668">
        <v>54813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343</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344</v>
      </c>
      <c r="CG44" s="657"/>
      <c r="CH44" s="657"/>
      <c r="CI44" s="657"/>
      <c r="CJ44" s="657"/>
      <c r="CK44" s="657"/>
      <c r="CL44" s="657"/>
      <c r="CM44" s="657"/>
      <c r="CN44" s="657"/>
      <c r="CO44" s="657"/>
      <c r="CP44" s="657"/>
      <c r="CQ44" s="658"/>
      <c r="CR44" s="659">
        <v>2401345</v>
      </c>
      <c r="CS44" s="660"/>
      <c r="CT44" s="660"/>
      <c r="CU44" s="660"/>
      <c r="CV44" s="660"/>
      <c r="CW44" s="660"/>
      <c r="CX44" s="660"/>
      <c r="CY44" s="661"/>
      <c r="CZ44" s="664">
        <v>12.9</v>
      </c>
      <c r="DA44" s="665"/>
      <c r="DB44" s="665"/>
      <c r="DC44" s="671"/>
      <c r="DD44" s="668">
        <v>513864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345</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346</v>
      </c>
      <c r="CG45" s="657"/>
      <c r="CH45" s="657"/>
      <c r="CI45" s="657"/>
      <c r="CJ45" s="657"/>
      <c r="CK45" s="657"/>
      <c r="CL45" s="657"/>
      <c r="CM45" s="657"/>
      <c r="CN45" s="657"/>
      <c r="CO45" s="657"/>
      <c r="CP45" s="657"/>
      <c r="CQ45" s="658"/>
      <c r="CR45" s="659">
        <v>1348781</v>
      </c>
      <c r="CS45" s="691"/>
      <c r="CT45" s="691"/>
      <c r="CU45" s="691"/>
      <c r="CV45" s="691"/>
      <c r="CW45" s="691"/>
      <c r="CX45" s="691"/>
      <c r="CY45" s="692"/>
      <c r="CZ45" s="664">
        <v>7.2</v>
      </c>
      <c r="DA45" s="689"/>
      <c r="DB45" s="689"/>
      <c r="DC45" s="693"/>
      <c r="DD45" s="668">
        <v>43920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347</v>
      </c>
      <c r="CG46" s="657"/>
      <c r="CH46" s="657"/>
      <c r="CI46" s="657"/>
      <c r="CJ46" s="657"/>
      <c r="CK46" s="657"/>
      <c r="CL46" s="657"/>
      <c r="CM46" s="657"/>
      <c r="CN46" s="657"/>
      <c r="CO46" s="657"/>
      <c r="CP46" s="657"/>
      <c r="CQ46" s="658"/>
      <c r="CR46" s="659">
        <v>1049587</v>
      </c>
      <c r="CS46" s="660"/>
      <c r="CT46" s="660"/>
      <c r="CU46" s="660"/>
      <c r="CV46" s="660"/>
      <c r="CW46" s="660"/>
      <c r="CX46" s="660"/>
      <c r="CY46" s="661"/>
      <c r="CZ46" s="664">
        <v>5.6</v>
      </c>
      <c r="DA46" s="665"/>
      <c r="DB46" s="665"/>
      <c r="DC46" s="671"/>
      <c r="DD46" s="668">
        <v>466967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348</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349</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350</v>
      </c>
      <c r="CE49" s="681"/>
      <c r="CF49" s="681"/>
      <c r="CG49" s="681"/>
      <c r="CH49" s="681"/>
      <c r="CI49" s="681"/>
      <c r="CJ49" s="681"/>
      <c r="CK49" s="681"/>
      <c r="CL49" s="681"/>
      <c r="CM49" s="681"/>
      <c r="CN49" s="681"/>
      <c r="CO49" s="681"/>
      <c r="CP49" s="681"/>
      <c r="CQ49" s="682"/>
      <c r="CR49" s="731">
        <v>18643733</v>
      </c>
      <c r="CS49" s="718"/>
      <c r="CT49" s="718"/>
      <c r="CU49" s="718"/>
      <c r="CV49" s="718"/>
      <c r="CW49" s="718"/>
      <c r="CX49" s="718"/>
      <c r="CY49" s="747"/>
      <c r="CZ49" s="739">
        <v>100</v>
      </c>
      <c r="DA49" s="748"/>
      <c r="DB49" s="748"/>
      <c r="DC49" s="749"/>
      <c r="DD49" s="750">
        <v>12179911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mllmkajKpZeBreY4CIK2o88YOz+9ZdRBZnwH2fCgiXL4Ft2dQf/xdXXaD7FwLsrfkGZE1MJXmV0ZqEF6AjDaDw==" saltValue="3Dz3E6e+ayJw1BFiaBJDz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351</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352</v>
      </c>
      <c r="DK2" s="759"/>
      <c r="DL2" s="759"/>
      <c r="DM2" s="759"/>
      <c r="DN2" s="759"/>
      <c r="DO2" s="760"/>
      <c r="DP2" s="228"/>
      <c r="DQ2" s="758" t="s">
        <v>353</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354</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355</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356</v>
      </c>
      <c r="B5" s="764"/>
      <c r="C5" s="764"/>
      <c r="D5" s="764"/>
      <c r="E5" s="764"/>
      <c r="F5" s="764"/>
      <c r="G5" s="764"/>
      <c r="H5" s="764"/>
      <c r="I5" s="764"/>
      <c r="J5" s="764"/>
      <c r="K5" s="764"/>
      <c r="L5" s="764"/>
      <c r="M5" s="764"/>
      <c r="N5" s="764"/>
      <c r="O5" s="764"/>
      <c r="P5" s="765"/>
      <c r="Q5" s="769" t="s">
        <v>357</v>
      </c>
      <c r="R5" s="770"/>
      <c r="S5" s="770"/>
      <c r="T5" s="770"/>
      <c r="U5" s="771"/>
      <c r="V5" s="769" t="s">
        <v>358</v>
      </c>
      <c r="W5" s="770"/>
      <c r="X5" s="770"/>
      <c r="Y5" s="770"/>
      <c r="Z5" s="771"/>
      <c r="AA5" s="769" t="s">
        <v>359</v>
      </c>
      <c r="AB5" s="770"/>
      <c r="AC5" s="770"/>
      <c r="AD5" s="770"/>
      <c r="AE5" s="770"/>
      <c r="AF5" s="775" t="s">
        <v>360</v>
      </c>
      <c r="AG5" s="770"/>
      <c r="AH5" s="770"/>
      <c r="AI5" s="770"/>
      <c r="AJ5" s="776"/>
      <c r="AK5" s="770" t="s">
        <v>361</v>
      </c>
      <c r="AL5" s="770"/>
      <c r="AM5" s="770"/>
      <c r="AN5" s="770"/>
      <c r="AO5" s="771"/>
      <c r="AP5" s="769" t="s">
        <v>362</v>
      </c>
      <c r="AQ5" s="770"/>
      <c r="AR5" s="770"/>
      <c r="AS5" s="770"/>
      <c r="AT5" s="771"/>
      <c r="AU5" s="769" t="s">
        <v>363</v>
      </c>
      <c r="AV5" s="770"/>
      <c r="AW5" s="770"/>
      <c r="AX5" s="770"/>
      <c r="AY5" s="776"/>
      <c r="AZ5" s="232"/>
      <c r="BA5" s="232"/>
      <c r="BB5" s="232"/>
      <c r="BC5" s="232"/>
      <c r="BD5" s="232"/>
      <c r="BE5" s="233"/>
      <c r="BF5" s="233"/>
      <c r="BG5" s="233"/>
      <c r="BH5" s="233"/>
      <c r="BI5" s="233"/>
      <c r="BJ5" s="233"/>
      <c r="BK5" s="233"/>
      <c r="BL5" s="233"/>
      <c r="BM5" s="233"/>
      <c r="BN5" s="233"/>
      <c r="BO5" s="233"/>
      <c r="BP5" s="233"/>
      <c r="BQ5" s="763" t="s">
        <v>364</v>
      </c>
      <c r="BR5" s="764"/>
      <c r="BS5" s="764"/>
      <c r="BT5" s="764"/>
      <c r="BU5" s="764"/>
      <c r="BV5" s="764"/>
      <c r="BW5" s="764"/>
      <c r="BX5" s="764"/>
      <c r="BY5" s="764"/>
      <c r="BZ5" s="764"/>
      <c r="CA5" s="764"/>
      <c r="CB5" s="764"/>
      <c r="CC5" s="764"/>
      <c r="CD5" s="764"/>
      <c r="CE5" s="764"/>
      <c r="CF5" s="764"/>
      <c r="CG5" s="765"/>
      <c r="CH5" s="769" t="s">
        <v>365</v>
      </c>
      <c r="CI5" s="770"/>
      <c r="CJ5" s="770"/>
      <c r="CK5" s="770"/>
      <c r="CL5" s="771"/>
      <c r="CM5" s="769" t="s">
        <v>366</v>
      </c>
      <c r="CN5" s="770"/>
      <c r="CO5" s="770"/>
      <c r="CP5" s="770"/>
      <c r="CQ5" s="771"/>
      <c r="CR5" s="769" t="s">
        <v>367</v>
      </c>
      <c r="CS5" s="770"/>
      <c r="CT5" s="770"/>
      <c r="CU5" s="770"/>
      <c r="CV5" s="771"/>
      <c r="CW5" s="769" t="s">
        <v>368</v>
      </c>
      <c r="CX5" s="770"/>
      <c r="CY5" s="770"/>
      <c r="CZ5" s="770"/>
      <c r="DA5" s="771"/>
      <c r="DB5" s="769" t="s">
        <v>369</v>
      </c>
      <c r="DC5" s="770"/>
      <c r="DD5" s="770"/>
      <c r="DE5" s="770"/>
      <c r="DF5" s="771"/>
      <c r="DG5" s="799" t="s">
        <v>370</v>
      </c>
      <c r="DH5" s="800"/>
      <c r="DI5" s="800"/>
      <c r="DJ5" s="800"/>
      <c r="DK5" s="801"/>
      <c r="DL5" s="799" t="s">
        <v>371</v>
      </c>
      <c r="DM5" s="800"/>
      <c r="DN5" s="800"/>
      <c r="DO5" s="800"/>
      <c r="DP5" s="801"/>
      <c r="DQ5" s="769" t="s">
        <v>372</v>
      </c>
      <c r="DR5" s="770"/>
      <c r="DS5" s="770"/>
      <c r="DT5" s="770"/>
      <c r="DU5" s="771"/>
      <c r="DV5" s="769" t="s">
        <v>363</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373</v>
      </c>
      <c r="C7" s="786"/>
      <c r="D7" s="786"/>
      <c r="E7" s="786"/>
      <c r="F7" s="786"/>
      <c r="G7" s="786"/>
      <c r="H7" s="786"/>
      <c r="I7" s="786"/>
      <c r="J7" s="786"/>
      <c r="K7" s="786"/>
      <c r="L7" s="786"/>
      <c r="M7" s="786"/>
      <c r="N7" s="786"/>
      <c r="O7" s="786"/>
      <c r="P7" s="787"/>
      <c r="Q7" s="788">
        <v>19062</v>
      </c>
      <c r="R7" s="789"/>
      <c r="S7" s="789"/>
      <c r="T7" s="789"/>
      <c r="U7" s="789"/>
      <c r="V7" s="789">
        <v>18667</v>
      </c>
      <c r="W7" s="789"/>
      <c r="X7" s="789"/>
      <c r="Y7" s="789"/>
      <c r="Z7" s="789"/>
      <c r="AA7" s="789">
        <v>395</v>
      </c>
      <c r="AB7" s="789"/>
      <c r="AC7" s="789"/>
      <c r="AD7" s="789"/>
      <c r="AE7" s="790"/>
      <c r="AF7" s="791">
        <v>301</v>
      </c>
      <c r="AG7" s="792"/>
      <c r="AH7" s="792"/>
      <c r="AI7" s="792"/>
      <c r="AJ7" s="793"/>
      <c r="AK7" s="794">
        <v>455</v>
      </c>
      <c r="AL7" s="795"/>
      <c r="AM7" s="795"/>
      <c r="AN7" s="795"/>
      <c r="AO7" s="795"/>
      <c r="AP7" s="795">
        <v>9578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549</v>
      </c>
      <c r="BT7" s="783"/>
      <c r="BU7" s="783"/>
      <c r="BV7" s="783"/>
      <c r="BW7" s="783"/>
      <c r="BX7" s="783"/>
      <c r="BY7" s="783"/>
      <c r="BZ7" s="783"/>
      <c r="CA7" s="783"/>
      <c r="CB7" s="783"/>
      <c r="CC7" s="783"/>
      <c r="CD7" s="783"/>
      <c r="CE7" s="783"/>
      <c r="CF7" s="783"/>
      <c r="CG7" s="798"/>
      <c r="CH7" s="779">
        <v>7</v>
      </c>
      <c r="CI7" s="780"/>
      <c r="CJ7" s="780"/>
      <c r="CK7" s="780"/>
      <c r="CL7" s="781"/>
      <c r="CM7" s="779">
        <v>93</v>
      </c>
      <c r="CN7" s="780"/>
      <c r="CO7" s="780"/>
      <c r="CP7" s="780"/>
      <c r="CQ7" s="781"/>
      <c r="CR7" s="779">
        <v>10</v>
      </c>
      <c r="CS7" s="780"/>
      <c r="CT7" s="780"/>
      <c r="CU7" s="780"/>
      <c r="CV7" s="781"/>
      <c r="CW7" s="779">
        <v>0</v>
      </c>
      <c r="CX7" s="780"/>
      <c r="CY7" s="780"/>
      <c r="CZ7" s="780"/>
      <c r="DA7" s="781"/>
      <c r="DB7" s="779">
        <v>0</v>
      </c>
      <c r="DC7" s="780"/>
      <c r="DD7" s="780"/>
      <c r="DE7" s="780"/>
      <c r="DF7" s="781"/>
      <c r="DG7" s="779">
        <v>310</v>
      </c>
      <c r="DH7" s="780"/>
      <c r="DI7" s="780"/>
      <c r="DJ7" s="780"/>
      <c r="DK7" s="781"/>
      <c r="DL7" s="779">
        <v>0</v>
      </c>
      <c r="DM7" s="780"/>
      <c r="DN7" s="780"/>
      <c r="DO7" s="780"/>
      <c r="DP7" s="781"/>
      <c r="DQ7" s="779">
        <v>181</v>
      </c>
      <c r="DR7" s="780"/>
      <c r="DS7" s="780"/>
      <c r="DT7" s="780"/>
      <c r="DU7" s="781"/>
      <c r="DV7" s="782"/>
      <c r="DW7" s="783"/>
      <c r="DX7" s="783"/>
      <c r="DY7" s="783"/>
      <c r="DZ7" s="784"/>
      <c r="EA7" s="234"/>
    </row>
    <row r="8" spans="1:131" s="235" customFormat="1" ht="26.25" customHeight="1" x14ac:dyDescent="0.2">
      <c r="A8" s="238">
        <v>2</v>
      </c>
      <c r="B8" s="816" t="s">
        <v>374</v>
      </c>
      <c r="C8" s="817"/>
      <c r="D8" s="817"/>
      <c r="E8" s="817"/>
      <c r="F8" s="817"/>
      <c r="G8" s="817"/>
      <c r="H8" s="817"/>
      <c r="I8" s="817"/>
      <c r="J8" s="817"/>
      <c r="K8" s="817"/>
      <c r="L8" s="817"/>
      <c r="M8" s="817"/>
      <c r="N8" s="817"/>
      <c r="O8" s="817"/>
      <c r="P8" s="818"/>
      <c r="Q8" s="819">
        <v>63275</v>
      </c>
      <c r="R8" s="820"/>
      <c r="S8" s="820"/>
      <c r="T8" s="820"/>
      <c r="U8" s="820"/>
      <c r="V8" s="820">
        <v>8445</v>
      </c>
      <c r="W8" s="820"/>
      <c r="X8" s="820"/>
      <c r="Y8" s="820"/>
      <c r="Z8" s="820"/>
      <c r="AA8" s="820">
        <v>55</v>
      </c>
      <c r="AB8" s="820"/>
      <c r="AC8" s="820"/>
      <c r="AD8" s="820"/>
      <c r="AE8" s="821"/>
      <c r="AF8" s="822">
        <v>55</v>
      </c>
      <c r="AG8" s="823"/>
      <c r="AH8" s="823"/>
      <c r="AI8" s="823"/>
      <c r="AJ8" s="824"/>
      <c r="AK8" s="805" t="s">
        <v>556</v>
      </c>
      <c r="AL8" s="806"/>
      <c r="AM8" s="806"/>
      <c r="AN8" s="806"/>
      <c r="AO8" s="806"/>
      <c r="AP8" s="806" t="s">
        <v>556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550</v>
      </c>
      <c r="BT8" s="810"/>
      <c r="BU8" s="810"/>
      <c r="BV8" s="810"/>
      <c r="BW8" s="810"/>
      <c r="BX8" s="810"/>
      <c r="BY8" s="810"/>
      <c r="BZ8" s="810"/>
      <c r="CA8" s="810"/>
      <c r="CB8" s="810"/>
      <c r="CC8" s="810"/>
      <c r="CD8" s="810"/>
      <c r="CE8" s="810"/>
      <c r="CF8" s="810"/>
      <c r="CG8" s="811"/>
      <c r="CH8" s="812">
        <v>1</v>
      </c>
      <c r="CI8" s="813"/>
      <c r="CJ8" s="813"/>
      <c r="CK8" s="813"/>
      <c r="CL8" s="814"/>
      <c r="CM8" s="812">
        <v>280</v>
      </c>
      <c r="CN8" s="813"/>
      <c r="CO8" s="813"/>
      <c r="CP8" s="813"/>
      <c r="CQ8" s="814"/>
      <c r="CR8" s="812">
        <v>50</v>
      </c>
      <c r="CS8" s="813"/>
      <c r="CT8" s="813"/>
      <c r="CU8" s="813"/>
      <c r="CV8" s="814"/>
      <c r="CW8" s="812">
        <v>0</v>
      </c>
      <c r="CX8" s="813"/>
      <c r="CY8" s="813"/>
      <c r="CZ8" s="813"/>
      <c r="DA8" s="814"/>
      <c r="DB8" s="812">
        <v>0</v>
      </c>
      <c r="DC8" s="813"/>
      <c r="DD8" s="813"/>
      <c r="DE8" s="813"/>
      <c r="DF8" s="814"/>
      <c r="DG8" s="812">
        <v>0</v>
      </c>
      <c r="DH8" s="813"/>
      <c r="DI8" s="813"/>
      <c r="DJ8" s="813"/>
      <c r="DK8" s="814"/>
      <c r="DL8" s="812">
        <v>0</v>
      </c>
      <c r="DM8" s="813"/>
      <c r="DN8" s="813"/>
      <c r="DO8" s="813"/>
      <c r="DP8" s="814"/>
      <c r="DQ8" s="812">
        <v>0</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376</v>
      </c>
      <c r="B23" s="825" t="s">
        <v>377</v>
      </c>
      <c r="C23" s="826"/>
      <c r="D23" s="826"/>
      <c r="E23" s="826"/>
      <c r="F23" s="826"/>
      <c r="G23" s="826"/>
      <c r="H23" s="826"/>
      <c r="I23" s="826"/>
      <c r="J23" s="826"/>
      <c r="K23" s="826"/>
      <c r="L23" s="826"/>
      <c r="M23" s="826"/>
      <c r="N23" s="826"/>
      <c r="O23" s="826"/>
      <c r="P23" s="827"/>
      <c r="Q23" s="828">
        <v>82337</v>
      </c>
      <c r="R23" s="829"/>
      <c r="S23" s="829"/>
      <c r="T23" s="829"/>
      <c r="U23" s="829"/>
      <c r="V23" s="829">
        <v>27112</v>
      </c>
      <c r="W23" s="829"/>
      <c r="X23" s="829"/>
      <c r="Y23" s="829"/>
      <c r="Z23" s="829"/>
      <c r="AA23" s="829">
        <v>450</v>
      </c>
      <c r="AB23" s="829"/>
      <c r="AC23" s="829"/>
      <c r="AD23" s="829"/>
      <c r="AE23" s="830"/>
      <c r="AF23" s="831">
        <v>355</v>
      </c>
      <c r="AG23" s="829"/>
      <c r="AH23" s="829"/>
      <c r="AI23" s="829"/>
      <c r="AJ23" s="832"/>
      <c r="AK23" s="833"/>
      <c r="AL23" s="834"/>
      <c r="AM23" s="834"/>
      <c r="AN23" s="834"/>
      <c r="AO23" s="834"/>
      <c r="AP23" s="829">
        <v>9578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356</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363</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388</v>
      </c>
      <c r="C28" s="786"/>
      <c r="D28" s="786"/>
      <c r="E28" s="786"/>
      <c r="F28" s="786"/>
      <c r="G28" s="786"/>
      <c r="H28" s="786"/>
      <c r="I28" s="786"/>
      <c r="J28" s="786"/>
      <c r="K28" s="786"/>
      <c r="L28" s="786"/>
      <c r="M28" s="786"/>
      <c r="N28" s="786"/>
      <c r="O28" s="786"/>
      <c r="P28" s="787"/>
      <c r="Q28" s="858">
        <v>3633</v>
      </c>
      <c r="R28" s="859"/>
      <c r="S28" s="859"/>
      <c r="T28" s="859"/>
      <c r="U28" s="859"/>
      <c r="V28" s="859">
        <v>3539</v>
      </c>
      <c r="W28" s="859"/>
      <c r="X28" s="859"/>
      <c r="Y28" s="859"/>
      <c r="Z28" s="859"/>
      <c r="AA28" s="859">
        <v>94</v>
      </c>
      <c r="AB28" s="859"/>
      <c r="AC28" s="859"/>
      <c r="AD28" s="859"/>
      <c r="AE28" s="860"/>
      <c r="AF28" s="861">
        <v>94</v>
      </c>
      <c r="AG28" s="859"/>
      <c r="AH28" s="859"/>
      <c r="AI28" s="859"/>
      <c r="AJ28" s="862"/>
      <c r="AK28" s="863">
        <v>285</v>
      </c>
      <c r="AL28" s="864"/>
      <c r="AM28" s="864"/>
      <c r="AN28" s="864"/>
      <c r="AO28" s="864"/>
      <c r="AP28" s="864" t="s">
        <v>556</v>
      </c>
      <c r="AQ28" s="864"/>
      <c r="AR28" s="864"/>
      <c r="AS28" s="864"/>
      <c r="AT28" s="864"/>
      <c r="AU28" s="864" t="s">
        <v>556</v>
      </c>
      <c r="AV28" s="864"/>
      <c r="AW28" s="864"/>
      <c r="AX28" s="864"/>
      <c r="AY28" s="864"/>
      <c r="AZ28" s="865" t="s">
        <v>556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389</v>
      </c>
      <c r="C29" s="817"/>
      <c r="D29" s="817"/>
      <c r="E29" s="817"/>
      <c r="F29" s="817"/>
      <c r="G29" s="817"/>
      <c r="H29" s="817"/>
      <c r="I29" s="817"/>
      <c r="J29" s="817"/>
      <c r="K29" s="817"/>
      <c r="L29" s="817"/>
      <c r="M29" s="817"/>
      <c r="N29" s="817"/>
      <c r="O29" s="817"/>
      <c r="P29" s="818"/>
      <c r="Q29" s="819">
        <v>3075</v>
      </c>
      <c r="R29" s="820"/>
      <c r="S29" s="820"/>
      <c r="T29" s="820"/>
      <c r="U29" s="820"/>
      <c r="V29" s="820">
        <v>2983</v>
      </c>
      <c r="W29" s="820"/>
      <c r="X29" s="820"/>
      <c r="Y29" s="820"/>
      <c r="Z29" s="820"/>
      <c r="AA29" s="820">
        <v>92</v>
      </c>
      <c r="AB29" s="820"/>
      <c r="AC29" s="820"/>
      <c r="AD29" s="820"/>
      <c r="AE29" s="821"/>
      <c r="AF29" s="822">
        <v>92</v>
      </c>
      <c r="AG29" s="823"/>
      <c r="AH29" s="823"/>
      <c r="AI29" s="823"/>
      <c r="AJ29" s="824"/>
      <c r="AK29" s="870">
        <v>439</v>
      </c>
      <c r="AL29" s="866"/>
      <c r="AM29" s="866"/>
      <c r="AN29" s="866"/>
      <c r="AO29" s="866"/>
      <c r="AP29" s="866" t="s">
        <v>556</v>
      </c>
      <c r="AQ29" s="866"/>
      <c r="AR29" s="866"/>
      <c r="AS29" s="866"/>
      <c r="AT29" s="866"/>
      <c r="AU29" s="866" t="s">
        <v>556</v>
      </c>
      <c r="AV29" s="866"/>
      <c r="AW29" s="866"/>
      <c r="AX29" s="866"/>
      <c r="AY29" s="866"/>
      <c r="AZ29" s="867" t="s">
        <v>556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390</v>
      </c>
      <c r="C30" s="817"/>
      <c r="D30" s="817"/>
      <c r="E30" s="817"/>
      <c r="F30" s="817"/>
      <c r="G30" s="817"/>
      <c r="H30" s="817"/>
      <c r="I30" s="817"/>
      <c r="J30" s="817"/>
      <c r="K30" s="817"/>
      <c r="L30" s="817"/>
      <c r="M30" s="817"/>
      <c r="N30" s="817"/>
      <c r="O30" s="817"/>
      <c r="P30" s="818"/>
      <c r="Q30" s="819">
        <v>609</v>
      </c>
      <c r="R30" s="820"/>
      <c r="S30" s="820"/>
      <c r="T30" s="820"/>
      <c r="U30" s="820"/>
      <c r="V30" s="820">
        <v>601</v>
      </c>
      <c r="W30" s="820"/>
      <c r="X30" s="820"/>
      <c r="Y30" s="820"/>
      <c r="Z30" s="820"/>
      <c r="AA30" s="820">
        <v>8</v>
      </c>
      <c r="AB30" s="820"/>
      <c r="AC30" s="820"/>
      <c r="AD30" s="820"/>
      <c r="AE30" s="821"/>
      <c r="AF30" s="822">
        <v>8</v>
      </c>
      <c r="AG30" s="823"/>
      <c r="AH30" s="823"/>
      <c r="AI30" s="823"/>
      <c r="AJ30" s="824"/>
      <c r="AK30" s="870">
        <v>118</v>
      </c>
      <c r="AL30" s="866"/>
      <c r="AM30" s="866"/>
      <c r="AN30" s="866"/>
      <c r="AO30" s="866"/>
      <c r="AP30" s="866" t="s">
        <v>556</v>
      </c>
      <c r="AQ30" s="866"/>
      <c r="AR30" s="866"/>
      <c r="AS30" s="866"/>
      <c r="AT30" s="866"/>
      <c r="AU30" s="866" t="s">
        <v>556</v>
      </c>
      <c r="AV30" s="866"/>
      <c r="AW30" s="866"/>
      <c r="AX30" s="866"/>
      <c r="AY30" s="866"/>
      <c r="AZ30" s="867" t="s">
        <v>556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391</v>
      </c>
      <c r="C31" s="817"/>
      <c r="D31" s="817"/>
      <c r="E31" s="817"/>
      <c r="F31" s="817"/>
      <c r="G31" s="817"/>
      <c r="H31" s="817"/>
      <c r="I31" s="817"/>
      <c r="J31" s="817"/>
      <c r="K31" s="817"/>
      <c r="L31" s="817"/>
      <c r="M31" s="817"/>
      <c r="N31" s="817"/>
      <c r="O31" s="817"/>
      <c r="P31" s="818"/>
      <c r="Q31" s="819">
        <v>64</v>
      </c>
      <c r="R31" s="820"/>
      <c r="S31" s="820"/>
      <c r="T31" s="820"/>
      <c r="U31" s="820"/>
      <c r="V31" s="820">
        <v>62</v>
      </c>
      <c r="W31" s="820"/>
      <c r="X31" s="820"/>
      <c r="Y31" s="820"/>
      <c r="Z31" s="820"/>
      <c r="AA31" s="820">
        <v>2</v>
      </c>
      <c r="AB31" s="820"/>
      <c r="AC31" s="820"/>
      <c r="AD31" s="820"/>
      <c r="AE31" s="821"/>
      <c r="AF31" s="822">
        <v>2</v>
      </c>
      <c r="AG31" s="823"/>
      <c r="AH31" s="823"/>
      <c r="AI31" s="823"/>
      <c r="AJ31" s="824"/>
      <c r="AK31" s="870">
        <v>51</v>
      </c>
      <c r="AL31" s="866"/>
      <c r="AM31" s="866"/>
      <c r="AN31" s="866"/>
      <c r="AO31" s="866"/>
      <c r="AP31" s="866" t="s">
        <v>556</v>
      </c>
      <c r="AQ31" s="866"/>
      <c r="AR31" s="866"/>
      <c r="AS31" s="866"/>
      <c r="AT31" s="866"/>
      <c r="AU31" s="866" t="s">
        <v>556</v>
      </c>
      <c r="AV31" s="866"/>
      <c r="AW31" s="866"/>
      <c r="AX31" s="866"/>
      <c r="AY31" s="866"/>
      <c r="AZ31" s="867" t="s">
        <v>556</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392</v>
      </c>
      <c r="C32" s="817"/>
      <c r="D32" s="817"/>
      <c r="E32" s="817"/>
      <c r="F32" s="817"/>
      <c r="G32" s="817"/>
      <c r="H32" s="817"/>
      <c r="I32" s="817"/>
      <c r="J32" s="817"/>
      <c r="K32" s="817"/>
      <c r="L32" s="817"/>
      <c r="M32" s="817"/>
      <c r="N32" s="817"/>
      <c r="O32" s="817"/>
      <c r="P32" s="818"/>
      <c r="Q32" s="819">
        <v>32</v>
      </c>
      <c r="R32" s="820"/>
      <c r="S32" s="820"/>
      <c r="T32" s="820"/>
      <c r="U32" s="820"/>
      <c r="V32" s="820">
        <v>29</v>
      </c>
      <c r="W32" s="820"/>
      <c r="X32" s="820"/>
      <c r="Y32" s="820"/>
      <c r="Z32" s="820"/>
      <c r="AA32" s="820">
        <v>3</v>
      </c>
      <c r="AB32" s="820"/>
      <c r="AC32" s="820"/>
      <c r="AD32" s="820"/>
      <c r="AE32" s="821"/>
      <c r="AF32" s="822">
        <v>3</v>
      </c>
      <c r="AG32" s="823"/>
      <c r="AH32" s="823"/>
      <c r="AI32" s="823"/>
      <c r="AJ32" s="824"/>
      <c r="AK32" s="870" t="s">
        <v>556</v>
      </c>
      <c r="AL32" s="866"/>
      <c r="AM32" s="866"/>
      <c r="AN32" s="866"/>
      <c r="AO32" s="866"/>
      <c r="AP32" s="866" t="s">
        <v>556</v>
      </c>
      <c r="AQ32" s="866"/>
      <c r="AR32" s="866"/>
      <c r="AS32" s="866"/>
      <c r="AT32" s="866"/>
      <c r="AU32" s="866" t="s">
        <v>556</v>
      </c>
      <c r="AV32" s="866"/>
      <c r="AW32" s="866"/>
      <c r="AX32" s="866"/>
      <c r="AY32" s="866"/>
      <c r="AZ32" s="867" t="s">
        <v>556</v>
      </c>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393</v>
      </c>
      <c r="C33" s="817"/>
      <c r="D33" s="817"/>
      <c r="E33" s="817"/>
      <c r="F33" s="817"/>
      <c r="G33" s="817"/>
      <c r="H33" s="817"/>
      <c r="I33" s="817"/>
      <c r="J33" s="817"/>
      <c r="K33" s="817"/>
      <c r="L33" s="817"/>
      <c r="M33" s="817"/>
      <c r="N33" s="817"/>
      <c r="O33" s="817"/>
      <c r="P33" s="818"/>
      <c r="Q33" s="819">
        <v>857</v>
      </c>
      <c r="R33" s="820"/>
      <c r="S33" s="820"/>
      <c r="T33" s="820"/>
      <c r="U33" s="820"/>
      <c r="V33" s="820">
        <v>766</v>
      </c>
      <c r="W33" s="820"/>
      <c r="X33" s="820"/>
      <c r="Y33" s="820"/>
      <c r="Z33" s="820"/>
      <c r="AA33" s="820">
        <v>91</v>
      </c>
      <c r="AB33" s="820"/>
      <c r="AC33" s="820"/>
      <c r="AD33" s="820"/>
      <c r="AE33" s="821"/>
      <c r="AF33" s="822">
        <v>1069</v>
      </c>
      <c r="AG33" s="823"/>
      <c r="AH33" s="823"/>
      <c r="AI33" s="823"/>
      <c r="AJ33" s="824"/>
      <c r="AK33" s="870">
        <v>0</v>
      </c>
      <c r="AL33" s="866"/>
      <c r="AM33" s="866"/>
      <c r="AN33" s="866"/>
      <c r="AO33" s="866"/>
      <c r="AP33" s="866">
        <v>506</v>
      </c>
      <c r="AQ33" s="866"/>
      <c r="AR33" s="866"/>
      <c r="AS33" s="866"/>
      <c r="AT33" s="866"/>
      <c r="AU33" s="866">
        <v>1</v>
      </c>
      <c r="AV33" s="866"/>
      <c r="AW33" s="866"/>
      <c r="AX33" s="866"/>
      <c r="AY33" s="866"/>
      <c r="AZ33" s="867" t="s">
        <v>556</v>
      </c>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395</v>
      </c>
      <c r="C34" s="817"/>
      <c r="D34" s="817"/>
      <c r="E34" s="817"/>
      <c r="F34" s="817"/>
      <c r="G34" s="817"/>
      <c r="H34" s="817"/>
      <c r="I34" s="817"/>
      <c r="J34" s="817"/>
      <c r="K34" s="817"/>
      <c r="L34" s="817"/>
      <c r="M34" s="817"/>
      <c r="N34" s="817"/>
      <c r="O34" s="817"/>
      <c r="P34" s="818"/>
      <c r="Q34" s="819">
        <v>963</v>
      </c>
      <c r="R34" s="820"/>
      <c r="S34" s="820"/>
      <c r="T34" s="820"/>
      <c r="U34" s="820"/>
      <c r="V34" s="820">
        <v>889</v>
      </c>
      <c r="W34" s="820"/>
      <c r="X34" s="820"/>
      <c r="Y34" s="820"/>
      <c r="Z34" s="820"/>
      <c r="AA34" s="820">
        <v>74</v>
      </c>
      <c r="AB34" s="820"/>
      <c r="AC34" s="820"/>
      <c r="AD34" s="820"/>
      <c r="AE34" s="821"/>
      <c r="AF34" s="822">
        <v>400</v>
      </c>
      <c r="AG34" s="823"/>
      <c r="AH34" s="823"/>
      <c r="AI34" s="823"/>
      <c r="AJ34" s="824"/>
      <c r="AK34" s="870">
        <v>830</v>
      </c>
      <c r="AL34" s="866"/>
      <c r="AM34" s="866"/>
      <c r="AN34" s="866"/>
      <c r="AO34" s="866"/>
      <c r="AP34" s="866">
        <v>7372</v>
      </c>
      <c r="AQ34" s="866"/>
      <c r="AR34" s="866"/>
      <c r="AS34" s="866"/>
      <c r="AT34" s="866"/>
      <c r="AU34" s="866">
        <v>4106</v>
      </c>
      <c r="AV34" s="866"/>
      <c r="AW34" s="866"/>
      <c r="AX34" s="866"/>
      <c r="AY34" s="866"/>
      <c r="AZ34" s="867" t="s">
        <v>556</v>
      </c>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376</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1667</v>
      </c>
      <c r="AG63" s="880"/>
      <c r="AH63" s="880"/>
      <c r="AI63" s="880"/>
      <c r="AJ63" s="881"/>
      <c r="AK63" s="882"/>
      <c r="AL63" s="877"/>
      <c r="AM63" s="877"/>
      <c r="AN63" s="877"/>
      <c r="AO63" s="877"/>
      <c r="AP63" s="880">
        <v>7878</v>
      </c>
      <c r="AQ63" s="880"/>
      <c r="AR63" s="880"/>
      <c r="AS63" s="880"/>
      <c r="AT63" s="880"/>
      <c r="AU63" s="880">
        <v>4107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399</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400</v>
      </c>
      <c r="AV66" s="770"/>
      <c r="AW66" s="770"/>
      <c r="AX66" s="770"/>
      <c r="AY66" s="771"/>
      <c r="AZ66" s="769" t="s">
        <v>363</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551</v>
      </c>
      <c r="C68" s="906"/>
      <c r="D68" s="906"/>
      <c r="E68" s="906"/>
      <c r="F68" s="906"/>
      <c r="G68" s="906"/>
      <c r="H68" s="906"/>
      <c r="I68" s="906"/>
      <c r="J68" s="906"/>
      <c r="K68" s="906"/>
      <c r="L68" s="906"/>
      <c r="M68" s="906"/>
      <c r="N68" s="906"/>
      <c r="O68" s="906"/>
      <c r="P68" s="907"/>
      <c r="Q68" s="908">
        <v>6357</v>
      </c>
      <c r="R68" s="902"/>
      <c r="S68" s="902"/>
      <c r="T68" s="902"/>
      <c r="U68" s="902"/>
      <c r="V68" s="902">
        <v>6099</v>
      </c>
      <c r="W68" s="902"/>
      <c r="X68" s="902"/>
      <c r="Y68" s="902"/>
      <c r="Z68" s="902"/>
      <c r="AA68" s="902">
        <v>258</v>
      </c>
      <c r="AB68" s="902"/>
      <c r="AC68" s="902"/>
      <c r="AD68" s="902"/>
      <c r="AE68" s="902"/>
      <c r="AF68" s="902">
        <v>198</v>
      </c>
      <c r="AG68" s="902"/>
      <c r="AH68" s="902"/>
      <c r="AI68" s="902"/>
      <c r="AJ68" s="902"/>
      <c r="AK68" s="902" t="s">
        <v>556</v>
      </c>
      <c r="AL68" s="902"/>
      <c r="AM68" s="902"/>
      <c r="AN68" s="902"/>
      <c r="AO68" s="902"/>
      <c r="AP68" s="902">
        <v>731</v>
      </c>
      <c r="AQ68" s="902"/>
      <c r="AR68" s="902"/>
      <c r="AS68" s="902"/>
      <c r="AT68" s="902"/>
      <c r="AU68" s="902">
        <v>68</v>
      </c>
      <c r="AV68" s="902"/>
      <c r="AW68" s="902"/>
      <c r="AX68" s="902"/>
      <c r="AY68" s="902"/>
      <c r="AZ68" s="903" t="s">
        <v>556</v>
      </c>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552</v>
      </c>
      <c r="C69" s="910"/>
      <c r="D69" s="910"/>
      <c r="E69" s="910"/>
      <c r="F69" s="910"/>
      <c r="G69" s="910"/>
      <c r="H69" s="910"/>
      <c r="I69" s="910"/>
      <c r="J69" s="910"/>
      <c r="K69" s="910"/>
      <c r="L69" s="910"/>
      <c r="M69" s="910"/>
      <c r="N69" s="910"/>
      <c r="O69" s="910"/>
      <c r="P69" s="911"/>
      <c r="Q69" s="912">
        <v>2518</v>
      </c>
      <c r="R69" s="866"/>
      <c r="S69" s="866"/>
      <c r="T69" s="866"/>
      <c r="U69" s="866"/>
      <c r="V69" s="866">
        <v>2417</v>
      </c>
      <c r="W69" s="866"/>
      <c r="X69" s="866"/>
      <c r="Y69" s="866"/>
      <c r="Z69" s="866"/>
      <c r="AA69" s="866">
        <v>101</v>
      </c>
      <c r="AB69" s="866"/>
      <c r="AC69" s="866"/>
      <c r="AD69" s="866"/>
      <c r="AE69" s="866"/>
      <c r="AF69" s="866">
        <v>101</v>
      </c>
      <c r="AG69" s="866"/>
      <c r="AH69" s="866"/>
      <c r="AI69" s="866"/>
      <c r="AJ69" s="866"/>
      <c r="AK69" s="866" t="s">
        <v>556</v>
      </c>
      <c r="AL69" s="866"/>
      <c r="AM69" s="866"/>
      <c r="AN69" s="866"/>
      <c r="AO69" s="866"/>
      <c r="AP69" s="866">
        <v>3459</v>
      </c>
      <c r="AQ69" s="866"/>
      <c r="AR69" s="866"/>
      <c r="AS69" s="866"/>
      <c r="AT69" s="866"/>
      <c r="AU69" s="866">
        <v>1421</v>
      </c>
      <c r="AV69" s="866"/>
      <c r="AW69" s="866"/>
      <c r="AX69" s="866"/>
      <c r="AY69" s="866"/>
      <c r="AZ69" s="868" t="s">
        <v>556</v>
      </c>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553</v>
      </c>
      <c r="C70" s="910"/>
      <c r="D70" s="910"/>
      <c r="E70" s="910"/>
      <c r="F70" s="910"/>
      <c r="G70" s="910"/>
      <c r="H70" s="910"/>
      <c r="I70" s="910"/>
      <c r="J70" s="910"/>
      <c r="K70" s="910"/>
      <c r="L70" s="910"/>
      <c r="M70" s="910"/>
      <c r="N70" s="910"/>
      <c r="O70" s="910"/>
      <c r="P70" s="911"/>
      <c r="Q70" s="912">
        <v>7139</v>
      </c>
      <c r="R70" s="866"/>
      <c r="S70" s="866"/>
      <c r="T70" s="866"/>
      <c r="U70" s="866"/>
      <c r="V70" s="866">
        <v>6167</v>
      </c>
      <c r="W70" s="866"/>
      <c r="X70" s="866"/>
      <c r="Y70" s="866"/>
      <c r="Z70" s="866"/>
      <c r="AA70" s="866">
        <v>972</v>
      </c>
      <c r="AB70" s="866"/>
      <c r="AC70" s="866"/>
      <c r="AD70" s="866"/>
      <c r="AE70" s="866"/>
      <c r="AF70" s="866">
        <v>972</v>
      </c>
      <c r="AG70" s="866"/>
      <c r="AH70" s="866"/>
      <c r="AI70" s="866"/>
      <c r="AJ70" s="866"/>
      <c r="AK70" s="866" t="s">
        <v>556</v>
      </c>
      <c r="AL70" s="866"/>
      <c r="AM70" s="866"/>
      <c r="AN70" s="866"/>
      <c r="AO70" s="866"/>
      <c r="AP70" s="866" t="s">
        <v>556</v>
      </c>
      <c r="AQ70" s="866"/>
      <c r="AR70" s="866"/>
      <c r="AS70" s="866"/>
      <c r="AT70" s="866"/>
      <c r="AU70" s="866" t="s">
        <v>556</v>
      </c>
      <c r="AV70" s="866"/>
      <c r="AW70" s="866"/>
      <c r="AX70" s="866"/>
      <c r="AY70" s="866"/>
      <c r="AZ70" s="868" t="s">
        <v>556</v>
      </c>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554</v>
      </c>
      <c r="C71" s="910"/>
      <c r="D71" s="910"/>
      <c r="E71" s="910"/>
      <c r="F71" s="910"/>
      <c r="G71" s="910"/>
      <c r="H71" s="910"/>
      <c r="I71" s="910"/>
      <c r="J71" s="910"/>
      <c r="K71" s="910"/>
      <c r="L71" s="910"/>
      <c r="M71" s="910"/>
      <c r="N71" s="910"/>
      <c r="O71" s="910"/>
      <c r="P71" s="911"/>
      <c r="Q71" s="912">
        <v>2063</v>
      </c>
      <c r="R71" s="866"/>
      <c r="S71" s="866"/>
      <c r="T71" s="866"/>
      <c r="U71" s="866"/>
      <c r="V71" s="866">
        <v>1802</v>
      </c>
      <c r="W71" s="866"/>
      <c r="X71" s="866"/>
      <c r="Y71" s="866"/>
      <c r="Z71" s="866"/>
      <c r="AA71" s="866">
        <v>261</v>
      </c>
      <c r="AB71" s="866"/>
      <c r="AC71" s="866"/>
      <c r="AD71" s="866"/>
      <c r="AE71" s="866"/>
      <c r="AF71" s="866">
        <v>261</v>
      </c>
      <c r="AG71" s="866"/>
      <c r="AH71" s="866"/>
      <c r="AI71" s="866"/>
      <c r="AJ71" s="866"/>
      <c r="AK71" s="866" t="s">
        <v>556</v>
      </c>
      <c r="AL71" s="866"/>
      <c r="AM71" s="866"/>
      <c r="AN71" s="866"/>
      <c r="AO71" s="866"/>
      <c r="AP71" s="866" t="s">
        <v>556</v>
      </c>
      <c r="AQ71" s="866"/>
      <c r="AR71" s="866"/>
      <c r="AS71" s="866"/>
      <c r="AT71" s="866"/>
      <c r="AU71" s="866" t="s">
        <v>556</v>
      </c>
      <c r="AV71" s="866"/>
      <c r="AW71" s="866"/>
      <c r="AX71" s="866"/>
      <c r="AY71" s="866"/>
      <c r="AZ71" s="868" t="s">
        <v>556</v>
      </c>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555</v>
      </c>
      <c r="C72" s="910"/>
      <c r="D72" s="910"/>
      <c r="E72" s="910"/>
      <c r="F72" s="910"/>
      <c r="G72" s="910"/>
      <c r="H72" s="910"/>
      <c r="I72" s="910"/>
      <c r="J72" s="910"/>
      <c r="K72" s="910"/>
      <c r="L72" s="910"/>
      <c r="M72" s="910"/>
      <c r="N72" s="910"/>
      <c r="O72" s="910"/>
      <c r="P72" s="911"/>
      <c r="Q72" s="912">
        <v>1017156</v>
      </c>
      <c r="R72" s="866"/>
      <c r="S72" s="866"/>
      <c r="T72" s="866"/>
      <c r="U72" s="866"/>
      <c r="V72" s="866">
        <v>995709</v>
      </c>
      <c r="W72" s="866"/>
      <c r="X72" s="866"/>
      <c r="Y72" s="866"/>
      <c r="Z72" s="866"/>
      <c r="AA72" s="866">
        <v>21447</v>
      </c>
      <c r="AB72" s="866"/>
      <c r="AC72" s="866"/>
      <c r="AD72" s="866"/>
      <c r="AE72" s="866"/>
      <c r="AF72" s="866">
        <v>21447</v>
      </c>
      <c r="AG72" s="866"/>
      <c r="AH72" s="866"/>
      <c r="AI72" s="866"/>
      <c r="AJ72" s="866"/>
      <c r="AK72" s="866">
        <v>1</v>
      </c>
      <c r="AL72" s="866"/>
      <c r="AM72" s="866"/>
      <c r="AN72" s="866"/>
      <c r="AO72" s="866"/>
      <c r="AP72" s="866" t="s">
        <v>556</v>
      </c>
      <c r="AQ72" s="866"/>
      <c r="AR72" s="866"/>
      <c r="AS72" s="866"/>
      <c r="AT72" s="866"/>
      <c r="AU72" s="866" t="s">
        <v>556</v>
      </c>
      <c r="AV72" s="866"/>
      <c r="AW72" s="866"/>
      <c r="AX72" s="866"/>
      <c r="AY72" s="866"/>
      <c r="AZ72" s="868" t="s">
        <v>556</v>
      </c>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376</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22979</v>
      </c>
      <c r="AG88" s="880"/>
      <c r="AH88" s="880"/>
      <c r="AI88" s="880"/>
      <c r="AJ88" s="880"/>
      <c r="AK88" s="877"/>
      <c r="AL88" s="877"/>
      <c r="AM88" s="877"/>
      <c r="AN88" s="877"/>
      <c r="AO88" s="877"/>
      <c r="AP88" s="880">
        <v>4190</v>
      </c>
      <c r="AQ88" s="880"/>
      <c r="AR88" s="880"/>
      <c r="AS88" s="880"/>
      <c r="AT88" s="880"/>
      <c r="AU88" s="880">
        <v>1489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60</v>
      </c>
      <c r="CS102" s="888"/>
      <c r="CT102" s="888"/>
      <c r="CU102" s="888"/>
      <c r="CV102" s="927"/>
      <c r="CW102" s="926">
        <v>0</v>
      </c>
      <c r="CX102" s="888"/>
      <c r="CY102" s="888"/>
      <c r="CZ102" s="888"/>
      <c r="DA102" s="927"/>
      <c r="DB102" s="926">
        <v>0</v>
      </c>
      <c r="DC102" s="888"/>
      <c r="DD102" s="888"/>
      <c r="DE102" s="888"/>
      <c r="DF102" s="927"/>
      <c r="DG102" s="926">
        <v>310</v>
      </c>
      <c r="DH102" s="888"/>
      <c r="DI102" s="888"/>
      <c r="DJ102" s="888"/>
      <c r="DK102" s="927"/>
      <c r="DL102" s="926">
        <v>0</v>
      </c>
      <c r="DM102" s="888"/>
      <c r="DN102" s="888"/>
      <c r="DO102" s="888"/>
      <c r="DP102" s="927"/>
      <c r="DQ102" s="926">
        <v>181</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2">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778853</v>
      </c>
      <c r="AB110" s="936"/>
      <c r="AC110" s="936"/>
      <c r="AD110" s="936"/>
      <c r="AE110" s="937"/>
      <c r="AF110" s="938">
        <v>980362</v>
      </c>
      <c r="AG110" s="936"/>
      <c r="AH110" s="936"/>
      <c r="AI110" s="936"/>
      <c r="AJ110" s="937"/>
      <c r="AK110" s="938">
        <v>1013948</v>
      </c>
      <c r="AL110" s="936"/>
      <c r="AM110" s="936"/>
      <c r="AN110" s="936"/>
      <c r="AO110" s="937"/>
      <c r="AP110" s="939">
        <v>10.8</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9579689</v>
      </c>
      <c r="BR110" s="967"/>
      <c r="BS110" s="967"/>
      <c r="BT110" s="967"/>
      <c r="BU110" s="967"/>
      <c r="BV110" s="967">
        <v>9131627</v>
      </c>
      <c r="BW110" s="967"/>
      <c r="BX110" s="967"/>
      <c r="BY110" s="967"/>
      <c r="BZ110" s="967"/>
      <c r="CA110" s="967">
        <v>9578421</v>
      </c>
      <c r="CB110" s="967"/>
      <c r="CC110" s="967"/>
      <c r="CD110" s="967"/>
      <c r="CE110" s="967"/>
      <c r="CF110" s="980">
        <v>102.1</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v>718361</v>
      </c>
      <c r="DH110" s="967"/>
      <c r="DI110" s="967"/>
      <c r="DJ110" s="967"/>
      <c r="DK110" s="967"/>
      <c r="DL110" s="967">
        <v>674436</v>
      </c>
      <c r="DM110" s="967"/>
      <c r="DN110" s="967"/>
      <c r="DO110" s="967"/>
      <c r="DP110" s="967"/>
      <c r="DQ110" s="967">
        <v>600943</v>
      </c>
      <c r="DR110" s="967"/>
      <c r="DS110" s="967"/>
      <c r="DT110" s="967"/>
      <c r="DU110" s="967"/>
      <c r="DV110" s="968">
        <v>6.4</v>
      </c>
      <c r="DW110" s="968"/>
      <c r="DX110" s="968"/>
      <c r="DY110" s="968"/>
      <c r="DZ110" s="969"/>
    </row>
    <row r="111" spans="1:131" s="230" customFormat="1" ht="26.25" customHeight="1" x14ac:dyDescent="0.2">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888390</v>
      </c>
      <c r="BR111" s="962"/>
      <c r="BS111" s="962"/>
      <c r="BT111" s="962"/>
      <c r="BU111" s="962"/>
      <c r="BV111" s="962">
        <v>823196</v>
      </c>
      <c r="BW111" s="962"/>
      <c r="BX111" s="962"/>
      <c r="BY111" s="962"/>
      <c r="BZ111" s="962"/>
      <c r="CA111" s="962">
        <v>693429</v>
      </c>
      <c r="CB111" s="962"/>
      <c r="CC111" s="962"/>
      <c r="CD111" s="962"/>
      <c r="CE111" s="962"/>
      <c r="CF111" s="956">
        <v>7.4</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3698580</v>
      </c>
      <c r="BR112" s="962"/>
      <c r="BS112" s="962"/>
      <c r="BT112" s="962"/>
      <c r="BU112" s="962"/>
      <c r="BV112" s="962">
        <v>3718306</v>
      </c>
      <c r="BW112" s="962"/>
      <c r="BX112" s="962"/>
      <c r="BY112" s="962"/>
      <c r="BZ112" s="962"/>
      <c r="CA112" s="962">
        <v>4106838</v>
      </c>
      <c r="CB112" s="962"/>
      <c r="CC112" s="962"/>
      <c r="CD112" s="962"/>
      <c r="CE112" s="962"/>
      <c r="CF112" s="956">
        <v>43.8</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331745</v>
      </c>
      <c r="AB113" s="974"/>
      <c r="AC113" s="974"/>
      <c r="AD113" s="974"/>
      <c r="AE113" s="975"/>
      <c r="AF113" s="976">
        <v>342194</v>
      </c>
      <c r="AG113" s="974"/>
      <c r="AH113" s="974"/>
      <c r="AI113" s="974"/>
      <c r="AJ113" s="975"/>
      <c r="AK113" s="976">
        <v>355211</v>
      </c>
      <c r="AL113" s="974"/>
      <c r="AM113" s="974"/>
      <c r="AN113" s="974"/>
      <c r="AO113" s="975"/>
      <c r="AP113" s="977">
        <v>3.8</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1624883</v>
      </c>
      <c r="BR113" s="962"/>
      <c r="BS113" s="962"/>
      <c r="BT113" s="962"/>
      <c r="BU113" s="962"/>
      <c r="BV113" s="962">
        <v>1597250</v>
      </c>
      <c r="BW113" s="962"/>
      <c r="BX113" s="962"/>
      <c r="BY113" s="962"/>
      <c r="BZ113" s="962"/>
      <c r="CA113" s="962">
        <v>1489381</v>
      </c>
      <c r="CB113" s="962"/>
      <c r="CC113" s="962"/>
      <c r="CD113" s="962"/>
      <c r="CE113" s="962"/>
      <c r="CF113" s="956">
        <v>15.9</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103969</v>
      </c>
      <c r="AB114" s="995"/>
      <c r="AC114" s="995"/>
      <c r="AD114" s="995"/>
      <c r="AE114" s="996"/>
      <c r="AF114" s="997">
        <v>147936</v>
      </c>
      <c r="AG114" s="995"/>
      <c r="AH114" s="995"/>
      <c r="AI114" s="995"/>
      <c r="AJ114" s="996"/>
      <c r="AK114" s="997">
        <v>197858</v>
      </c>
      <c r="AL114" s="995"/>
      <c r="AM114" s="995"/>
      <c r="AN114" s="995"/>
      <c r="AO114" s="996"/>
      <c r="AP114" s="998">
        <v>2.1</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1465094</v>
      </c>
      <c r="BR114" s="962"/>
      <c r="BS114" s="962"/>
      <c r="BT114" s="962"/>
      <c r="BU114" s="962"/>
      <c r="BV114" s="962">
        <v>1469392</v>
      </c>
      <c r="BW114" s="962"/>
      <c r="BX114" s="962"/>
      <c r="BY114" s="962"/>
      <c r="BZ114" s="962"/>
      <c r="CA114" s="962">
        <v>1388289</v>
      </c>
      <c r="CB114" s="962"/>
      <c r="CC114" s="962"/>
      <c r="CD114" s="962"/>
      <c r="CE114" s="962"/>
      <c r="CF114" s="956">
        <v>14.8</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58369</v>
      </c>
      <c r="AB115" s="974"/>
      <c r="AC115" s="974"/>
      <c r="AD115" s="974"/>
      <c r="AE115" s="975"/>
      <c r="AF115" s="976">
        <v>58538</v>
      </c>
      <c r="AG115" s="974"/>
      <c r="AH115" s="974"/>
      <c r="AI115" s="974"/>
      <c r="AJ115" s="975"/>
      <c r="AK115" s="976">
        <v>58823</v>
      </c>
      <c r="AL115" s="974"/>
      <c r="AM115" s="974"/>
      <c r="AN115" s="974"/>
      <c r="AO115" s="975"/>
      <c r="AP115" s="977">
        <v>0.6</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v>170004</v>
      </c>
      <c r="BR115" s="962"/>
      <c r="BS115" s="962"/>
      <c r="BT115" s="962"/>
      <c r="BU115" s="962"/>
      <c r="BV115" s="962">
        <v>202804</v>
      </c>
      <c r="BW115" s="962"/>
      <c r="BX115" s="962"/>
      <c r="BY115" s="962"/>
      <c r="BZ115" s="962"/>
      <c r="CA115" s="962">
        <v>181488</v>
      </c>
      <c r="CB115" s="962"/>
      <c r="CC115" s="962"/>
      <c r="CD115" s="962"/>
      <c r="CE115" s="962"/>
      <c r="CF115" s="956">
        <v>1.9</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170029</v>
      </c>
      <c r="DH115" s="995"/>
      <c r="DI115" s="995"/>
      <c r="DJ115" s="995"/>
      <c r="DK115" s="996"/>
      <c r="DL115" s="997">
        <v>148760</v>
      </c>
      <c r="DM115" s="995"/>
      <c r="DN115" s="995"/>
      <c r="DO115" s="995"/>
      <c r="DP115" s="996"/>
      <c r="DQ115" s="997">
        <v>92486</v>
      </c>
      <c r="DR115" s="995"/>
      <c r="DS115" s="995"/>
      <c r="DT115" s="995"/>
      <c r="DU115" s="996"/>
      <c r="DV115" s="998">
        <v>1</v>
      </c>
      <c r="DW115" s="999"/>
      <c r="DX115" s="999"/>
      <c r="DY115" s="999"/>
      <c r="DZ115" s="1000"/>
    </row>
    <row r="116" spans="1:130" s="230" customFormat="1" ht="26.25" customHeight="1" x14ac:dyDescent="0.2">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28</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1272964</v>
      </c>
      <c r="AB117" s="1015"/>
      <c r="AC117" s="1015"/>
      <c r="AD117" s="1015"/>
      <c r="AE117" s="1016"/>
      <c r="AF117" s="1017">
        <v>1529030</v>
      </c>
      <c r="AG117" s="1015"/>
      <c r="AH117" s="1015"/>
      <c r="AI117" s="1015"/>
      <c r="AJ117" s="1016"/>
      <c r="AK117" s="1017">
        <v>1625840</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v>58369</v>
      </c>
      <c r="AB119" s="936"/>
      <c r="AC119" s="936"/>
      <c r="AD119" s="936"/>
      <c r="AE119" s="937"/>
      <c r="AF119" s="938">
        <v>58538</v>
      </c>
      <c r="AG119" s="936"/>
      <c r="AH119" s="936"/>
      <c r="AI119" s="936"/>
      <c r="AJ119" s="937"/>
      <c r="AK119" s="938">
        <v>58823</v>
      </c>
      <c r="AL119" s="936"/>
      <c r="AM119" s="936"/>
      <c r="AN119" s="936"/>
      <c r="AO119" s="937"/>
      <c r="AP119" s="939">
        <v>0.6</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17426640</v>
      </c>
      <c r="BR119" s="1036"/>
      <c r="BS119" s="1036"/>
      <c r="BT119" s="1036"/>
      <c r="BU119" s="1036"/>
      <c r="BV119" s="1036">
        <v>16942575</v>
      </c>
      <c r="BW119" s="1036"/>
      <c r="BX119" s="1036"/>
      <c r="BY119" s="1036"/>
      <c r="BZ119" s="1036"/>
      <c r="CA119" s="1036">
        <v>17437846</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3182836</v>
      </c>
      <c r="BR120" s="967"/>
      <c r="BS120" s="967"/>
      <c r="BT120" s="967"/>
      <c r="BU120" s="967"/>
      <c r="BV120" s="967">
        <v>3010771</v>
      </c>
      <c r="BW120" s="967"/>
      <c r="BX120" s="967"/>
      <c r="BY120" s="967"/>
      <c r="BZ120" s="967"/>
      <c r="CA120" s="967">
        <v>2628639</v>
      </c>
      <c r="CB120" s="967"/>
      <c r="CC120" s="967"/>
      <c r="CD120" s="967"/>
      <c r="CE120" s="967"/>
      <c r="CF120" s="980">
        <v>28</v>
      </c>
      <c r="CG120" s="981"/>
      <c r="CH120" s="981"/>
      <c r="CI120" s="981"/>
      <c r="CJ120" s="981"/>
      <c r="CK120" s="1042" t="s">
        <v>446</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3698003</v>
      </c>
      <c r="DH120" s="967"/>
      <c r="DI120" s="967"/>
      <c r="DJ120" s="967"/>
      <c r="DK120" s="967"/>
      <c r="DL120" s="967">
        <v>3717767</v>
      </c>
      <c r="DM120" s="967"/>
      <c r="DN120" s="967"/>
      <c r="DO120" s="967"/>
      <c r="DP120" s="967"/>
      <c r="DQ120" s="967">
        <v>4106333</v>
      </c>
      <c r="DR120" s="967"/>
      <c r="DS120" s="967"/>
      <c r="DT120" s="967"/>
      <c r="DU120" s="967"/>
      <c r="DV120" s="968">
        <v>43.8</v>
      </c>
      <c r="DW120" s="968"/>
      <c r="DX120" s="968"/>
      <c r="DY120" s="968"/>
      <c r="DZ120" s="969"/>
    </row>
    <row r="121" spans="1:130" s="230" customFormat="1" ht="26.25" customHeight="1" x14ac:dyDescent="0.2">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3698003</v>
      </c>
      <c r="BR121" s="962"/>
      <c r="BS121" s="962"/>
      <c r="BT121" s="962"/>
      <c r="BU121" s="962"/>
      <c r="BV121" s="962">
        <v>3717767</v>
      </c>
      <c r="BW121" s="962"/>
      <c r="BX121" s="962"/>
      <c r="BY121" s="962"/>
      <c r="BZ121" s="962"/>
      <c r="CA121" s="962">
        <v>4089908</v>
      </c>
      <c r="CB121" s="962"/>
      <c r="CC121" s="962"/>
      <c r="CD121" s="962"/>
      <c r="CE121" s="962"/>
      <c r="CF121" s="956">
        <v>43.6</v>
      </c>
      <c r="CG121" s="957"/>
      <c r="CH121" s="957"/>
      <c r="CI121" s="957"/>
      <c r="CJ121" s="957"/>
      <c r="CK121" s="1045"/>
      <c r="CL121" s="1046"/>
      <c r="CM121" s="1046"/>
      <c r="CN121" s="1046"/>
      <c r="CO121" s="1047"/>
      <c r="CP121" s="1055" t="s">
        <v>393</v>
      </c>
      <c r="CQ121" s="1056"/>
      <c r="CR121" s="1056"/>
      <c r="CS121" s="1056"/>
      <c r="CT121" s="1056"/>
      <c r="CU121" s="1056"/>
      <c r="CV121" s="1056"/>
      <c r="CW121" s="1056"/>
      <c r="CX121" s="1056"/>
      <c r="CY121" s="1056"/>
      <c r="CZ121" s="1056"/>
      <c r="DA121" s="1056"/>
      <c r="DB121" s="1056"/>
      <c r="DC121" s="1056"/>
      <c r="DD121" s="1056"/>
      <c r="DE121" s="1056"/>
      <c r="DF121" s="1057"/>
      <c r="DG121" s="961">
        <v>577</v>
      </c>
      <c r="DH121" s="962"/>
      <c r="DI121" s="962"/>
      <c r="DJ121" s="962"/>
      <c r="DK121" s="962"/>
      <c r="DL121" s="962">
        <v>539</v>
      </c>
      <c r="DM121" s="962"/>
      <c r="DN121" s="962"/>
      <c r="DO121" s="962"/>
      <c r="DP121" s="962"/>
      <c r="DQ121" s="962">
        <v>505</v>
      </c>
      <c r="DR121" s="962"/>
      <c r="DS121" s="962"/>
      <c r="DT121" s="962"/>
      <c r="DU121" s="962"/>
      <c r="DV121" s="963">
        <v>0</v>
      </c>
      <c r="DW121" s="963"/>
      <c r="DX121" s="963"/>
      <c r="DY121" s="963"/>
      <c r="DZ121" s="964"/>
    </row>
    <row r="122" spans="1:130" s="230" customFormat="1" ht="26.25" customHeight="1" x14ac:dyDescent="0.2">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8767514</v>
      </c>
      <c r="BR122" s="1036"/>
      <c r="BS122" s="1036"/>
      <c r="BT122" s="1036"/>
      <c r="BU122" s="1036"/>
      <c r="BV122" s="1036">
        <v>8293586</v>
      </c>
      <c r="BW122" s="1036"/>
      <c r="BX122" s="1036"/>
      <c r="BY122" s="1036"/>
      <c r="BZ122" s="1036"/>
      <c r="CA122" s="1036">
        <v>8010881</v>
      </c>
      <c r="CB122" s="1036"/>
      <c r="CC122" s="1036"/>
      <c r="CD122" s="1036"/>
      <c r="CE122" s="1036"/>
      <c r="CF122" s="1053">
        <v>85.4</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15648353</v>
      </c>
      <c r="BR123" s="1100"/>
      <c r="BS123" s="1100"/>
      <c r="BT123" s="1100"/>
      <c r="BU123" s="1100"/>
      <c r="BV123" s="1100">
        <v>15022124</v>
      </c>
      <c r="BW123" s="1100"/>
      <c r="BX123" s="1100"/>
      <c r="BY123" s="1100"/>
      <c r="BZ123" s="1100"/>
      <c r="CA123" s="1100">
        <v>14729428</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19.899999999999999</v>
      </c>
      <c r="BR124" s="1063"/>
      <c r="BS124" s="1063"/>
      <c r="BT124" s="1063"/>
      <c r="BU124" s="1063"/>
      <c r="BV124" s="1063">
        <v>21.8</v>
      </c>
      <c r="BW124" s="1063"/>
      <c r="BX124" s="1063"/>
      <c r="BY124" s="1063"/>
      <c r="BZ124" s="1063"/>
      <c r="CA124" s="1063">
        <v>28.8</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v>170004</v>
      </c>
      <c r="DH126" s="962"/>
      <c r="DI126" s="962"/>
      <c r="DJ126" s="962"/>
      <c r="DK126" s="962"/>
      <c r="DL126" s="962">
        <v>202804</v>
      </c>
      <c r="DM126" s="962"/>
      <c r="DN126" s="962"/>
      <c r="DO126" s="962"/>
      <c r="DP126" s="962"/>
      <c r="DQ126" s="962">
        <v>181488</v>
      </c>
      <c r="DR126" s="962"/>
      <c r="DS126" s="962"/>
      <c r="DT126" s="962"/>
      <c r="DU126" s="962"/>
      <c r="DV126" s="963">
        <v>1.9</v>
      </c>
      <c r="DW126" s="963"/>
      <c r="DX126" s="963"/>
      <c r="DY126" s="963"/>
      <c r="DZ126" s="964"/>
    </row>
    <row r="127" spans="1:130" s="230" customFormat="1" ht="26.25" customHeight="1" x14ac:dyDescent="0.2">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331681</v>
      </c>
      <c r="AB128" s="1082"/>
      <c r="AC128" s="1082"/>
      <c r="AD128" s="1082"/>
      <c r="AE128" s="1083"/>
      <c r="AF128" s="1084">
        <v>342131</v>
      </c>
      <c r="AG128" s="1082"/>
      <c r="AH128" s="1082"/>
      <c r="AI128" s="1082"/>
      <c r="AJ128" s="1083"/>
      <c r="AK128" s="1084">
        <v>350598</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13.29</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9749694</v>
      </c>
      <c r="AB129" s="995"/>
      <c r="AC129" s="995"/>
      <c r="AD129" s="995"/>
      <c r="AE129" s="996"/>
      <c r="AF129" s="997">
        <v>9662667</v>
      </c>
      <c r="AG129" s="995"/>
      <c r="AH129" s="995"/>
      <c r="AI129" s="995"/>
      <c r="AJ129" s="996"/>
      <c r="AK129" s="997">
        <v>10242874</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18.29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843843</v>
      </c>
      <c r="AB130" s="995"/>
      <c r="AC130" s="995"/>
      <c r="AD130" s="995"/>
      <c r="AE130" s="996"/>
      <c r="AF130" s="997">
        <v>887507</v>
      </c>
      <c r="AG130" s="995"/>
      <c r="AH130" s="995"/>
      <c r="AI130" s="995"/>
      <c r="AJ130" s="996"/>
      <c r="AK130" s="997">
        <v>860836</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2.9</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8905851</v>
      </c>
      <c r="AB131" s="1022"/>
      <c r="AC131" s="1022"/>
      <c r="AD131" s="1022"/>
      <c r="AE131" s="1023"/>
      <c r="AF131" s="1021">
        <v>8775160</v>
      </c>
      <c r="AG131" s="1022"/>
      <c r="AH131" s="1022"/>
      <c r="AI131" s="1022"/>
      <c r="AJ131" s="1023"/>
      <c r="AK131" s="1021">
        <v>9382038</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28.8</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1.0941121739999999</v>
      </c>
      <c r="AB132" s="1133"/>
      <c r="AC132" s="1133"/>
      <c r="AD132" s="1133"/>
      <c r="AE132" s="1134"/>
      <c r="AF132" s="1135">
        <v>3.4118124339999998</v>
      </c>
      <c r="AG132" s="1133"/>
      <c r="AH132" s="1133"/>
      <c r="AI132" s="1133"/>
      <c r="AJ132" s="1134"/>
      <c r="AK132" s="1135">
        <v>4.4170147249999996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0.4</v>
      </c>
      <c r="AB133" s="1116"/>
      <c r="AC133" s="1116"/>
      <c r="AD133" s="1116"/>
      <c r="AE133" s="1117"/>
      <c r="AF133" s="1115">
        <v>1.6</v>
      </c>
      <c r="AG133" s="1116"/>
      <c r="AH133" s="1116"/>
      <c r="AI133" s="1116"/>
      <c r="AJ133" s="1117"/>
      <c r="AK133" s="1115">
        <v>2.9</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2BnYuZOwaH5lJeCS9CacqHgt2Bn4dfGiYze9jgn02axtTzvpifuPa0vt/oF+T2kznPnb6cjbvYqLa+1qns0nw==" saltValue="hqyTgyMYh8DddZwgV5ED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E6PwJjN03qr8XT80JuEAIrHnyQ5ly+/GP5QLyi+V+HHij6dbNhOb9qo8TiqHCenKeWLzujtpBJF7ZUrCjOEw==" saltValue="E4yZhgl3/OVUn+40+KaXJ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6azgt9P6kZR8BoNFHOIorLmqdsLHbvQkUIPTVPN14fFAURIpGdZs81ogOAQngiJ0gmG/7NKu+rYQExICohZbQw==" saltValue="3GyoHRis8R3rdToo5pnb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83"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2108090</v>
      </c>
      <c r="AP9" s="281">
        <v>42805</v>
      </c>
      <c r="AQ9" s="282">
        <v>90328</v>
      </c>
      <c r="AR9" s="283">
        <v>-52.6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474692</v>
      </c>
      <c r="AP10" s="284">
        <v>9639</v>
      </c>
      <c r="AQ10" s="285">
        <v>7878</v>
      </c>
      <c r="AR10" s="286">
        <v>22.4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t="s">
        <v>487</v>
      </c>
      <c r="AP11" s="284" t="s">
        <v>487</v>
      </c>
      <c r="AQ11" s="285">
        <v>2111</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487</v>
      </c>
      <c r="AP12" s="284" t="s">
        <v>487</v>
      </c>
      <c r="AQ12" s="285">
        <v>26</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138951</v>
      </c>
      <c r="AP13" s="284">
        <v>2821</v>
      </c>
      <c r="AQ13" s="285">
        <v>2999</v>
      </c>
      <c r="AR13" s="286">
        <v>-5.9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54813</v>
      </c>
      <c r="AP14" s="284">
        <v>1113</v>
      </c>
      <c r="AQ14" s="285">
        <v>1839</v>
      </c>
      <c r="AR14" s="286">
        <v>-39.5</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-142633</v>
      </c>
      <c r="AP15" s="284">
        <v>-2896</v>
      </c>
      <c r="AQ15" s="285">
        <v>-5426</v>
      </c>
      <c r="AR15" s="286">
        <v>-46.6</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2633913</v>
      </c>
      <c r="AP16" s="284">
        <v>53482</v>
      </c>
      <c r="AQ16" s="285">
        <v>99756</v>
      </c>
      <c r="AR16" s="286">
        <v>-46.4</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4.97</v>
      </c>
      <c r="AP21" s="298">
        <v>9.01</v>
      </c>
      <c r="AQ21" s="299">
        <v>-4.04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96.6</v>
      </c>
      <c r="AP22" s="303">
        <v>97.5</v>
      </c>
      <c r="AQ22" s="304">
        <v>-0.9</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1013948</v>
      </c>
      <c r="AP32" s="312">
        <v>20588</v>
      </c>
      <c r="AQ32" s="313">
        <v>56025</v>
      </c>
      <c r="AR32" s="314">
        <v>-63.3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355211</v>
      </c>
      <c r="AP35" s="312">
        <v>7213</v>
      </c>
      <c r="AQ35" s="313">
        <v>18604</v>
      </c>
      <c r="AR35" s="314">
        <v>-61.2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197858</v>
      </c>
      <c r="AP36" s="312">
        <v>4018</v>
      </c>
      <c r="AQ36" s="313">
        <v>2667</v>
      </c>
      <c r="AR36" s="314">
        <v>50.7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58823</v>
      </c>
      <c r="AP37" s="312">
        <v>1194</v>
      </c>
      <c r="AQ37" s="313">
        <v>441</v>
      </c>
      <c r="AR37" s="314">
        <v>170.7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487</v>
      </c>
      <c r="AP38" s="315" t="s">
        <v>487</v>
      </c>
      <c r="AQ38" s="316">
        <v>6</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-350598</v>
      </c>
      <c r="AP39" s="312">
        <v>-7119</v>
      </c>
      <c r="AQ39" s="313">
        <v>-4261</v>
      </c>
      <c r="AR39" s="314">
        <v>67.099999999999994</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-860836</v>
      </c>
      <c r="AP40" s="312">
        <v>-17479</v>
      </c>
      <c r="AQ40" s="313">
        <v>-49695</v>
      </c>
      <c r="AR40" s="314">
        <v>-64.8</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414406</v>
      </c>
      <c r="AP41" s="312">
        <v>8415</v>
      </c>
      <c r="AQ41" s="313">
        <v>23786</v>
      </c>
      <c r="AR41" s="314">
        <v>-64.599999999999994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2120099</v>
      </c>
      <c r="AN51" s="334">
        <v>43131</v>
      </c>
      <c r="AO51" s="335">
        <v>-41.6</v>
      </c>
      <c r="AP51" s="336">
        <v>74581</v>
      </c>
      <c r="AQ51" s="337">
        <v>7</v>
      </c>
      <c r="AR51" s="338">
        <v>-48.6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1004480</v>
      </c>
      <c r="AN52" s="342">
        <v>20435</v>
      </c>
      <c r="AO52" s="343">
        <v>-58.4</v>
      </c>
      <c r="AP52" s="344">
        <v>41563</v>
      </c>
      <c r="AQ52" s="345">
        <v>6.8</v>
      </c>
      <c r="AR52" s="346">
        <v>-65.2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2495201</v>
      </c>
      <c r="AN53" s="334">
        <v>50831</v>
      </c>
      <c r="AO53" s="335">
        <v>17.899999999999999</v>
      </c>
      <c r="AP53" s="336">
        <v>76347</v>
      </c>
      <c r="AQ53" s="337">
        <v>2.4</v>
      </c>
      <c r="AR53" s="338">
        <v>15.5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2047095</v>
      </c>
      <c r="AN54" s="342">
        <v>41703</v>
      </c>
      <c r="AO54" s="343">
        <v>104.1</v>
      </c>
      <c r="AP54" s="344">
        <v>41762</v>
      </c>
      <c r="AQ54" s="345">
        <v>0.5</v>
      </c>
      <c r="AR54" s="346">
        <v>103.6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1062044</v>
      </c>
      <c r="AN55" s="334">
        <v>21551</v>
      </c>
      <c r="AO55" s="335">
        <v>-57.6</v>
      </c>
      <c r="AP55" s="336">
        <v>69604</v>
      </c>
      <c r="AQ55" s="337">
        <v>-8.8000000000000007</v>
      </c>
      <c r="AR55" s="338">
        <v>-48.8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782331</v>
      </c>
      <c r="AN56" s="342">
        <v>15875</v>
      </c>
      <c r="AO56" s="343">
        <v>-61.9</v>
      </c>
      <c r="AP56" s="344">
        <v>36247</v>
      </c>
      <c r="AQ56" s="345">
        <v>-13.2</v>
      </c>
      <c r="AR56" s="346">
        <v>-48.7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1260751</v>
      </c>
      <c r="AN57" s="334">
        <v>25649</v>
      </c>
      <c r="AO57" s="335">
        <v>19</v>
      </c>
      <c r="AP57" s="336">
        <v>68410</v>
      </c>
      <c r="AQ57" s="337">
        <v>-1.7</v>
      </c>
      <c r="AR57" s="338">
        <v>20.7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858259</v>
      </c>
      <c r="AN58" s="342">
        <v>17461</v>
      </c>
      <c r="AO58" s="343">
        <v>10</v>
      </c>
      <c r="AP58" s="344">
        <v>35086</v>
      </c>
      <c r="AQ58" s="345">
        <v>-3.2</v>
      </c>
      <c r="AR58" s="346">
        <v>13.2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2401345</v>
      </c>
      <c r="AN59" s="334">
        <v>48759</v>
      </c>
      <c r="AO59" s="335">
        <v>90.1</v>
      </c>
      <c r="AP59" s="336">
        <v>73019</v>
      </c>
      <c r="AQ59" s="337">
        <v>6.7</v>
      </c>
      <c r="AR59" s="338">
        <v>83.4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1049587</v>
      </c>
      <c r="AN60" s="342">
        <v>21312</v>
      </c>
      <c r="AO60" s="343">
        <v>22.1</v>
      </c>
      <c r="AP60" s="344">
        <v>39427</v>
      </c>
      <c r="AQ60" s="345">
        <v>12.4</v>
      </c>
      <c r="AR60" s="346">
        <v>9.6999999999999993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1867888</v>
      </c>
      <c r="AN61" s="349">
        <v>37984</v>
      </c>
      <c r="AO61" s="350">
        <v>5.6</v>
      </c>
      <c r="AP61" s="351">
        <v>72392</v>
      </c>
      <c r="AQ61" s="352">
        <v>1.1000000000000001</v>
      </c>
      <c r="AR61" s="338">
        <v>4.5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1148350</v>
      </c>
      <c r="AN62" s="342">
        <v>23357</v>
      </c>
      <c r="AO62" s="343">
        <v>3.2</v>
      </c>
      <c r="AP62" s="344">
        <v>38817</v>
      </c>
      <c r="AQ62" s="345">
        <v>0.7</v>
      </c>
      <c r="AR62" s="346">
        <v>2.5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YLtmEcFqXpvXhDG4GOvcMqVfJQxrJfDrJVUXzwBIhph46mAty8INJb8qtSQ3fyN9Q16mTIaTk/ymQB6/TUW4cQ==" saltValue="62iCh/gzEdtXpw6quICr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D1" zoomScaleNormal="100" zoomScaleSheetLayoutView="55" workbookViewId="0">
      <selection activeCell="D1" sqref="D1"/>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kdUwRyUITB1Y72b/zaWlZ0EIPyOR1gYVEAREfRIvlk/nEFtWDqWM3Q18YGWzZCNsY5byASP12TWaT8eZjCDdzw==" saltValue="jMEqTjBW81Z3U2I9I8Yn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5tdn6YED45c+QKm0cQfZUZXylNBfkxCjyHu+WJtKTvkLUCrikEnigRLBycb+adffVe/BRQN5RMbR1YX2LLQUCg==" saltValue="CvYwwZvViGW14FcEXLxX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75" t="s">
        <v>3</v>
      </c>
      <c r="D47" s="1175"/>
      <c r="E47" s="1176"/>
      <c r="F47" s="11">
        <v>17.02</v>
      </c>
      <c r="G47" s="12">
        <v>21.66</v>
      </c>
      <c r="H47" s="12">
        <v>20.239999999999998</v>
      </c>
      <c r="I47" s="12">
        <v>18.72</v>
      </c>
      <c r="J47" s="13">
        <v>15.81</v>
      </c>
    </row>
    <row r="48" spans="2:10" ht="57.75" customHeight="1" x14ac:dyDescent="0.2">
      <c r="B48" s="14"/>
      <c r="C48" s="1177" t="s">
        <v>4</v>
      </c>
      <c r="D48" s="1177"/>
      <c r="E48" s="1178"/>
      <c r="F48" s="15">
        <v>8.17</v>
      </c>
      <c r="G48" s="16">
        <v>7.66</v>
      </c>
      <c r="H48" s="16">
        <v>9.5399999999999991</v>
      </c>
      <c r="I48" s="16">
        <v>7.38</v>
      </c>
      <c r="J48" s="17">
        <v>3.47</v>
      </c>
    </row>
    <row r="49" spans="2:10" ht="57.75" customHeight="1" thickBot="1" x14ac:dyDescent="0.25">
      <c r="B49" s="18"/>
      <c r="C49" s="1179" t="s">
        <v>5</v>
      </c>
      <c r="D49" s="1179"/>
      <c r="E49" s="1180"/>
      <c r="F49" s="19" t="s">
        <v>531</v>
      </c>
      <c r="G49" s="20">
        <v>3.67</v>
      </c>
      <c r="H49" s="20">
        <v>0.9</v>
      </c>
      <c r="I49" s="20" t="s">
        <v>532</v>
      </c>
      <c r="J49" s="21" t="s">
        <v>533</v>
      </c>
    </row>
    <row r="50" spans="2:10" ht="13" x14ac:dyDescent="0.2"/>
  </sheetData>
  <sheetProtection algorithmName="SHA-512" hashValue="wkFG6QFUxf6dkPEH/9bjudPqqcrLvTQJcdOGSDFgWUkhHRDyH0Mk/fEdOlubTBCdmSflaKQ9rMG/j3FF7FQnjQ==" saltValue="aD+a1IvhXSQEf2L6ZEnb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井上　維人</cp:lastModifiedBy>
  <cp:lastPrinted>2025-03-05T02:05:59Z</cp:lastPrinted>
  <dcterms:created xsi:type="dcterms:W3CDTF">2025-02-19T03:03:02Z</dcterms:created>
  <dcterms:modified xsi:type="dcterms:W3CDTF">2025-09-18T04:46:33Z</dcterms:modified>
  <cp:category/>
</cp:coreProperties>
</file>