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3_市町村→県\22 東海市　〇\"/>
    </mc:Choice>
  </mc:AlternateContent>
  <xr:revisionPtr revIDLastSave="0" documentId="13_ncr:1_{83ACE149-D455-40E4-96D2-3F1847E9CCA7}" xr6:coauthVersionLast="47" xr6:coauthVersionMax="47" xr10:uidLastSave="{00000000-0000-0000-0000-000000000000}"/>
  <bookViews>
    <workbookView xWindow="-120" yWindow="-120" windowWidth="25440" windowHeight="1527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C34" i="10"/>
  <c r="C35" i="10" s="1"/>
  <c r="U34" i="10" l="1"/>
  <c r="U35"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l="1"/>
  <c r="BW36" i="10" s="1"/>
  <c r="BW37" i="10" s="1"/>
  <c r="BW38" i="10" s="1"/>
  <c r="BW39" i="10" s="1"/>
  <c r="BW40" i="10" s="1"/>
  <c r="BW41" i="10" s="1"/>
  <c r="BW42" i="10" s="1"/>
  <c r="BW43" i="10" s="1"/>
  <c r="CO34" i="10"/>
  <c r="CO35" i="10" s="1"/>
  <c r="CO36" i="10" s="1"/>
</calcChain>
</file>

<file path=xl/sharedStrings.xml><?xml version="1.0" encoding="utf-8"?>
<sst xmlns="http://schemas.openxmlformats.org/spreadsheetml/2006/main" count="1134" uniqueCount="581">
  <si>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</si>
  <si>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</si>
  <si>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</si>
  <si>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</si>
  <si>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</si>
  <si>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</si>
  <si>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</si>
  <si>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</si>
  <si>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</si>
  <si>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</si>
  <si>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</si>
  <si>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</si>
  <si>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</si>
  <si>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</si>
  <si>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</si>
  <si>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</si>
  <si>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</si>
  <si>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</si>
  <si>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</si>
  <si>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</si>
  <si>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</si>
  <si>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</si>
  <si>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</si>
  <si>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</si>
  <si>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</si>
  <si>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</si>
  <si>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</si>
  <si>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</si>
  <si>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</si>
  <si>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</si>
  <si>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</si>
  <si>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</si>
  <si>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</si>
  <si>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</si>
  <si>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</si>
  <si>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</si>
  <si>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</si>
  <si>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</si>
  <si>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</si>
  <si>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</si>
  <si>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</si>
  <si>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</si>
  <si>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</si>
  <si>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</si>
  <si>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</si>
  <si>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</si>
  <si>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</si>
  <si>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</si>
  <si>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</si>
  <si>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</si>
  <si>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</si>
  <si>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</si>
  <si>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</si>
  <si>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</si>
  <si>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</si>
  <si>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</si>
  <si>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</si>
  <si>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</si>
  <si>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</si>
  <si>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</si>
  <si>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</si>
  <si>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</si>
  <si>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</si>
  <si>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</si>
  <si>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</si>
  <si>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</si>
  <si>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</si>
  <si>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</si>
  <si>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</si>
  <si>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</si>
  <si>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</si>
  <si>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</si>
  <si>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</si>
  <si>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</si>
  <si>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</si>
  <si>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</si>
  <si>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</si>
  <si>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</si>
  <si>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</si>
  <si>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</si>
  <si>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</si>
  <si>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</si>
  <si>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</si>
  <si>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</si>
  <si>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</si>
  <si>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</si>
  <si>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</si>
  <si>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</si>
  <si>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</si>
  <si>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</si>
  <si>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</si>
  <si>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</si>
  <si>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</si>
  <si>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</si>
  <si>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東海市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</si>
  <si>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</si>
  <si>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</si>
  <si>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</si>
  <si>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</si>
  <si>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</si>
  <si>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</si>
  <si>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</si>
  <si>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</si>
  <si>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</si>
  <si>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</si>
  <si>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</si>
  <si>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</si>
  <si>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</si>
  <si>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</si>
  <si>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</si>
  <si>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</si>
  <si>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</si>
  <si>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</si>
  <si>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</si>
  <si>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</si>
  <si>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</si>
  <si>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</si>
  <si>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</si>
  <si>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</si>
  <si>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</si>
  <si>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</si>
  <si>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</si>
  <si>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</si>
  <si>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</si>
  <si>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</si>
  <si>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</si>
  <si>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</si>
  <si>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</si>
  <si>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</si>
  <si>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</si>
  <si>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</si>
  <si>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</si>
  <si>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</si>
  <si>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</si>
  <si>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</si>
  <si>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</si>
  <si>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</si>
  <si>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</si>
  <si>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</si>
  <si>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</si>
  <si>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</si>
  <si>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</si>
  <si>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</si>
  <si>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</si>
  <si>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</si>
  <si>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</si>
  <si>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</si>
  <si>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</si>
  <si>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</si>
  <si>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</si>
  <si>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</si>
  <si>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</si>
  <si>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</si>
  <si>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</si>
  <si>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</si>
  <si>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</si>
  <si>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</si>
  <si>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</si>
  <si>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</si>
  <si>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</si>
  <si>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</si>
  <si>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</si>
  <si>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</si>
  <si>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</si>
  <si>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</si>
  <si>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</si>
  <si>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</si>
  <si>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</si>
  <si>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</si>
  <si>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</si>
  <si>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</si>
  <si>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</si>
  <si>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</si>
  <si>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</si>
  <si>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</si>
  <si>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</si>
  <si>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</si>
  <si>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</si>
  <si>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</si>
  <si>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</si>
  <si>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</si>
  <si>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</si>
  <si>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</si>
  <si>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</si>
  <si>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</si>
  <si>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</si>
  <si>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</si>
  <si>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</si>
  <si>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</si>
  <si>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</si>
  <si>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</si>
  <si>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</si>
  <si>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</si>
  <si>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</si>
  <si>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</si>
  <si>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</si>
  <si>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</si>
  <si>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</si>
  <si>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</si>
  <si>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</si>
  <si>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</si>
  <si>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</si>
  <si>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</si>
  <si>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愛知県東海市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</si>
  <si>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</si>
  <si>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</si>
  <si>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</si>
  <si>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</si>
  <si>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</si>
  <si>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</si>
  <si>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</si>
  <si>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</si>
  <si>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</si>
  <si>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</si>
  <si>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</si>
  <si>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</si>
  <si>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</si>
  <si>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</si>
  <si>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</si>
  <si>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</si>
  <si>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</si>
  <si>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</si>
  <si>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</si>
  <si>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</si>
  <si>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</si>
  <si>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</si>
  <si>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</si>
  <si>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</si>
  <si>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</si>
  <si>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</si>
  <si>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</si>
  <si>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</si>
  <si>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</si>
  <si>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</si>
  <si>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</si>
  <si>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</si>
  <si>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</si>
  <si>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</si>
  <si>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</si>
  <si>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</si>
  <si>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</si>
  <si>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</si>
  <si>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</si>
  <si>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</si>
  <si>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</si>
  <si>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</si>
  <si>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</si>
  <si>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</si>
  <si>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</si>
  <si>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</si>
  <si>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</si>
  <si>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</si>
  <si>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</si>
  <si>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</si>
  <si>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</si>
  <si>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</si>
  <si>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</si>
  <si>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</si>
  <si>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</si>
  <si>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</si>
  <si>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</si>
  <si>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</si>
  <si>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</si>
  <si>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</si>
  <si>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</si>
  <si>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</si>
  <si>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</si>
  <si>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</si>
  <si>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</si>
  <si>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</si>
  <si>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</si>
  <si>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</si>
  <si>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</si>
  <si>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</si>
  <si>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</si>
  <si>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</si>
  <si>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</si>
  <si>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</si>
  <si>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</si>
  <si>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</si>
  <si>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</si>
  <si>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</si>
  <si>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</si>
  <si>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</si>
  <si>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</si>
  <si>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</si>
  <si>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</si>
  <si>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</si>
  <si>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</si>
  <si>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</si>
  <si>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</si>
  <si>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</si>
  <si>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</si>
  <si>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</si>
  <si>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</si>
  <si>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</si>
  <si>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</si>
  <si>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</si>
  <si>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</si>
  <si>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</si>
  <si>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</si>
  <si>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</si>
  <si>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</si>
  <si>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</si>
  <si>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</si>
  <si>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</si>
  <si>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</si>
  <si>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</si>
  <si>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</si>
  <si>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</si>
  <si>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</si>
  <si>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</si>
  <si>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</si>
  <si>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</si>
  <si>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</si>
  <si>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</si>
  <si>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</si>
  <si>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</si>
  <si>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</si>
  <si>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</si>
  <si>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</si>
  <si>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</si>
  <si>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</si>
  <si>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</si>
  <si>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</si>
  <si>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</si>
  <si>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</si>
  <si>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</si>
  <si>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</si>
  <si>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</si>
  <si>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</si>
  <si>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</si>
  <si>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</si>
  <si>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</si>
  <si>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</si>
  <si>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</si>
  <si>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</si>
  <si>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</si>
  <si>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</si>
  <si>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</si>
  <si>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</si>
  <si>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</si>
  <si>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</si>
  <si>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</si>
  <si>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</si>
  <si>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</si>
  <si>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</si>
  <si>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</si>
  <si>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</si>
  <si>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</si>
  <si>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</si>
  <si>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</si>
  <si>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</si>
  <si>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</si>
  <si>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愛知県東海市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</si>
  <si>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</si>
  <si>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</si>
  <si>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</si>
  <si>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</si>
  <si>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</si>
  <si>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</si>
  <si>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</si>
  <si>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</si>
  <si>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</si>
  <si>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</si>
  <si>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</si>
  <si>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</si>
  <si>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</si>
  <si>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</si>
  <si>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</si>
  <si>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</si>
  <si>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</si>
  <si>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</si>
  <si>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</si>
  <si>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</si>
  <si>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太田川駅周辺土地区画整理事業特別会計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</si>
  <si>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</si>
  <si>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</si>
  <si>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</si>
  <si>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</si>
  <si>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</si>
  <si>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</si>
  <si>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</si>
  <si>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</si>
  <si>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</si>
  <si>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</si>
  <si>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</si>
  <si>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</si>
  <si>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</si>
  <si>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</si>
  <si>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</si>
  <si>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</si>
  <si>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</si>
  <si>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下水道事業会計</t>
    <phoneticPr fontId="5"/>
  </si>
  <si>
    <t>加木屋中部土地区画整理事業特別会計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</si>
  <si>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</si>
  <si>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</si>
  <si>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</si>
  <si>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</si>
  <si>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</si>
  <si>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</si>
  <si>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</si>
  <si>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</si>
  <si>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</si>
  <si>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</si>
  <si>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</si>
  <si>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</si>
  <si>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</si>
  <si>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</si>
  <si>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</si>
  <si>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</si>
  <si>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</si>
  <si>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</si>
  <si>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</si>
  <si>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</si>
  <si>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</si>
  <si>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</si>
  <si>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</si>
  <si>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</si>
  <si>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</si>
  <si>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</si>
  <si>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</si>
  <si>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</si>
  <si>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</si>
  <si>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</si>
  <si>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</si>
  <si>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</si>
  <si>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</si>
  <si>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</si>
  <si>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</si>
  <si>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</si>
  <si>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</si>
  <si>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</si>
  <si>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</si>
  <si>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</si>
  <si>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</si>
  <si>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</si>
  <si>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</si>
  <si>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</si>
  <si>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</si>
  <si>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</si>
  <si>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</si>
  <si>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</si>
  <si>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</si>
  <si>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</si>
  <si>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</si>
  <si>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</si>
  <si>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</si>
  <si>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</si>
  <si>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</si>
  <si>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</si>
  <si>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</si>
  <si>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</si>
  <si>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</si>
  <si>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</si>
  <si>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</si>
  <si>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</si>
  <si>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</si>
  <si>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</si>
  <si>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</si>
  <si>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</si>
  <si>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</si>
  <si>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</si>
  <si>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</si>
  <si>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</si>
  <si>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</si>
  <si>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</si>
  <si>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</si>
  <si>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</si>
  <si>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</si>
  <si>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</si>
  <si>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</si>
  <si>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</si>
  <si>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</si>
  <si>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</si>
  <si>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</si>
  <si>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</si>
  <si>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</si>
  <si>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</si>
  <si>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</si>
  <si>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</si>
  <si>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</si>
  <si>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</si>
  <si>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</si>
  <si>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</si>
  <si>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</si>
  <si>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</si>
  <si>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</si>
  <si>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</si>
  <si>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</si>
  <si>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</si>
  <si>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</si>
  <si>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</si>
  <si>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</si>
  <si>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</si>
  <si>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</si>
  <si>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</si>
  <si>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</si>
  <si>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</si>
  <si>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</si>
  <si>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</si>
  <si>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</si>
  <si>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</si>
  <si>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</si>
  <si>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</si>
  <si>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</si>
  <si>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</si>
  <si>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</si>
  <si>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</si>
  <si>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</si>
  <si>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</si>
  <si>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</si>
  <si>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</si>
  <si>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</si>
  <si>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</si>
  <si>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</si>
  <si>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</si>
  <si>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</si>
  <si>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</si>
  <si>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</si>
  <si>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</si>
  <si>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</si>
  <si>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</si>
  <si>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</si>
  <si>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</si>
  <si>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</si>
  <si>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</si>
  <si>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</si>
  <si>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</si>
  <si>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</si>
  <si>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</si>
  <si>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6.64</t>
  </si>
  <si>
    <t>▲ 6.35</t>
  </si>
  <si>
    <t>▲ 2.64</t>
  </si>
  <si>
    <t>一般会計</t>
  </si>
  <si>
    <t>水道事業会計</t>
  </si>
  <si>
    <t>下水道事業会計</t>
  </si>
  <si>
    <t>国民健康保険事業特別会計</t>
  </si>
  <si>
    <t>後期高齢者医療事業特別会計</t>
  </si>
  <si>
    <t>太田川駅周辺土地区画整理事業特別会計</t>
  </si>
  <si>
    <t>加木屋中部土地区画整理事業特別会計</t>
  </si>
  <si>
    <t>その他会計（赤字）</t>
  </si>
  <si>
    <t>その他会計（黒字）</t>
  </si>
  <si>
    <t>R01</t>
    <phoneticPr fontId="5"/>
  </si>
  <si>
    <t>R02</t>
    <phoneticPr fontId="5"/>
  </si>
  <si>
    <t>R03</t>
    <phoneticPr fontId="5"/>
  </si>
  <si>
    <t>R04</t>
    <phoneticPr fontId="5"/>
  </si>
  <si>
    <t>R05</t>
    <phoneticPr fontId="5"/>
  </si>
  <si>
    <t>西知多医療厚生組合（一般会計）</t>
    <rPh sb="0" eb="1">
      <t>ニシ</t>
    </rPh>
    <rPh sb="1" eb="3">
      <t>チタ</t>
    </rPh>
    <rPh sb="3" eb="5">
      <t>イリョウ</t>
    </rPh>
    <rPh sb="5" eb="7">
      <t>コウセイ</t>
    </rPh>
    <rPh sb="7" eb="9">
      <t>クミアイ</t>
    </rPh>
    <rPh sb="10" eb="14">
      <t>イッパンカイケイ</t>
    </rPh>
    <phoneticPr fontId="20"/>
  </si>
  <si>
    <t>西知多医療厚生組合（し尿処理事業特別会計）</t>
    <rPh sb="0" eb="1">
      <t>ニシ</t>
    </rPh>
    <rPh sb="1" eb="3">
      <t>チタ</t>
    </rPh>
    <rPh sb="3" eb="5">
      <t>イリョウ</t>
    </rPh>
    <rPh sb="5" eb="7">
      <t>コウセイ</t>
    </rPh>
    <rPh sb="7" eb="9">
      <t>クミアイ</t>
    </rPh>
    <rPh sb="11" eb="12">
      <t>ニョウ</t>
    </rPh>
    <rPh sb="12" eb="14">
      <t>ショリ</t>
    </rPh>
    <rPh sb="14" eb="16">
      <t>ジギョウ</t>
    </rPh>
    <rPh sb="16" eb="18">
      <t>トクベツ</t>
    </rPh>
    <rPh sb="18" eb="20">
      <t>カイケイ</t>
    </rPh>
    <phoneticPr fontId="20"/>
  </si>
  <si>
    <t>西知多医療厚生組合（病院事業会計）</t>
    <rPh sb="0" eb="1">
      <t>ニシ</t>
    </rPh>
    <rPh sb="1" eb="3">
      <t>チタ</t>
    </rPh>
    <rPh sb="3" eb="5">
      <t>イリョウ</t>
    </rPh>
    <rPh sb="5" eb="7">
      <t>コウセイ</t>
    </rPh>
    <rPh sb="7" eb="9">
      <t>クミアイ</t>
    </rPh>
    <rPh sb="10" eb="12">
      <t>ビョウイン</t>
    </rPh>
    <rPh sb="12" eb="14">
      <t>ジギョウ</t>
    </rPh>
    <rPh sb="14" eb="16">
      <t>カイケイ</t>
    </rPh>
    <phoneticPr fontId="20"/>
  </si>
  <si>
    <t>西知多医療厚生組合（ごみ処理事業特別会計）</t>
    <rPh sb="0" eb="1">
      <t>ニシ</t>
    </rPh>
    <rPh sb="1" eb="3">
      <t>チタ</t>
    </rPh>
    <rPh sb="3" eb="5">
      <t>イリョウ</t>
    </rPh>
    <rPh sb="5" eb="7">
      <t>コウセイ</t>
    </rPh>
    <rPh sb="7" eb="9">
      <t>クミアイ</t>
    </rPh>
    <rPh sb="12" eb="14">
      <t>ショリ</t>
    </rPh>
    <rPh sb="14" eb="16">
      <t>ジギョウ</t>
    </rPh>
    <rPh sb="16" eb="18">
      <t>トクベツ</t>
    </rPh>
    <rPh sb="18" eb="20">
      <t>カイケイ</t>
    </rPh>
    <phoneticPr fontId="20"/>
  </si>
  <si>
    <t>西知多医療厚生組合（看護専門学校事業特別会計）</t>
    <rPh sb="0" eb="1">
      <t>ニシ</t>
    </rPh>
    <rPh sb="1" eb="3">
      <t>チタ</t>
    </rPh>
    <rPh sb="3" eb="5">
      <t>イリョウ</t>
    </rPh>
    <rPh sb="5" eb="7">
      <t>コウセイ</t>
    </rPh>
    <rPh sb="7" eb="9">
      <t>クミアイ</t>
    </rPh>
    <rPh sb="10" eb="12">
      <t>カンゴ</t>
    </rPh>
    <rPh sb="12" eb="16">
      <t>センモンガッコウ</t>
    </rPh>
    <rPh sb="16" eb="18">
      <t>ジギョウ</t>
    </rPh>
    <rPh sb="18" eb="20">
      <t>トクベツ</t>
    </rPh>
    <rPh sb="20" eb="22">
      <t>カイケイ</t>
    </rPh>
    <phoneticPr fontId="20"/>
  </si>
  <si>
    <t>西知多医療厚生組合（健康増進施設事業特別会計）</t>
    <rPh sb="0" eb="1">
      <t>ニシ</t>
    </rPh>
    <rPh sb="1" eb="3">
      <t>チタ</t>
    </rPh>
    <rPh sb="3" eb="5">
      <t>イリョウ</t>
    </rPh>
    <rPh sb="5" eb="7">
      <t>コウセイ</t>
    </rPh>
    <rPh sb="7" eb="9">
      <t>クミアイ</t>
    </rPh>
    <rPh sb="10" eb="12">
      <t>ケンコウ</t>
    </rPh>
    <rPh sb="12" eb="14">
      <t>ゾウシン</t>
    </rPh>
    <rPh sb="14" eb="16">
      <t>シセツ</t>
    </rPh>
    <rPh sb="16" eb="18">
      <t>ジギョウ</t>
    </rPh>
    <rPh sb="18" eb="20">
      <t>トクベツ</t>
    </rPh>
    <rPh sb="20" eb="22">
      <t>カイケイ</t>
    </rPh>
    <phoneticPr fontId="20"/>
  </si>
  <si>
    <t>知多北部広域連合（一般会計）</t>
    <rPh sb="0" eb="2">
      <t>チタ</t>
    </rPh>
    <rPh sb="2" eb="4">
      <t>ホクブ</t>
    </rPh>
    <rPh sb="4" eb="6">
      <t>コウイキ</t>
    </rPh>
    <rPh sb="6" eb="8">
      <t>レンゴウ</t>
    </rPh>
    <rPh sb="9" eb="13">
      <t>イッパンカイケイ</t>
    </rPh>
    <phoneticPr fontId="20"/>
  </si>
  <si>
    <t>知多北部広域連合（介護保険事業特別会計）</t>
    <rPh sb="0" eb="2">
      <t>チタ</t>
    </rPh>
    <rPh sb="2" eb="4">
      <t>ホクブ</t>
    </rPh>
    <rPh sb="4" eb="6">
      <t>コウイキ</t>
    </rPh>
    <rPh sb="6" eb="8">
      <t>レンゴウ</t>
    </rPh>
    <rPh sb="9" eb="11">
      <t>カイゴ</t>
    </rPh>
    <rPh sb="11" eb="13">
      <t>ホケン</t>
    </rPh>
    <rPh sb="13" eb="15">
      <t>ジギョウ</t>
    </rPh>
    <rPh sb="15" eb="17">
      <t>トクベツ</t>
    </rPh>
    <rPh sb="17" eb="19">
      <t>カイケイ</t>
    </rPh>
    <phoneticPr fontId="20"/>
  </si>
  <si>
    <t>知北平和公園組合（一般会計）</t>
    <rPh sb="0" eb="2">
      <t>チホク</t>
    </rPh>
    <rPh sb="2" eb="4">
      <t>ヘイワ</t>
    </rPh>
    <rPh sb="4" eb="6">
      <t>コウエン</t>
    </rPh>
    <rPh sb="6" eb="8">
      <t>クミアイ</t>
    </rPh>
    <rPh sb="9" eb="13">
      <t>イッパ</t>
    </rPh>
    <phoneticPr fontId="20"/>
  </si>
  <si>
    <t>知北平和公園組合（霊園事業特別会計）</t>
    <rPh sb="0" eb="2">
      <t>チホク</t>
    </rPh>
    <rPh sb="2" eb="4">
      <t>ヘイワ</t>
    </rPh>
    <rPh sb="4" eb="6">
      <t>コウエン</t>
    </rPh>
    <rPh sb="6" eb="8">
      <t>クミアイ</t>
    </rPh>
    <rPh sb="9" eb="11">
      <t>レイエン</t>
    </rPh>
    <rPh sb="11" eb="13">
      <t>ジギョウ</t>
    </rPh>
    <rPh sb="13" eb="15">
      <t>トクベツ</t>
    </rPh>
    <rPh sb="15" eb="17">
      <t>カイケイ</t>
    </rPh>
    <phoneticPr fontId="20"/>
  </si>
  <si>
    <t>愛知県後期高齢者医療広域連合（一般会計）</t>
    <rPh sb="0" eb="3">
      <t>アイチケン</t>
    </rPh>
    <rPh sb="3" eb="5">
      <t>コウキ</t>
    </rPh>
    <rPh sb="5" eb="8">
      <t>コウレイシャ</t>
    </rPh>
    <rPh sb="8" eb="10">
      <t>イリョウ</t>
    </rPh>
    <rPh sb="10" eb="12">
      <t>コウイキ</t>
    </rPh>
    <rPh sb="12" eb="14">
      <t>レンゴウ</t>
    </rPh>
    <rPh sb="15" eb="19">
      <t>イッパンカイケイ</t>
    </rPh>
    <phoneticPr fontId="20"/>
  </si>
  <si>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0"/>
  </si>
  <si>
    <t>東海市土地開発公社</t>
    <rPh sb="0" eb="3">
      <t>トウカイシ</t>
    </rPh>
    <rPh sb="3" eb="9">
      <t>トチカイハツコウシャ</t>
    </rPh>
    <phoneticPr fontId="10"/>
  </si>
  <si>
    <t>まちづくり東海</t>
    <rPh sb="5" eb="7">
      <t>トウカイ</t>
    </rPh>
    <phoneticPr fontId="10"/>
  </si>
  <si>
    <t>知多地区勤労者福祉サービスセンター</t>
    <rPh sb="0" eb="2">
      <t>チタ</t>
    </rPh>
    <rPh sb="2" eb="4">
      <t>チク</t>
    </rPh>
    <rPh sb="4" eb="7">
      <t>キンロウシャ</t>
    </rPh>
    <rPh sb="7" eb="9">
      <t>フクシ</t>
    </rPh>
    <phoneticPr fontId="10"/>
  </si>
  <si>
    <t>-</t>
    <phoneticPr fontId="10"/>
  </si>
  <si>
    <t>法適用企業</t>
    <rPh sb="0" eb="1">
      <t>ホウ</t>
    </rPh>
    <rPh sb="1" eb="3">
      <t>テキヨウ</t>
    </rPh>
    <rPh sb="3" eb="5">
      <t>キギョウ</t>
    </rPh>
    <phoneticPr fontId="10"/>
  </si>
  <si>
    <t>公共建築物保全基金</t>
    <rPh sb="0" eb="2">
      <t>コウキョウ</t>
    </rPh>
    <rPh sb="2" eb="4">
      <t>ケンチク</t>
    </rPh>
    <rPh sb="4" eb="5">
      <t>ブツ</t>
    </rPh>
    <rPh sb="5" eb="7">
      <t>ホゼン</t>
    </rPh>
    <rPh sb="7" eb="9">
      <t>キキン</t>
    </rPh>
    <phoneticPr fontId="19"/>
  </si>
  <si>
    <t>学校施設整備基金</t>
    <rPh sb="0" eb="8">
      <t>ガッコウシセツセイビキキン</t>
    </rPh>
    <phoneticPr fontId="2"/>
  </si>
  <si>
    <t>鉄道駅周辺整備基金</t>
    <phoneticPr fontId="2"/>
  </si>
  <si>
    <t>地球温暖化対策基金</t>
    <phoneticPr fontId="2"/>
  </si>
  <si>
    <t>一般廃棄物処理施設整備基金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</si>
  <si>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</si>
  <si>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</si>
  <si>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充当可能特定歳入の増等により充当可能財源等の増加がみられたものの、地方債の現在高の増、公営企業債等繰入見込額の増及び組合負担等見込み額の増等により将来負担額がそれを上回る増加をみせたため、将来負担比率は増加傾向にあり、類似団体に比べて有形固定資産減価償却率は昨年同様低い水準にあるが、将来負担比率については、類似団体に比して高い水準となった。橋梁・トンネルや道路などのインフラ工作物の有形固定資産減価償却率が高いので、老朽化対策を順次進めていく必要があるため、平成２８年度に策定した東海市公共施設等総合管理計画及び令和２年度に策定した個別施設計画と整合を図り、引き続き、施設の維持に努める必要がある。</t>
    <rPh sb="1" eb="3">
      <t>ジュウトウ</t>
    </rPh>
    <rPh sb="3" eb="5">
      <t>カノウ</t>
    </rPh>
    <rPh sb="5" eb="9">
      <t>トクテイサイニュウ</t>
    </rPh>
    <rPh sb="10" eb="11">
      <t>ゾウ</t>
    </rPh>
    <rPh sb="11" eb="12">
      <t>トウ</t>
    </rPh>
    <rPh sb="57" eb="58">
      <t>オヨ</t>
    </rPh>
    <rPh sb="59" eb="64">
      <t>クミアイフタントウ</t>
    </rPh>
    <rPh sb="64" eb="66">
      <t>ミコ</t>
    </rPh>
    <rPh sb="67" eb="68">
      <t>ガク</t>
    </rPh>
    <rPh sb="69" eb="70">
      <t>ゾウ</t>
    </rPh>
    <rPh sb="70" eb="71">
      <t>トウ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</si>
  <si>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</si>
  <si>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</si>
  <si>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</si>
  <si>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</si>
  <si>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</si>
  <si>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</si>
  <si>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低い水準にあるものの、将来負担比率については、近年増加傾向となっており、類似団体と比較して高い水準となった。実質公債費比率については、災害復旧費等に係る基準財政需要額の減及び公営企業への繰入金の増等により、前年度値よりも増加している。今後も大型建設事業が予定されており、元利償還金の増に伴う実質公債費比率の上昇が見込まれるため、これまで以上に公債費の適正化に取り組む必要がある。</t>
    <rPh sb="105" eb="109">
      <t>コウエイキギョウ</t>
    </rPh>
    <rPh sb="111" eb="114">
      <t>クリイレキン</t>
    </rPh>
    <rPh sb="115" eb="116">
      <t>ゾウ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</si>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</sst>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F8A0E19-F7A2-41FE-ADC0-92BFC70B4FB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49217</c:v>
                </c:pt>
                <c:pt idx="3">
                  <c:v>49211</c:v>
                </c:pt>
                <c:pt idx="4">
                  <c:v>51738</c:v>
                </c:pt>
              </c:numCache>
            </c:numRef>
          </c:val>
          <c:smooth val="0"/>
          <c:extLst>
            <c:ext xmlns:c16="http://schemas.microsoft.com/office/drawing/2014/chart" uri="{C3380CC4-5D6E-409C-BE32-E72D297353CC}">
              <c16:uniqueId val="{00000000-CF04-47EB-94B9-B87073F6758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63037</c:v>
                </c:pt>
                <c:pt idx="1">
                  <c:v>50043</c:v>
                </c:pt>
                <c:pt idx="2">
                  <c:v>56656</c:v>
                </c:pt>
                <c:pt idx="3">
                  <c:v>87704</c:v>
                </c:pt>
                <c:pt idx="4">
                  <c:v>87222</c:v>
                </c:pt>
              </c:numCache>
            </c:numRef>
          </c:val>
          <c:smooth val="0"/>
          <c:extLst>
            <c:ext xmlns:c16="http://schemas.microsoft.com/office/drawing/2014/chart" uri="{C3380CC4-5D6E-409C-BE32-E72D297353CC}">
              <c16:uniqueId val="{00000001-CF04-47EB-94B9-B87073F6758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7.42</c:v>
                </c:pt>
                <c:pt idx="1">
                  <c:v>11.81</c:v>
                </c:pt>
                <c:pt idx="2">
                  <c:v>14.58</c:v>
                </c:pt>
                <c:pt idx="3">
                  <c:v>11.5</c:v>
                </c:pt>
                <c:pt idx="4">
                  <c:v>10.54</c:v>
                </c:pt>
              </c:numCache>
            </c:numRef>
          </c:val>
          <c:extLst>
            <c:ext xmlns:c16="http://schemas.microsoft.com/office/drawing/2014/chart" uri="{C3380CC4-5D6E-409C-BE32-E72D297353CC}">
              <c16:uniqueId val="{00000000-F775-4340-A333-8CEA9DB005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20.32</c:v>
                </c:pt>
                <c:pt idx="1">
                  <c:v>12.32</c:v>
                </c:pt>
                <c:pt idx="2">
                  <c:v>18.13</c:v>
                </c:pt>
                <c:pt idx="3">
                  <c:v>20.89</c:v>
                </c:pt>
                <c:pt idx="4">
                  <c:v>23.45</c:v>
                </c:pt>
              </c:numCache>
            </c:numRef>
          </c:val>
          <c:extLst>
            <c:ext xmlns:c16="http://schemas.microsoft.com/office/drawing/2014/chart" uri="{C3380CC4-5D6E-409C-BE32-E72D297353CC}">
              <c16:uniqueId val="{00000001-F775-4340-A333-8CEA9DB0053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0.66</c:v>
                </c:pt>
                <c:pt idx="1">
                  <c:v>-6.64</c:v>
                </c:pt>
                <c:pt idx="2">
                  <c:v>1.89</c:v>
                </c:pt>
                <c:pt idx="3">
                  <c:v>-6.35</c:v>
                </c:pt>
                <c:pt idx="4">
                  <c:v>-2.64</c:v>
                </c:pt>
              </c:numCache>
            </c:numRef>
          </c:val>
          <c:smooth val="0"/>
          <c:extLst>
            <c:ext xmlns:c16="http://schemas.microsoft.com/office/drawing/2014/chart" uri="{C3380CC4-5D6E-409C-BE32-E72D297353CC}">
              <c16:uniqueId val="{00000002-F775-4340-A333-8CEA9DB0053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2.6</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08F-411D-B20B-7E065BB54B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08F-411D-B20B-7E065BB54B5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08F-411D-B20B-7E065BB54B5B}"/>
            </c:ext>
          </c:extLst>
        </c:ser>
        <c:ser>
          <c:idx val="3"/>
          <c:order val="3"/>
          <c:tx>
            <c:strRef>
              <c:f>データシート!$A$30</c:f>
              <c:strCache>
                <c:ptCount val="1"/>
                <c:pt idx="0">
                  <c:v>加木屋中部土地区画整理事業特別会計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08F-411D-B20B-7E065BB54B5B}"/>
            </c:ext>
          </c:extLst>
        </c:ser>
        <c:ser>
          <c:idx val="4"/>
          <c:order val="4"/>
          <c:tx>
            <c:strRef>
              <c:f>データシート!$A$31</c:f>
              <c:strCache>
                <c:ptCount val="1"/>
                <c:pt idx="0">
                  <c:v>太田川駅周辺土地区画整理事業特別会計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08F-411D-B20B-7E065BB54B5B}"/>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5-708F-411D-B20B-7E065BB54B5B}"/>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1.17</c:v>
                </c:pt>
                <c:pt idx="2">
                  <c:v>#N/A</c:v>
                </c:pt>
                <c:pt idx="3">
                  <c:v>1.57</c:v>
                </c:pt>
                <c:pt idx="4">
                  <c:v>#N/A</c:v>
                </c:pt>
                <c:pt idx="5">
                  <c:v>1.79</c:v>
                </c:pt>
                <c:pt idx="6">
                  <c:v>#N/A</c:v>
                </c:pt>
                <c:pt idx="7">
                  <c:v>1.85</c:v>
                </c:pt>
                <c:pt idx="8">
                  <c:v>#N/A</c:v>
                </c:pt>
                <c:pt idx="9">
                  <c:v>1.44</c:v>
                </c:pt>
              </c:numCache>
            </c:numRef>
          </c:val>
          <c:extLst>
            <c:ext xmlns:c16="http://schemas.microsoft.com/office/drawing/2014/chart" uri="{C3380CC4-5D6E-409C-BE32-E72D297353CC}">
              <c16:uniqueId val="{00000006-708F-411D-B20B-7E065BB54B5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1</c:v>
                </c:pt>
                <c:pt idx="4">
                  <c:v>#N/A</c:v>
                </c:pt>
                <c:pt idx="5">
                  <c:v>1.59</c:v>
                </c:pt>
                <c:pt idx="6">
                  <c:v>#N/A</c:v>
                </c:pt>
                <c:pt idx="7">
                  <c:v>1.17</c:v>
                </c:pt>
                <c:pt idx="8">
                  <c:v>#N/A</c:v>
                </c:pt>
                <c:pt idx="9">
                  <c:v>1.86</c:v>
                </c:pt>
              </c:numCache>
            </c:numRef>
          </c:val>
          <c:extLst>
            <c:ext xmlns:c16="http://schemas.microsoft.com/office/drawing/2014/chart" uri="{C3380CC4-5D6E-409C-BE32-E72D297353CC}">
              <c16:uniqueId val="{00000007-708F-411D-B20B-7E065BB54B5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2.72</c:v>
                </c:pt>
                <c:pt idx="2">
                  <c:v>#N/A</c:v>
                </c:pt>
                <c:pt idx="3">
                  <c:v>3.17</c:v>
                </c:pt>
                <c:pt idx="4">
                  <c:v>#N/A</c:v>
                </c:pt>
                <c:pt idx="5">
                  <c:v>3.53</c:v>
                </c:pt>
                <c:pt idx="6">
                  <c:v>#N/A</c:v>
                </c:pt>
                <c:pt idx="7">
                  <c:v>4.76</c:v>
                </c:pt>
                <c:pt idx="8">
                  <c:v>#N/A</c:v>
                </c:pt>
                <c:pt idx="9">
                  <c:v>3.15</c:v>
                </c:pt>
              </c:numCache>
            </c:numRef>
          </c:val>
          <c:extLst>
            <c:ext xmlns:c16="http://schemas.microsoft.com/office/drawing/2014/chart" uri="{C3380CC4-5D6E-409C-BE32-E72D297353CC}">
              <c16:uniqueId val="{00000008-708F-411D-B20B-7E065BB54B5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7.42</c:v>
                </c:pt>
                <c:pt idx="2">
                  <c:v>#N/A</c:v>
                </c:pt>
                <c:pt idx="3">
                  <c:v>11.8</c:v>
                </c:pt>
                <c:pt idx="4">
                  <c:v>#N/A</c:v>
                </c:pt>
                <c:pt idx="5">
                  <c:v>14.57</c:v>
                </c:pt>
                <c:pt idx="6">
                  <c:v>#N/A</c:v>
                </c:pt>
                <c:pt idx="7">
                  <c:v>11.49</c:v>
                </c:pt>
                <c:pt idx="8">
                  <c:v>#N/A</c:v>
                </c:pt>
                <c:pt idx="9">
                  <c:v>10.53</c:v>
                </c:pt>
              </c:numCache>
            </c:numRef>
          </c:val>
          <c:extLst>
            <c:ext xmlns:c16="http://schemas.microsoft.com/office/drawing/2014/chart" uri="{C3380CC4-5D6E-409C-BE32-E72D297353CC}">
              <c16:uniqueId val="{00000009-708F-411D-B20B-7E065BB54B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3837</c:v>
                </c:pt>
                <c:pt idx="5">
                  <c:v>3524</c:v>
                </c:pt>
                <c:pt idx="8">
                  <c:v>3425</c:v>
                </c:pt>
                <c:pt idx="11">
                  <c:v>3262</c:v>
                </c:pt>
                <c:pt idx="14">
                  <c:v>3187</c:v>
                </c:pt>
              </c:numCache>
            </c:numRef>
          </c:val>
          <c:extLst>
            <c:ext xmlns:c16="http://schemas.microsoft.com/office/drawing/2014/chart" uri="{C3380CC4-5D6E-409C-BE32-E72D297353CC}">
              <c16:uniqueId val="{00000000-F820-4E25-AE93-05BB489CC6D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820-4E25-AE93-05BB489CC6D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c:v>
                </c:pt>
                <c:pt idx="3">
                  <c:v>4</c:v>
                </c:pt>
                <c:pt idx="6">
                  <c:v>4</c:v>
                </c:pt>
                <c:pt idx="9">
                  <c:v>3</c:v>
                </c:pt>
                <c:pt idx="12">
                  <c:v>3</c:v>
                </c:pt>
              </c:numCache>
            </c:numRef>
          </c:val>
          <c:extLst>
            <c:ext xmlns:c16="http://schemas.microsoft.com/office/drawing/2014/chart" uri="{C3380CC4-5D6E-409C-BE32-E72D297353CC}">
              <c16:uniqueId val="{00000002-F820-4E25-AE93-05BB489CC6D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403</c:v>
                </c:pt>
                <c:pt idx="3">
                  <c:v>245</c:v>
                </c:pt>
                <c:pt idx="6">
                  <c:v>185</c:v>
                </c:pt>
                <c:pt idx="9">
                  <c:v>257</c:v>
                </c:pt>
                <c:pt idx="12">
                  <c:v>365</c:v>
                </c:pt>
              </c:numCache>
            </c:numRef>
          </c:val>
          <c:extLst>
            <c:ext xmlns:c16="http://schemas.microsoft.com/office/drawing/2014/chart" uri="{C3380CC4-5D6E-409C-BE32-E72D297353CC}">
              <c16:uniqueId val="{00000003-F820-4E25-AE93-05BB489CC6D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1326</c:v>
                </c:pt>
                <c:pt idx="3">
                  <c:v>1106</c:v>
                </c:pt>
                <c:pt idx="6">
                  <c:v>1100</c:v>
                </c:pt>
                <c:pt idx="9">
                  <c:v>1203</c:v>
                </c:pt>
                <c:pt idx="12">
                  <c:v>1237</c:v>
                </c:pt>
              </c:numCache>
            </c:numRef>
          </c:val>
          <c:extLst>
            <c:ext xmlns:c16="http://schemas.microsoft.com/office/drawing/2014/chart" uri="{C3380CC4-5D6E-409C-BE32-E72D297353CC}">
              <c16:uniqueId val="{00000004-F820-4E25-AE93-05BB489CC6D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20-4E25-AE93-05BB489CC6D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820-4E25-AE93-05BB489CC6D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2058</c:v>
                </c:pt>
                <c:pt idx="3">
                  <c:v>2061</c:v>
                </c:pt>
                <c:pt idx="6">
                  <c:v>2024</c:v>
                </c:pt>
                <c:pt idx="9">
                  <c:v>2055</c:v>
                </c:pt>
                <c:pt idx="12">
                  <c:v>2166</c:v>
                </c:pt>
              </c:numCache>
            </c:numRef>
          </c:val>
          <c:extLst>
            <c:ext xmlns:c16="http://schemas.microsoft.com/office/drawing/2014/chart" uri="{C3380CC4-5D6E-409C-BE32-E72D297353CC}">
              <c16:uniqueId val="{00000007-F820-4E25-AE93-05BB489CC6D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-46</c:v>
                </c:pt>
                <c:pt idx="2">
                  <c:v>#N/A</c:v>
                </c:pt>
                <c:pt idx="3">
                  <c:v>#N/A</c:v>
                </c:pt>
                <c:pt idx="4">
                  <c:v>-108</c:v>
                </c:pt>
                <c:pt idx="5">
                  <c:v>#N/A</c:v>
                </c:pt>
                <c:pt idx="6">
                  <c:v>#N/A</c:v>
                </c:pt>
                <c:pt idx="7">
                  <c:v>-112</c:v>
                </c:pt>
                <c:pt idx="8">
                  <c:v>#N/A</c:v>
                </c:pt>
                <c:pt idx="9">
                  <c:v>#N/A</c:v>
                </c:pt>
                <c:pt idx="10">
                  <c:v>256</c:v>
                </c:pt>
                <c:pt idx="11">
                  <c:v>#N/A</c:v>
                </c:pt>
                <c:pt idx="12">
                  <c:v>#N/A</c:v>
                </c:pt>
                <c:pt idx="13">
                  <c:v>584</c:v>
                </c:pt>
                <c:pt idx="14">
                  <c:v>#N/A</c:v>
                </c:pt>
              </c:numCache>
            </c:numRef>
          </c:val>
          <c:smooth val="0"/>
          <c:extLst>
            <c:ext xmlns:c16="http://schemas.microsoft.com/office/drawing/2014/chart" uri="{C3380CC4-5D6E-409C-BE32-E72D297353CC}">
              <c16:uniqueId val="{00000008-F820-4E25-AE93-05BB489CC6D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20390</c:v>
                </c:pt>
                <c:pt idx="5">
                  <c:v>19579</c:v>
                </c:pt>
                <c:pt idx="8">
                  <c:v>19865</c:v>
                </c:pt>
                <c:pt idx="11">
                  <c:v>17226</c:v>
                </c:pt>
                <c:pt idx="14">
                  <c:v>20429</c:v>
                </c:pt>
              </c:numCache>
            </c:numRef>
          </c:val>
          <c:extLst>
            <c:ext xmlns:c16="http://schemas.microsoft.com/office/drawing/2014/chart" uri="{C3380CC4-5D6E-409C-BE32-E72D297353CC}">
              <c16:uniqueId val="{00000000-E08E-4D4B-99C8-0F13B9F73B0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17632</c:v>
                </c:pt>
                <c:pt idx="5">
                  <c:v>17489</c:v>
                </c:pt>
                <c:pt idx="8">
                  <c:v>18484</c:v>
                </c:pt>
                <c:pt idx="11">
                  <c:v>18805</c:v>
                </c:pt>
                <c:pt idx="14">
                  <c:v>20130</c:v>
                </c:pt>
              </c:numCache>
            </c:numRef>
          </c:val>
          <c:extLst>
            <c:ext xmlns:c16="http://schemas.microsoft.com/office/drawing/2014/chart" uri="{C3380CC4-5D6E-409C-BE32-E72D297353CC}">
              <c16:uniqueId val="{00000001-E08E-4D4B-99C8-0F13B9F73B0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12256</c:v>
                </c:pt>
                <c:pt idx="5">
                  <c:v>13484</c:v>
                </c:pt>
                <c:pt idx="8">
                  <c:v>14380</c:v>
                </c:pt>
                <c:pt idx="11">
                  <c:v>17606</c:v>
                </c:pt>
                <c:pt idx="14">
                  <c:v>16707</c:v>
                </c:pt>
              </c:numCache>
            </c:numRef>
          </c:val>
          <c:extLst>
            <c:ext xmlns:c16="http://schemas.microsoft.com/office/drawing/2014/chart" uri="{C3380CC4-5D6E-409C-BE32-E72D297353CC}">
              <c16:uniqueId val="{00000002-E08E-4D4B-99C8-0F13B9F73B0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08E-4D4B-99C8-0F13B9F73B0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08E-4D4B-99C8-0F13B9F73B0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500</c:v>
                </c:pt>
                <c:pt idx="3">
                  <c:v>497</c:v>
                </c:pt>
                <c:pt idx="6">
                  <c:v>154</c:v>
                </c:pt>
                <c:pt idx="9">
                  <c:v>0</c:v>
                </c:pt>
                <c:pt idx="12">
                  <c:v>0</c:v>
                </c:pt>
              </c:numCache>
            </c:numRef>
          </c:val>
          <c:extLst>
            <c:ext xmlns:c16="http://schemas.microsoft.com/office/drawing/2014/chart" uri="{C3380CC4-5D6E-409C-BE32-E72D297353CC}">
              <c16:uniqueId val="{00000005-E08E-4D4B-99C8-0F13B9F73B0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3948</c:v>
                </c:pt>
                <c:pt idx="3">
                  <c:v>4059</c:v>
                </c:pt>
                <c:pt idx="6">
                  <c:v>4254</c:v>
                </c:pt>
                <c:pt idx="9">
                  <c:v>4180</c:v>
                </c:pt>
                <c:pt idx="12">
                  <c:v>4835</c:v>
                </c:pt>
              </c:numCache>
            </c:numRef>
          </c:val>
          <c:extLst>
            <c:ext xmlns:c16="http://schemas.microsoft.com/office/drawing/2014/chart" uri="{C3380CC4-5D6E-409C-BE32-E72D297353CC}">
              <c16:uniqueId val="{00000006-E08E-4D4B-99C8-0F13B9F73B0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8665</c:v>
                </c:pt>
                <c:pt idx="3">
                  <c:v>8290</c:v>
                </c:pt>
                <c:pt idx="6">
                  <c:v>8737</c:v>
                </c:pt>
                <c:pt idx="9">
                  <c:v>8449</c:v>
                </c:pt>
                <c:pt idx="12">
                  <c:v>13151</c:v>
                </c:pt>
              </c:numCache>
            </c:numRef>
          </c:val>
          <c:extLst>
            <c:ext xmlns:c16="http://schemas.microsoft.com/office/drawing/2014/chart" uri="{C3380CC4-5D6E-409C-BE32-E72D297353CC}">
              <c16:uniqueId val="{00000007-E08E-4D4B-99C8-0F13B9F73B0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17455</c:v>
                </c:pt>
                <c:pt idx="3">
                  <c:v>16730</c:v>
                </c:pt>
                <c:pt idx="6">
                  <c:v>16439</c:v>
                </c:pt>
                <c:pt idx="9">
                  <c:v>16893</c:v>
                </c:pt>
                <c:pt idx="12">
                  <c:v>18363</c:v>
                </c:pt>
              </c:numCache>
            </c:numRef>
          </c:val>
          <c:extLst>
            <c:ext xmlns:c16="http://schemas.microsoft.com/office/drawing/2014/chart" uri="{C3380CC4-5D6E-409C-BE32-E72D297353CC}">
              <c16:uniqueId val="{00000008-E08E-4D4B-99C8-0F13B9F73B0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1059</c:v>
                </c:pt>
                <c:pt idx="3">
                  <c:v>1165</c:v>
                </c:pt>
                <c:pt idx="6">
                  <c:v>1228</c:v>
                </c:pt>
                <c:pt idx="9">
                  <c:v>1520</c:v>
                </c:pt>
                <c:pt idx="12">
                  <c:v>1716</c:v>
                </c:pt>
              </c:numCache>
            </c:numRef>
          </c:val>
          <c:extLst>
            <c:ext xmlns:c16="http://schemas.microsoft.com/office/drawing/2014/chart" uri="{C3380CC4-5D6E-409C-BE32-E72D297353CC}">
              <c16:uniqueId val="{00000009-E08E-4D4B-99C8-0F13B9F73B0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23200</c:v>
                </c:pt>
                <c:pt idx="3">
                  <c:v>22775</c:v>
                </c:pt>
                <c:pt idx="6">
                  <c:v>22623</c:v>
                </c:pt>
                <c:pt idx="9">
                  <c:v>23719</c:v>
                </c:pt>
                <c:pt idx="12">
                  <c:v>24389</c:v>
                </c:pt>
              </c:numCache>
            </c:numRef>
          </c:val>
          <c:extLst>
            <c:ext xmlns:c16="http://schemas.microsoft.com/office/drawing/2014/chart" uri="{C3380CC4-5D6E-409C-BE32-E72D297353CC}">
              <c16:uniqueId val="{0000000A-E08E-4D4B-99C8-0F13B9F73B0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4548</c:v>
                </c:pt>
                <c:pt idx="2">
                  <c:v>#N/A</c:v>
                </c:pt>
                <c:pt idx="3">
                  <c:v>#N/A</c:v>
                </c:pt>
                <c:pt idx="4">
                  <c:v>2965</c:v>
                </c:pt>
                <c:pt idx="5">
                  <c:v>#N/A</c:v>
                </c:pt>
                <c:pt idx="6">
                  <c:v>#N/A</c:v>
                </c:pt>
                <c:pt idx="7">
                  <c:v>705</c:v>
                </c:pt>
                <c:pt idx="8">
                  <c:v>#N/A</c:v>
                </c:pt>
                <c:pt idx="9">
                  <c:v>#N/A</c:v>
                </c:pt>
                <c:pt idx="10">
                  <c:v>1123</c:v>
                </c:pt>
                <c:pt idx="11">
                  <c:v>#N/A</c:v>
                </c:pt>
                <c:pt idx="12">
                  <c:v>#N/A</c:v>
                </c:pt>
                <c:pt idx="13">
                  <c:v>5190</c:v>
                </c:pt>
                <c:pt idx="14">
                  <c:v>#N/A</c:v>
                </c:pt>
              </c:numCache>
            </c:numRef>
          </c:val>
          <c:smooth val="0"/>
          <c:extLst>
            <c:ext xmlns:c16="http://schemas.microsoft.com/office/drawing/2014/chart" uri="{C3380CC4-5D6E-409C-BE32-E72D297353CC}">
              <c16:uniqueId val="{0000000B-E08E-4D4B-99C8-0F13B9F73B0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5404</c:v>
                </c:pt>
                <c:pt idx="1">
                  <c:v>6429</c:v>
                </c:pt>
                <c:pt idx="2">
                  <c:v>7515</c:v>
                </c:pt>
              </c:numCache>
            </c:numRef>
          </c:val>
          <c:extLst>
            <c:ext xmlns:c16="http://schemas.microsoft.com/office/drawing/2014/chart" uri="{C3380CC4-5D6E-409C-BE32-E72D297353CC}">
              <c16:uniqueId val="{00000000-3608-43A8-A982-5A08C6F7DF5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608-43A8-A982-5A08C6F7DF5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8551</c:v>
                </c:pt>
                <c:pt idx="1">
                  <c:v>10756</c:v>
                </c:pt>
                <c:pt idx="2">
                  <c:v>8807</c:v>
                </c:pt>
              </c:numCache>
            </c:numRef>
          </c:val>
          <c:extLst>
            <c:ext xmlns:c16="http://schemas.microsoft.com/office/drawing/2014/chart" uri="{C3380CC4-5D6E-409C-BE32-E72D297353CC}">
              <c16:uniqueId val="{00000002-3608-43A8-A982-5A08C6F7DF5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{3695DEA1-0811-4AC6-B956-486923F3C42E}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29F-4F6C-ABBE-8A7067D516F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{96AF70EB-D6E8-4ED9-A32B-039DDDC6652C}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9F-4F6C-ABBE-8A7067D516F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{DA7CC542-BB13-447C-A885-6571618920F0}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9F-4F6C-ABBE-8A7067D516F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{BD823576-2F13-418D-BEBC-17FB087139FF}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9F-4F6C-ABBE-8A7067D516F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{FC7D4309-51C6-4D11-89E7-E378B92D54D2}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9F-4F6C-ABBE-8A7067D516F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{2F762253-BFF2-415D-80E0-B2DF60F9ACCB}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29F-4F6C-ABBE-8A7067D516F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{8AAF1398-E56A-45DB-88DB-202CCC1D852A}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29F-4F6C-ABBE-8A7067D516F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{6811DA82-82F0-4AC0-AF55-447A0ED0D768}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29F-4F6C-ABBE-8A7067D516F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{2D6B2A72-BD7E-4B44-A655-A325161D4753}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29F-4F6C-ABBE-8A7067D516F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59.2</c:v>
                </c:pt>
                <c:pt idx="8">
                  <c:v>60.1</c:v>
                </c:pt>
                <c:pt idx="16">
                  <c:v>61.4</c:v>
                </c:pt>
                <c:pt idx="24">
                  <c:v>61.1</c:v>
                </c:pt>
                <c:pt idx="32">
                  <c:v>61.6</c:v>
                </c:pt>
              </c:numCache>
            </c:numRef>
          </c:xVal>
          <c:yVal>
            <c:numRef>
              <c:f>公会計指標分析・財政指標組合せ分析表!$BP$51:$DC$51</c:f>
              <c:numCache>
                <c:formatCode>#,##0.0;"▲ "#,##0.0</c:formatCode>
                <c:ptCount val="40"/>
                <c:pt idx="0">
                  <c:v>16.399999999999999</c:v>
                </c:pt>
                <c:pt idx="8">
                  <c:v>10.4</c:v>
                </c:pt>
                <c:pt idx="16">
                  <c:v>2.5</c:v>
                </c:pt>
                <c:pt idx="24">
                  <c:v>3.8</c:v>
                </c:pt>
                <c:pt idx="32">
                  <c:v>17.100000000000001</c:v>
                </c:pt>
              </c:numCache>
            </c:numRef>
          </c:yVal>
          <c:smooth val="0"/>
          <c:extLst>
            <c:ext xmlns:c16="http://schemas.microsoft.com/office/drawing/2014/chart" uri="{C3380CC4-5D6E-409C-BE32-E72D297353CC}">
              <c16:uniqueId val="{00000009-C29F-4F6C-ABBE-8A7067D516F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{18501F90-32CC-452C-A7AA-A0F3A5587D95}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29F-4F6C-ABBE-8A7067D516F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{F5035D64-A85D-4AAC-86A9-28ED18F6090E}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9F-4F6C-ABBE-8A7067D516F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{6D40939E-D852-420C-9B87-6B43FBBAC31D}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9F-4F6C-ABBE-8A7067D516F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{21F0ADE6-FD0D-4B5D-B951-24606CF08CBD}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9F-4F6C-ABBE-8A7067D516F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{AEA8C962-EA41-4F1B-A427-E6789129D1DC}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9F-4F6C-ABBE-8A7067D516F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{DBBFB3E1-098B-476C-8DF8-0DED642A7CAC}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29F-4F6C-ABBE-8A7067D516F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{E53A80C1-1401-498F-99B2-48799AAD242E}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29F-4F6C-ABBE-8A7067D516F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{3C42BBEE-5CC9-4B3E-8AEB-7A8C23FEE5C4}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29F-4F6C-ABBE-8A7067D516F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{EE1CBC14-C426-4E9C-811A-CA1814FDF5C6}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29F-4F6C-ABBE-8A7067D516F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61.9</c:v>
                </c:pt>
                <c:pt idx="16">
                  <c:v>62.8</c:v>
                </c:pt>
                <c:pt idx="24">
                  <c:v>64</c:v>
                </c:pt>
                <c:pt idx="32">
                  <c:v>64.400000000000006</c:v>
                </c:pt>
              </c:numCache>
            </c:numRef>
          </c:xVal>
          <c:yVal>
            <c:numRef>
              <c:f>公会計指標分析・財政指標組合せ分析表!$BP$55:$DC$55</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C29F-4F6C-ABBE-8A7067D516F1}"/>
            </c:ext>
          </c:extLst>
        </c:ser>
        <c:dLbls>
          <c:showLegendKey val="0"/>
          <c:showVal val="1"/>
          <c:showCatName val="0"/>
          <c:showSerName val="0"/>
          <c:showPercent val="0"/>
          <c:showBubbleSize val="0"/>
        </c:dLbls>
        <c:axId val="46179840"/>
        <c:axId val="46181760"/>
      </c:scatterChart>
      <c:valAx>
        <c:axId val="46179840"/>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{9F2B95A7-6957-4884-8B55-4A8293A66865}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72F-4298-ABC1-64AC838DE6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{7D757F85-4438-4A45-A7D0-44F571C141CE}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72F-4298-ABC1-64AC838DE6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{C54E1640-3A97-4AF1-B65B-F2CF23A4E2B7}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72F-4298-ABC1-64AC838DE6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{1CB50445-247E-4CD6-9FDD-5213A66E2590}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72F-4298-ABC1-64AC838DE6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{DA78F2DB-0621-4D3B-AAE0-2C6BF1D75531}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72F-4298-ABC1-64AC838DE6A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{B10DC7B0-71A4-49D7-ADF2-01C62B0D5EDA}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72F-4298-ABC1-64AC838DE6A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{4344A360-3FEB-4633-B067-92690ADC4D1A}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72F-4298-ABC1-64AC838DE6A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{99BCC318-CC7E-421C-A62E-A392E040F0DF}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72F-4298-ABC1-64AC838DE6A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{402F14C1-ADAC-492E-BC5E-5F79A7AC9A66}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72F-4298-ABC1-64AC838DE6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-0.2</c:v>
                </c:pt>
                <c:pt idx="8">
                  <c:v>-0.1</c:v>
                </c:pt>
                <c:pt idx="16">
                  <c:v>-0.3</c:v>
                </c:pt>
                <c:pt idx="24">
                  <c:v>0</c:v>
                </c:pt>
                <c:pt idx="32">
                  <c:v>0.8</c:v>
                </c:pt>
              </c:numCache>
            </c:numRef>
          </c:xVal>
          <c:yVal>
            <c:numRef>
              <c:f>公会計指標分析・財政指標組合せ分析表!$BP$73:$DC$73</c:f>
              <c:numCache>
                <c:formatCode>#,##0.0;"▲ "#,##0.0</c:formatCode>
                <c:ptCount val="40"/>
                <c:pt idx="0">
                  <c:v>16.399999999999999</c:v>
                </c:pt>
                <c:pt idx="8">
                  <c:v>10.4</c:v>
                </c:pt>
                <c:pt idx="16">
                  <c:v>2.5</c:v>
                </c:pt>
                <c:pt idx="24">
                  <c:v>3.8</c:v>
                </c:pt>
                <c:pt idx="32">
                  <c:v>17.100000000000001</c:v>
                </c:pt>
              </c:numCache>
            </c:numRef>
          </c:yVal>
          <c:smooth val="0"/>
          <c:extLst>
            <c:ext xmlns:c16="http://schemas.microsoft.com/office/drawing/2014/chart" uri="{C3380CC4-5D6E-409C-BE32-E72D297353CC}">
              <c16:uniqueId val="{00000009-E72F-4298-ABC1-64AC838DE6A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2.9019656731558888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{2FB8645C-5F6F-48F1-9083-CA813C5298A7}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72F-4298-ABC1-64AC838DE6A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{911E4E15-50BA-4004-BA5E-7D28378D1071}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72F-4298-ABC1-64AC838DE6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{CC7F1EDA-0898-4DCF-9E11-CACEB5CFD3CE}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72F-4298-ABC1-64AC838DE6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{441B8BD3-219F-4A51-9B61-36BDCD0F12F4}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72F-4298-ABC1-64AC838DE6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{DBFEFA4E-8FC1-4D1C-BB4D-955DB4FC5A03}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72F-4298-ABC1-64AC838DE6A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{86FE5B63-0C2F-4EDF-B4FA-0A592BA8BD40}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72F-4298-ABC1-64AC838DE6A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{3F1A9677-3EAD-4A39-BC66-4DAAFACBD7BC}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72F-4298-ABC1-64AC838DE6AD}"/>
                </c:ext>
              </c:extLst>
            </c:dLbl>
            <c:dLbl>
              <c:idx val="24"/>
              <c:layout>
                <c:manualLayout>
                  <c:x val="0"/>
                  <c:y val="-3.343038289425289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{4D75CDF6-728D-4298-A9E1-BE0011F8A06F}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72F-4298-ABC1-64AC838DE6AD}"/>
                </c:ext>
              </c:extLst>
            </c:dLbl>
            <c:dLbl>
              <c:idx val="32"/>
              <c:layout>
                <c:manualLayout>
                  <c:x val="0"/>
                  <c:y val="4.4110686502633386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{FBA9D43D-777A-4E76-9955-E42EAAEB518A}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72F-4298-ABC1-64AC838DE6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5.2</c:v>
                </c:pt>
                <c:pt idx="16">
                  <c:v>5.0999999999999996</c:v>
                </c:pt>
                <c:pt idx="24">
                  <c:v>5.2</c:v>
                </c:pt>
                <c:pt idx="32">
                  <c:v>5.2</c:v>
                </c:pt>
              </c:numCache>
            </c:numRef>
          </c:xVal>
          <c:yVal>
            <c:numRef>
              <c:f>公会計指標分析・財政指標組合せ分析表!$BP$77:$DC$77</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E72F-4298-ABC1-64AC838DE6AD}"/>
            </c:ext>
          </c:extLst>
        </c:ser>
        <c:dLbls>
          <c:showLegendKey val="0"/>
          <c:showVal val="1"/>
          <c:showCatName val="0"/>
          <c:showSerName val="0"/>
          <c:showPercent val="0"/>
          <c:showBubbleSize val="0"/>
        </c:dLbls>
        <c:axId val="84219776"/>
        <c:axId val="84234240"/>
      </c:scatterChart>
      <c:valAx>
        <c:axId val="84219776"/>
        <c:scaling>
          <c:orientation val="maxMin"/>
          <c:max val="6"/>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愛知県東海市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実質公債比率の分子については、元利償還金が</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億円増したこと、組合等が起こした地方債の元利償還金に対する負担金等が</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億円増したこと等により、元利償還金等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全体としては、</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億円の増となった。</a:t>
          </a:r>
        </a:p>
        <a:p>
          <a:r>
            <a:rPr kumimoji="1" lang="ja-JP" altLang="en-US" sz="1400">
              <a:latin typeface="ＭＳ ゴシック" pitchFamily="49" charset="-128"/>
              <a:ea typeface="ＭＳ ゴシック" pitchFamily="49" charset="-128"/>
            </a:rPr>
            <a:t>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については、災害復旧費に係る基準財政需要額の減等により、</a:t>
          </a:r>
          <a:r>
            <a:rPr kumimoji="1" lang="en-US" altLang="ja-JP" sz="1400">
              <a:latin typeface="ＭＳ ゴシック" pitchFamily="49" charset="-128"/>
              <a:ea typeface="ＭＳ ゴシック" pitchFamily="49" charset="-128"/>
            </a:rPr>
            <a:t>0.8</a:t>
          </a:r>
          <a:r>
            <a:rPr kumimoji="1" lang="ja-JP" altLang="en-US" sz="1400">
              <a:latin typeface="ＭＳ ゴシック" pitchFamily="49" charset="-128"/>
              <a:ea typeface="ＭＳ ゴシック" pitchFamily="49" charset="-128"/>
            </a:rPr>
            <a:t>億円減少したため、実質公債比率の分子が</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億円増加した。今後も、借入利率の低減を図り、元利償還金の圧縮に努める。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愛知県東海市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将来負担比率の分子のうち、組合等負担等見込額については、西知多医療厚生組合のごみ処理事業特別会計の一般会計等負担等見込額の増等により、前年度比で</a:t>
          </a:r>
          <a:r>
            <a:rPr kumimoji="1" lang="en-US" altLang="ja-JP" sz="1400">
              <a:latin typeface="ＭＳ ゴシック" pitchFamily="49" charset="-128"/>
              <a:ea typeface="ＭＳ ゴシック" pitchFamily="49" charset="-128"/>
            </a:rPr>
            <a:t>47.0</a:t>
          </a:r>
          <a:r>
            <a:rPr kumimoji="1" lang="ja-JP" altLang="en-US" sz="1400">
              <a:latin typeface="ＭＳ ゴシック" pitchFamily="49" charset="-128"/>
              <a:ea typeface="ＭＳ ゴシック" pitchFamily="49" charset="-128"/>
            </a:rPr>
            <a:t>億円増となり、将来負担額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a:t>
          </a:r>
          <a:r>
            <a:rPr kumimoji="1" lang="en-US" altLang="ja-JP" sz="1400">
              <a:latin typeface="ＭＳ ゴシック" pitchFamily="49" charset="-128"/>
              <a:ea typeface="ＭＳ ゴシック" pitchFamily="49" charset="-128"/>
            </a:rPr>
            <a:t>77.0</a:t>
          </a:r>
          <a:r>
            <a:rPr kumimoji="1" lang="ja-JP" altLang="en-US" sz="1400">
              <a:latin typeface="ＭＳ ゴシック" pitchFamily="49" charset="-128"/>
              <a:ea typeface="ＭＳ ゴシック" pitchFamily="49" charset="-128"/>
            </a:rPr>
            <a:t>億円増となった。</a:t>
          </a:r>
        </a:p>
        <a:p>
          <a:r>
            <a:rPr kumimoji="1" lang="ja-JP" altLang="en-US" sz="1400">
              <a:latin typeface="ＭＳ ゴシック" pitchFamily="49" charset="-128"/>
              <a:ea typeface="ＭＳ ゴシック" pitchFamily="49" charset="-128"/>
            </a:rPr>
            <a:t>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は、基準財政需要額算入見込額が前年度比で</a:t>
          </a:r>
          <a:r>
            <a:rPr kumimoji="1" lang="en-US" altLang="ja-JP" sz="1400">
              <a:latin typeface="ＭＳ ゴシック" pitchFamily="49" charset="-128"/>
              <a:ea typeface="ＭＳ ゴシック" pitchFamily="49" charset="-128"/>
            </a:rPr>
            <a:t>32.0</a:t>
          </a:r>
          <a:r>
            <a:rPr kumimoji="1" lang="ja-JP" altLang="en-US" sz="1400">
              <a:latin typeface="ＭＳ ゴシック" pitchFamily="49" charset="-128"/>
              <a:ea typeface="ＭＳ ゴシック" pitchFamily="49" charset="-128"/>
            </a:rPr>
            <a:t>億円増となり、充当可能財源等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a:t>
          </a:r>
          <a:r>
            <a:rPr kumimoji="1" lang="en-US" altLang="ja-JP" sz="1400">
              <a:latin typeface="ＭＳ ゴシック" pitchFamily="49" charset="-128"/>
              <a:ea typeface="ＭＳ ゴシック" pitchFamily="49" charset="-128"/>
            </a:rPr>
            <a:t>36.3</a:t>
          </a:r>
          <a:r>
            <a:rPr kumimoji="1" lang="ja-JP" altLang="en-US" sz="1400">
              <a:latin typeface="ＭＳ ゴシック" pitchFamily="49" charset="-128"/>
              <a:ea typeface="ＭＳ ゴシック" pitchFamily="49" charset="-128"/>
            </a:rPr>
            <a:t>億円増となった。</a:t>
          </a:r>
        </a:p>
        <a:p>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及び充当可能財源等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の増により、令和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年度の将来負担比率の分子は、前年度比で、</a:t>
          </a:r>
          <a:r>
            <a:rPr kumimoji="1" lang="en-US" altLang="ja-JP" sz="1400">
              <a:latin typeface="ＭＳ ゴシック" pitchFamily="49" charset="-128"/>
              <a:ea typeface="ＭＳ ゴシック" pitchFamily="49" charset="-128"/>
            </a:rPr>
            <a:t>40.7</a:t>
          </a:r>
          <a:r>
            <a:rPr kumimoji="1" lang="ja-JP" altLang="en-US" sz="1400">
              <a:latin typeface="ＭＳ ゴシック" pitchFamily="49" charset="-128"/>
              <a:ea typeface="ＭＳ ゴシック" pitchFamily="49" charset="-128"/>
            </a:rPr>
            <a:t>億円増加した。今後は、事業内容の精査、公営企業の経営健全化等を進め、将来負担の軽減に努める。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愛知県東海市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財政調整基金は、大規模建設事業への取り崩し額が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億円、災害復旧費分への取り崩し額が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億円に対し、決算剰余金による積立が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億円、決算剰余金以外の積立て額が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億円となったことによる。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その他の特定目的基金は、一般廃棄物処理施設整備基金が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億円の取崩し、公共建築物保全基金が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億円の積立て及び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億円の取崩し、鉄道駅周辺整備基金が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億円の取崩し、学校施設整備基金が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億円の積立となったことによる。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今後必要となる公共施設の大規模修繕や養父森岡線街路整備事業、新駅周辺等整備、一般廃棄物処理施設整備に係る財源として、個々の特定目的基金を取り崩すことを予定している。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公共建築物保全基金：公共建築物の大規模修繕のため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学校施設整備基金：大規模施設整備の資金に充てるため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鉄道駅周辺整備基金：養父森岡線街路整備及び新駅周辺等整備のため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地球温暖化対策基金：温室効果ガスの排出の量の削減並びに吸収作用の保全及び強化にため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一般廃棄物処理施設整備基金：知多市と東海市が共同で設置する新ごみ処理施設の整備のため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公共建築物保全基金：公共建築物の大規模修繕に係る財源として、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億円取り崩すとともに、一般財源から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億円積み立てたことによる差引きにより増減は概ねなし。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学校施設整備基金：一般財源から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鉄道駅周辺整備基金：新駅整備費用に係る財源として、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地球温暖化対策基金：温室効果ガスの排出の量の削減等の活動に係る事業の財源として、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一般廃棄物処理施設整備基金：知多市と東海市が共同で設置する新ごみ処理施設の整備に係る財源として、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公共建築物保全基金：公共建築物の大規模修繕の財源として、毎年度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億円程度を基本として取り崩す予定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校の建替えができる金額（約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億円）を目標に積立し、事業の実施に応じて適宜取り崩す予定。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鉄道駅周辺整備基金：養父森岡線街路整備事業や新駅周辺等整備事業が令和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年度まで事業を実施することから、それまでの各年度に必要な　　　　　　　　　　　　一般財源分を取り崩す予定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地球温暖化対策基金：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年度の二酸化炭素の排出実質ゼロを目指して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億円を基準に適宜積立し、事業の実施に応じて適宜取り崩す予定。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年度に完成する新ごみ処理施設の財源として、令和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年度までに全額取り崩す予定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大規模建設事業の財源として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億円、災害復旧事業へ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億円を取り崩した一方、歳入増により決算剰余金として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億円、決算剰余金以外の積立てとして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％を適正規模と考え、概ね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％以内の範囲内とし今後は、大規模建設事業の実施に伴い、減少を見込んでいる。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該当なし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積立予定なし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108E7A6-4927-4E5C-B7D9-EF96C9EB1D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BD93F48-AC6F-4DAF-9B22-41020502DB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D2F3195D-7DD1-4650-89D5-892883846CC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EAC4C40-2A05-4EF2-BBF6-BC3E546EDB2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993E70F-1D27-4819-B296-8FF6CA47CC8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F17FF3EF-2434-47F5-B220-75C2BB7DF17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愛知県東海市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F22B35C-00EB-4312-96DE-DEB03AD1E93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ABF50B8-9877-4577-BE42-027AEBF7097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093971E-882B-401A-ADA8-D940DB95DD9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6E6D1DD6-5379-4117-8667-5E3F892ECA2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1E7EE02-D980-4A4F-A262-0A1C9950C851}"/>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BD4F829-2883-4000-BA61-2316611174C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113,354
110,868
43.43
59,874,858
55,244,613
3,376,768
32,047,296
24,389,143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FF23712-6300-4845-A54A-E40BCD85B89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2DA5E05-DAD1-4C80-94D3-041F189CCF3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145A3D0-62E5-4A2D-9812-95DC70F8CBE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CF01861-E10B-4131-A204-9738AF54F4A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88F5710-E634-4E5A-9D65-8C5BEF86E65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CD75540-A09A-4B52-8258-7CEA0AB6396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D6B2184-7F83-49A2-8E78-AE1FE7703AF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7A26D1A-F598-423D-A659-CD7B98ABC0C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753FC15-F7D5-4ABF-BC96-D9C5000FEF9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B15DE9F-8A3F-45B7-819F-9932E86C732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41AAD9F-4EA0-4BC2-B47A-841F750362E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DC1911E-F0B7-4E60-B3C2-9F755BAB4CA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9150697-E3B3-497A-BE12-6AA44B258E5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6FF06D2-7C74-4CE3-8871-CE406536E5F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1B7124E-EA45-427D-9C0E-BCAA5052A05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598D099-11E2-4107-9C01-71C25F4D454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893BF5D-8876-476F-80DF-4A679D9BDFC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356CD32-5E4F-4DA8-A9B7-13F1CAFD412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4EB39653-4D2E-4EC7-AD06-2D294743DE4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45C3774-1904-494D-B9FA-B42D391A0C4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A065D3A2-9267-45EA-8251-5EDEEA15C318}"/>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2507285A-8227-4A00-B161-1310D61A54C6}"/>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83963CF-358C-4DEB-8134-E3647AEC2A59}"/>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8F7D4B3-1BD2-45F7-8C44-90CC1061274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47ECF0B-56BC-496F-9ACA-501AB7C11B5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56A7CA6-C4D7-47FB-B2A7-A4369E002F2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BEA5C19-0E96-44CD-B6FB-5CD936CE3DE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2B20145-3A23-418F-AAD4-1D92EF8AD11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920BE82-148C-454C-B144-470CFACE807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63CAB0E-9BD4-422C-AA66-7F67B750888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96B3B5D-BE23-4BDF-A9CC-DCC567FA74A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2E653E6-4427-45A0-9B76-E80466667E8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DC5EDB5-9E19-4AE2-9347-0A29AD4F4DB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23C0D6A8-49EA-4C6C-BE94-D987DA0E819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2D7F93E-4424-4B6F-8868-E80280E4E17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有形固定資産減価償却率については、横ばいであるものの、類似団体に比べて低い水準にある。</a:t>
          </a:r>
          <a:endParaRPr lang="ja-JP" altLang="ja-JP" b="0">
            <a:effectLst/>
            <a:latin typeface="ＭＳ Ｐゴシック" panose="020B0600070205080204" pitchFamily="50" charset="-128"/>
            <a:ea typeface="ＭＳ Ｐゴシック" panose="020B0600070205080204" pitchFamily="50"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　東海市公共施設等総合管理計画及び個別施設計画に基づき、今後も施設の適正な維持管理に努める。</a:t>
          </a:r>
          <a:endParaRPr lang="ja-JP" altLang="ja-JP" b="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2BE78C9-E93C-48DC-8D49-D3BAEDA753F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DC0AAE3-04D3-4238-940D-CC9D7C2AC08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B64B7EA8-2ABC-4C03-A0C3-FAD15E4BBFF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6899E79F-A052-4C4B-890B-0326FF9B1BE7}"/>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B17FE837-8FFC-4659-B9E6-68426EBBC1D9}"/>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55060E68-84EA-4637-9FD1-44965A0F7165}"/>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E3497842-22B3-443C-AF2A-949118E9002F}"/>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C6F7F3D6-9F29-48B7-8193-3F2B86BC165D}"/>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BE74B980-2207-4882-B2D7-C4C2D7C19D31}"/>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9178B0A-6FB8-48B3-BB62-8BC5382E0DDC}"/>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D8AC57CD-728E-4314-BD7D-8FAB7D16959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3E273F0A-8805-4EB5-B356-0000586C128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68A078A0-FF5A-4132-BD86-9659D806051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4F8BFAA3-2C0A-40D0-BF40-36BAD7C8135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2921</xdr:rowOff>
    </xdr:to>
    <xdr:cxnSp macro="">
      <xdr:nvCxnSpPr>
        <xdr:cNvPr id="63" name="直線コネクタ 62">
          <a:extLst>
            <a:ext uri="{FF2B5EF4-FFF2-40B4-BE49-F238E27FC236}">
              <a16:creationId xmlns:a16="http://schemas.microsoft.com/office/drawing/2014/main" id="{82D9DF02-44F0-41B8-BB55-129A59A341B9}"/>
            </a:ext>
          </a:extLst>
        </xdr:cNvPr>
        <xdr:cNvCxnSpPr/>
      </xdr:nvCxnSpPr>
      <xdr:spPr>
        <a:xfrm flipV="1">
          <a:off x="4760595" y="5471160"/>
          <a:ext cx="1270" cy="1304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6748</xdr:rowOff>
    </xdr:from>
    <xdr:ext cx="405111" cy="259045"/>
    <xdr:sp macro="" textlink="">
      <xdr:nvSpPr>
        <xdr:cNvPr id="64" name="有形固定資産減価償却率最小値テキスト">
          <a:extLst>
            <a:ext uri="{FF2B5EF4-FFF2-40B4-BE49-F238E27FC236}">
              <a16:creationId xmlns:a16="http://schemas.microsoft.com/office/drawing/2014/main" id="{BFF6AD99-434B-4CF0-AE5B-B532E63CCF60}"/>
            </a:ext>
          </a:extLst>
        </xdr:cNvPr>
        <xdr:cNvSpPr txBox="1"/>
      </xdr:nvSpPr>
      <xdr:spPr>
        <a:xfrm>
          <a:off x="4813300" y="6779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2921</xdr:rowOff>
    </xdr:from>
    <xdr:to>
      <xdr:col>23</xdr:col>
      <xdr:colOff>174625</xdr:colOff>
      <xdr:row>35</xdr:row>
      <xdr:rowOff>2921</xdr:rowOff>
    </xdr:to>
    <xdr:cxnSp macro="">
      <xdr:nvCxnSpPr>
        <xdr:cNvPr id="65" name="直線コネクタ 64">
          <a:extLst>
            <a:ext uri="{FF2B5EF4-FFF2-40B4-BE49-F238E27FC236}">
              <a16:creationId xmlns:a16="http://schemas.microsoft.com/office/drawing/2014/main" id="{477C94B2-E976-4CD3-99B9-B4498F63978E}"/>
            </a:ext>
          </a:extLst>
        </xdr:cNvPr>
        <xdr:cNvCxnSpPr/>
      </xdr:nvCxnSpPr>
      <xdr:spPr>
        <a:xfrm>
          <a:off x="4673600" y="677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6" name="有形固定資産減価償却率最大値テキスト">
          <a:extLst>
            <a:ext uri="{FF2B5EF4-FFF2-40B4-BE49-F238E27FC236}">
              <a16:creationId xmlns:a16="http://schemas.microsoft.com/office/drawing/2014/main" id="{282A4784-A2A0-43E0-9D58-9C514113CB8E}"/>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7" name="直線コネクタ 66">
          <a:extLst>
            <a:ext uri="{FF2B5EF4-FFF2-40B4-BE49-F238E27FC236}">
              <a16:creationId xmlns:a16="http://schemas.microsoft.com/office/drawing/2014/main" id="{7A955A8B-1DD7-467E-8706-788B219D4342}"/>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108094</xdr:rowOff>
    </xdr:from>
    <xdr:ext cx="405111" cy="259045"/>
    <xdr:sp macro="" textlink="">
      <xdr:nvSpPr>
        <xdr:cNvPr id="68" name="有形固定資産減価償却率平均値テキスト">
          <a:extLst>
            <a:ext uri="{FF2B5EF4-FFF2-40B4-BE49-F238E27FC236}">
              <a16:creationId xmlns:a16="http://schemas.microsoft.com/office/drawing/2014/main" id="{8CDCD399-24BA-4BD2-BAD3-C24C529CF192}"/>
            </a:ext>
          </a:extLst>
        </xdr:cNvPr>
        <xdr:cNvSpPr txBox="1"/>
      </xdr:nvSpPr>
      <xdr:spPr>
        <a:xfrm>
          <a:off x="4813300" y="6366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129667</xdr:rowOff>
    </xdr:from>
    <xdr:to>
      <xdr:col>23</xdr:col>
      <xdr:colOff>136525</xdr:colOff>
      <xdr:row>33</xdr:row>
      <xdr:rowOff>59817</xdr:rowOff>
    </xdr:to>
    <xdr:sp macro="" textlink="">
      <xdr:nvSpPr>
        <xdr:cNvPr id="69" name="フローチャート: 判断 68">
          <a:extLst>
            <a:ext uri="{FF2B5EF4-FFF2-40B4-BE49-F238E27FC236}">
              <a16:creationId xmlns:a16="http://schemas.microsoft.com/office/drawing/2014/main" id="{AA73ADEB-5163-4C6B-9930-8780DDD2B370}"/>
            </a:ext>
          </a:extLst>
        </xdr:cNvPr>
        <xdr:cNvSpPr/>
      </xdr:nvSpPr>
      <xdr:spPr>
        <a:xfrm>
          <a:off x="47117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112395</xdr:rowOff>
    </xdr:from>
    <xdr:to>
      <xdr:col>19</xdr:col>
      <xdr:colOff>187325</xdr:colOff>
      <xdr:row>33</xdr:row>
      <xdr:rowOff>42545</xdr:rowOff>
    </xdr:to>
    <xdr:sp macro="" textlink="">
      <xdr:nvSpPr>
        <xdr:cNvPr id="70" name="フローチャート: 判断 69">
          <a:extLst>
            <a:ext uri="{FF2B5EF4-FFF2-40B4-BE49-F238E27FC236}">
              <a16:creationId xmlns:a16="http://schemas.microsoft.com/office/drawing/2014/main" id="{F4CCABCA-B782-4D03-B66D-F29D662C246F}"/>
            </a:ext>
          </a:extLst>
        </xdr:cNvPr>
        <xdr:cNvSpPr/>
      </xdr:nvSpPr>
      <xdr:spPr>
        <a:xfrm>
          <a:off x="40005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60579</xdr:rowOff>
    </xdr:from>
    <xdr:to>
      <xdr:col>15</xdr:col>
      <xdr:colOff>187325</xdr:colOff>
      <xdr:row>32</xdr:row>
      <xdr:rowOff>162179</xdr:rowOff>
    </xdr:to>
    <xdr:sp macro="" textlink="">
      <xdr:nvSpPr>
        <xdr:cNvPr id="71" name="フローチャート: 判断 70">
          <a:extLst>
            <a:ext uri="{FF2B5EF4-FFF2-40B4-BE49-F238E27FC236}">
              <a16:creationId xmlns:a16="http://schemas.microsoft.com/office/drawing/2014/main" id="{054FAD78-3CE1-4A47-97C9-028935787C60}"/>
            </a:ext>
          </a:extLst>
        </xdr:cNvPr>
        <xdr:cNvSpPr/>
      </xdr:nvSpPr>
      <xdr:spPr>
        <a:xfrm>
          <a:off x="3238500" y="631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21717</xdr:rowOff>
    </xdr:from>
    <xdr:to>
      <xdr:col>11</xdr:col>
      <xdr:colOff>187325</xdr:colOff>
      <xdr:row>32</xdr:row>
      <xdr:rowOff>123317</xdr:rowOff>
    </xdr:to>
    <xdr:sp macro="" textlink="">
      <xdr:nvSpPr>
        <xdr:cNvPr id="72" name="フローチャート: 判断 71">
          <a:extLst>
            <a:ext uri="{FF2B5EF4-FFF2-40B4-BE49-F238E27FC236}">
              <a16:creationId xmlns:a16="http://schemas.microsoft.com/office/drawing/2014/main" id="{479908D4-D94C-408A-81C4-F55D3D273D78}"/>
            </a:ext>
          </a:extLst>
        </xdr:cNvPr>
        <xdr:cNvSpPr/>
      </xdr:nvSpPr>
      <xdr:spPr>
        <a:xfrm>
          <a:off x="2476500" y="627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128397</xdr:rowOff>
    </xdr:from>
    <xdr:to>
      <xdr:col>7</xdr:col>
      <xdr:colOff>187325</xdr:colOff>
      <xdr:row>32</xdr:row>
      <xdr:rowOff>58547</xdr:rowOff>
    </xdr:to>
    <xdr:sp macro="" textlink="">
      <xdr:nvSpPr>
        <xdr:cNvPr id="73" name="フローチャート: 判断 72">
          <a:extLst>
            <a:ext uri="{FF2B5EF4-FFF2-40B4-BE49-F238E27FC236}">
              <a16:creationId xmlns:a16="http://schemas.microsoft.com/office/drawing/2014/main" id="{069F4E7D-852F-4476-A980-E794D71665F9}"/>
            </a:ext>
          </a:extLst>
        </xdr:cNvPr>
        <xdr:cNvSpPr/>
      </xdr:nvSpPr>
      <xdr:spPr>
        <a:xfrm>
          <a:off x="1714500" y="62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3A4A8BD4-1424-4AF7-8858-D18ECEB5D17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557A00D-2474-4503-9F62-988E8EE3D05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210DBAF-79CB-42B9-8DD8-138739F40E2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50B014B2-93FA-427D-B311-5A80F796474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B0923DF-61FF-4913-B313-3A362C5CD53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8763</xdr:rowOff>
    </xdr:from>
    <xdr:to>
      <xdr:col>23</xdr:col>
      <xdr:colOff>136525</xdr:colOff>
      <xdr:row>32</xdr:row>
      <xdr:rowOff>110363</xdr:rowOff>
    </xdr:to>
    <xdr:sp macro="" textlink="">
      <xdr:nvSpPr>
        <xdr:cNvPr id="79" name="楕円 78">
          <a:extLst>
            <a:ext uri="{FF2B5EF4-FFF2-40B4-BE49-F238E27FC236}">
              <a16:creationId xmlns:a16="http://schemas.microsoft.com/office/drawing/2014/main" id="{7297BE38-41AF-432D-8C38-A8851C4C9B08}"/>
            </a:ext>
          </a:extLst>
        </xdr:cNvPr>
        <xdr:cNvSpPr/>
      </xdr:nvSpPr>
      <xdr:spPr>
        <a:xfrm>
          <a:off x="47117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31640</xdr:rowOff>
    </xdr:from>
    <xdr:ext cx="405111" cy="259045"/>
    <xdr:sp macro="" textlink="">
      <xdr:nvSpPr>
        <xdr:cNvPr id="80" name="有形固定資産減価償却率該当値テキスト">
          <a:extLst>
            <a:ext uri="{FF2B5EF4-FFF2-40B4-BE49-F238E27FC236}">
              <a16:creationId xmlns:a16="http://schemas.microsoft.com/office/drawing/2014/main" id="{31FAC16F-C5D8-4258-8A1D-7D819A0913B2}"/>
            </a:ext>
          </a:extLst>
        </xdr:cNvPr>
        <xdr:cNvSpPr txBox="1"/>
      </xdr:nvSpPr>
      <xdr:spPr>
        <a:xfrm>
          <a:off x="4813300" y="611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158623</xdr:rowOff>
    </xdr:from>
    <xdr:to>
      <xdr:col>19</xdr:col>
      <xdr:colOff>187325</xdr:colOff>
      <xdr:row>32</xdr:row>
      <xdr:rowOff>88773</xdr:rowOff>
    </xdr:to>
    <xdr:sp macro="" textlink="">
      <xdr:nvSpPr>
        <xdr:cNvPr id="81" name="楕円 80">
          <a:extLst>
            <a:ext uri="{FF2B5EF4-FFF2-40B4-BE49-F238E27FC236}">
              <a16:creationId xmlns:a16="http://schemas.microsoft.com/office/drawing/2014/main" id="{C226CB1A-E9CD-4544-829A-35C743042D8B}"/>
            </a:ext>
          </a:extLst>
        </xdr:cNvPr>
        <xdr:cNvSpPr/>
      </xdr:nvSpPr>
      <xdr:spPr>
        <a:xfrm>
          <a:off x="4000500" y="62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37973</xdr:rowOff>
    </xdr:from>
    <xdr:to>
      <xdr:col>23</xdr:col>
      <xdr:colOff>85725</xdr:colOff>
      <xdr:row>32</xdr:row>
      <xdr:rowOff>59563</xdr:rowOff>
    </xdr:to>
    <xdr:cxnSp macro="">
      <xdr:nvCxnSpPr>
        <xdr:cNvPr id="82" name="直線コネクタ 81">
          <a:extLst>
            <a:ext uri="{FF2B5EF4-FFF2-40B4-BE49-F238E27FC236}">
              <a16:creationId xmlns:a16="http://schemas.microsoft.com/office/drawing/2014/main" id="{FC8A8450-29D9-490F-8E3E-36B8149345ED}"/>
            </a:ext>
          </a:extLst>
        </xdr:cNvPr>
        <xdr:cNvCxnSpPr/>
      </xdr:nvCxnSpPr>
      <xdr:spPr>
        <a:xfrm>
          <a:off x="4051300" y="6295898"/>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127</xdr:rowOff>
    </xdr:from>
    <xdr:to>
      <xdr:col>15</xdr:col>
      <xdr:colOff>187325</xdr:colOff>
      <xdr:row>32</xdr:row>
      <xdr:rowOff>101727</xdr:rowOff>
    </xdr:to>
    <xdr:sp macro="" textlink="">
      <xdr:nvSpPr>
        <xdr:cNvPr id="83" name="楕円 82">
          <a:extLst>
            <a:ext uri="{FF2B5EF4-FFF2-40B4-BE49-F238E27FC236}">
              <a16:creationId xmlns:a16="http://schemas.microsoft.com/office/drawing/2014/main" id="{4C9461B7-D50E-4F0C-B3C7-96FBD7EE67ED}"/>
            </a:ext>
          </a:extLst>
        </xdr:cNvPr>
        <xdr:cNvSpPr/>
      </xdr:nvSpPr>
      <xdr:spPr>
        <a:xfrm>
          <a:off x="3238500" y="62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37973</xdr:rowOff>
    </xdr:from>
    <xdr:to>
      <xdr:col>19</xdr:col>
      <xdr:colOff>136525</xdr:colOff>
      <xdr:row>32</xdr:row>
      <xdr:rowOff>50927</xdr:rowOff>
    </xdr:to>
    <xdr:cxnSp macro="">
      <xdr:nvCxnSpPr>
        <xdr:cNvPr id="84" name="直線コネクタ 83">
          <a:extLst>
            <a:ext uri="{FF2B5EF4-FFF2-40B4-BE49-F238E27FC236}">
              <a16:creationId xmlns:a16="http://schemas.microsoft.com/office/drawing/2014/main" id="{E10414D4-C212-4A2A-A7DD-E4950CB0CE02}"/>
            </a:ext>
          </a:extLst>
        </xdr:cNvPr>
        <xdr:cNvCxnSpPr/>
      </xdr:nvCxnSpPr>
      <xdr:spPr>
        <a:xfrm flipV="1">
          <a:off x="3289300" y="6295898"/>
          <a:ext cx="762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115443</xdr:rowOff>
    </xdr:from>
    <xdr:to>
      <xdr:col>11</xdr:col>
      <xdr:colOff>187325</xdr:colOff>
      <xdr:row>32</xdr:row>
      <xdr:rowOff>45593</xdr:rowOff>
    </xdr:to>
    <xdr:sp macro="" textlink="">
      <xdr:nvSpPr>
        <xdr:cNvPr id="85" name="楕円 84">
          <a:extLst>
            <a:ext uri="{FF2B5EF4-FFF2-40B4-BE49-F238E27FC236}">
              <a16:creationId xmlns:a16="http://schemas.microsoft.com/office/drawing/2014/main" id="{DD767874-61CC-429D-BC9F-8DD621C98D6A}"/>
            </a:ext>
          </a:extLst>
        </xdr:cNvPr>
        <xdr:cNvSpPr/>
      </xdr:nvSpPr>
      <xdr:spPr>
        <a:xfrm>
          <a:off x="2476500" y="620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166243</xdr:rowOff>
    </xdr:from>
    <xdr:to>
      <xdr:col>15</xdr:col>
      <xdr:colOff>136525</xdr:colOff>
      <xdr:row>32</xdr:row>
      <xdr:rowOff>50927</xdr:rowOff>
    </xdr:to>
    <xdr:cxnSp macro="">
      <xdr:nvCxnSpPr>
        <xdr:cNvPr id="86" name="直線コネクタ 85">
          <a:extLst>
            <a:ext uri="{FF2B5EF4-FFF2-40B4-BE49-F238E27FC236}">
              <a16:creationId xmlns:a16="http://schemas.microsoft.com/office/drawing/2014/main" id="{00823B66-B423-432F-8B3D-5119004F287A}"/>
            </a:ext>
          </a:extLst>
        </xdr:cNvPr>
        <xdr:cNvCxnSpPr/>
      </xdr:nvCxnSpPr>
      <xdr:spPr>
        <a:xfrm>
          <a:off x="2527300" y="6252718"/>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76581</xdr:rowOff>
    </xdr:from>
    <xdr:to>
      <xdr:col>7</xdr:col>
      <xdr:colOff>187325</xdr:colOff>
      <xdr:row>32</xdr:row>
      <xdr:rowOff>6731</xdr:rowOff>
    </xdr:to>
    <xdr:sp macro="" textlink="">
      <xdr:nvSpPr>
        <xdr:cNvPr id="87" name="楕円 86">
          <a:extLst>
            <a:ext uri="{FF2B5EF4-FFF2-40B4-BE49-F238E27FC236}">
              <a16:creationId xmlns:a16="http://schemas.microsoft.com/office/drawing/2014/main" id="{60EF7493-3646-4261-99CF-148DD3FBB03B}"/>
            </a:ext>
          </a:extLst>
        </xdr:cNvPr>
        <xdr:cNvSpPr/>
      </xdr:nvSpPr>
      <xdr:spPr>
        <a:xfrm>
          <a:off x="1714500" y="61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127381</xdr:rowOff>
    </xdr:from>
    <xdr:to>
      <xdr:col>11</xdr:col>
      <xdr:colOff>136525</xdr:colOff>
      <xdr:row>31</xdr:row>
      <xdr:rowOff>166243</xdr:rowOff>
    </xdr:to>
    <xdr:cxnSp macro="">
      <xdr:nvCxnSpPr>
        <xdr:cNvPr id="88" name="直線コネクタ 87">
          <a:extLst>
            <a:ext uri="{FF2B5EF4-FFF2-40B4-BE49-F238E27FC236}">
              <a16:creationId xmlns:a16="http://schemas.microsoft.com/office/drawing/2014/main" id="{A178B4FC-35FA-4FD1-BDAE-C4F9C8A7B013}"/>
            </a:ext>
          </a:extLst>
        </xdr:cNvPr>
        <xdr:cNvCxnSpPr/>
      </xdr:nvCxnSpPr>
      <xdr:spPr>
        <a:xfrm>
          <a:off x="1765300" y="6213856"/>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33</xdr:row>
      <xdr:rowOff>33672</xdr:rowOff>
    </xdr:from>
    <xdr:ext cx="405111" cy="259045"/>
    <xdr:sp macro="" textlink="">
      <xdr:nvSpPr>
        <xdr:cNvPr id="89" name="n_1aveValue有形固定資産減価償却率">
          <a:extLst>
            <a:ext uri="{FF2B5EF4-FFF2-40B4-BE49-F238E27FC236}">
              <a16:creationId xmlns:a16="http://schemas.microsoft.com/office/drawing/2014/main" id="{153A99EC-7C93-4E40-B404-1BA7DD01A581}"/>
            </a:ext>
          </a:extLst>
        </xdr:cNvPr>
        <xdr:cNvSpPr txBox="1"/>
      </xdr:nvSpPr>
      <xdr:spPr>
        <a:xfrm>
          <a:off x="3836044" y="646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153306</xdr:rowOff>
    </xdr:from>
    <xdr:ext cx="405111" cy="259045"/>
    <xdr:sp macro="" textlink="">
      <xdr:nvSpPr>
        <xdr:cNvPr id="90" name="n_2aveValue有形固定資産減価償却率">
          <a:extLst>
            <a:ext uri="{FF2B5EF4-FFF2-40B4-BE49-F238E27FC236}">
              <a16:creationId xmlns:a16="http://schemas.microsoft.com/office/drawing/2014/main" id="{204AB2E9-9D03-4B06-8B03-6A2836251531}"/>
            </a:ext>
          </a:extLst>
        </xdr:cNvPr>
        <xdr:cNvSpPr txBox="1"/>
      </xdr:nvSpPr>
      <xdr:spPr>
        <a:xfrm>
          <a:off x="3086744" y="6411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114444</xdr:rowOff>
    </xdr:from>
    <xdr:ext cx="405111" cy="259045"/>
    <xdr:sp macro="" textlink="">
      <xdr:nvSpPr>
        <xdr:cNvPr id="91" name="n_3aveValue有形固定資産減価償却率">
          <a:extLst>
            <a:ext uri="{FF2B5EF4-FFF2-40B4-BE49-F238E27FC236}">
              <a16:creationId xmlns:a16="http://schemas.microsoft.com/office/drawing/2014/main" id="{8AC387FD-439A-423B-9522-B4C492587DC9}"/>
            </a:ext>
          </a:extLst>
        </xdr:cNvPr>
        <xdr:cNvSpPr txBox="1"/>
      </xdr:nvSpPr>
      <xdr:spPr>
        <a:xfrm>
          <a:off x="2324744" y="6372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49674</xdr:rowOff>
    </xdr:from>
    <xdr:ext cx="405111" cy="259045"/>
    <xdr:sp macro="" textlink="">
      <xdr:nvSpPr>
        <xdr:cNvPr id="92" name="n_4aveValue有形固定資産減価償却率">
          <a:extLst>
            <a:ext uri="{FF2B5EF4-FFF2-40B4-BE49-F238E27FC236}">
              <a16:creationId xmlns:a16="http://schemas.microsoft.com/office/drawing/2014/main" id="{3239C9E2-34E0-41BF-8357-A846347FFCA4}"/>
            </a:ext>
          </a:extLst>
        </xdr:cNvPr>
        <xdr:cNvSpPr txBox="1"/>
      </xdr:nvSpPr>
      <xdr:spPr>
        <a:xfrm>
          <a:off x="1562744" y="6307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105300</xdr:rowOff>
    </xdr:from>
    <xdr:ext cx="405111" cy="259045"/>
    <xdr:sp macro="" textlink="">
      <xdr:nvSpPr>
        <xdr:cNvPr id="93" name="n_1mainValue有形固定資産減価償却率">
          <a:extLst>
            <a:ext uri="{FF2B5EF4-FFF2-40B4-BE49-F238E27FC236}">
              <a16:creationId xmlns:a16="http://schemas.microsoft.com/office/drawing/2014/main" id="{7F9D6FA8-91A1-4BB7-8949-BC4A118EC928}"/>
            </a:ext>
          </a:extLst>
        </xdr:cNvPr>
        <xdr:cNvSpPr txBox="1"/>
      </xdr:nvSpPr>
      <xdr:spPr>
        <a:xfrm>
          <a:off x="3836044" y="6020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118254</xdr:rowOff>
    </xdr:from>
    <xdr:ext cx="405111" cy="259045"/>
    <xdr:sp macro="" textlink="">
      <xdr:nvSpPr>
        <xdr:cNvPr id="94" name="n_2mainValue有形固定資産減価償却率">
          <a:extLst>
            <a:ext uri="{FF2B5EF4-FFF2-40B4-BE49-F238E27FC236}">
              <a16:creationId xmlns:a16="http://schemas.microsoft.com/office/drawing/2014/main" id="{4DC52010-FBDC-4B59-9A23-41E54B3234B0}"/>
            </a:ext>
          </a:extLst>
        </xdr:cNvPr>
        <xdr:cNvSpPr txBox="1"/>
      </xdr:nvSpPr>
      <xdr:spPr>
        <a:xfrm>
          <a:off x="3086744" y="6033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62120</xdr:rowOff>
    </xdr:from>
    <xdr:ext cx="405111" cy="259045"/>
    <xdr:sp macro="" textlink="">
      <xdr:nvSpPr>
        <xdr:cNvPr id="95" name="n_3mainValue有形固定資産減価償却率">
          <a:extLst>
            <a:ext uri="{FF2B5EF4-FFF2-40B4-BE49-F238E27FC236}">
              <a16:creationId xmlns:a16="http://schemas.microsoft.com/office/drawing/2014/main" id="{B4A07FAA-A53B-47D5-8471-EF18754879DB}"/>
            </a:ext>
          </a:extLst>
        </xdr:cNvPr>
        <xdr:cNvSpPr txBox="1"/>
      </xdr:nvSpPr>
      <xdr:spPr>
        <a:xfrm>
          <a:off x="2324744" y="5977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23258</xdr:rowOff>
    </xdr:from>
    <xdr:ext cx="405111" cy="259045"/>
    <xdr:sp macro="" textlink="">
      <xdr:nvSpPr>
        <xdr:cNvPr id="96" name="n_4mainValue有形固定資産減価償却率">
          <a:extLst>
            <a:ext uri="{FF2B5EF4-FFF2-40B4-BE49-F238E27FC236}">
              <a16:creationId xmlns:a16="http://schemas.microsoft.com/office/drawing/2014/main" id="{43377900-9AAE-459D-8A43-4409F12137F3}"/>
            </a:ext>
          </a:extLst>
        </xdr:cNvPr>
        <xdr:cNvSpPr txBox="1"/>
      </xdr:nvSpPr>
      <xdr:spPr>
        <a:xfrm>
          <a:off x="1562744" y="5938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ECCCBE60-D19F-4C6C-ABCA-43AB6173C76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9DA7F61B-3435-4ADC-B254-5A0BC949F19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8C1DFEA4-D950-427F-9053-ECF8DD6DA00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4A4450D9-3907-4DB8-AB18-918E4689064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878AA89C-2B0F-493F-B846-FA53C735F45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BA98748E-DAFB-46C7-86FD-B27F978090E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4B43FB56-275A-45DA-83B4-21DC09E373D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64D73524-FE38-4483-921E-24648CAC887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A456F590-8817-4F52-8D83-BD2222936BB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EFF6E802-B445-4447-9BF3-D8CC8431678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9B2096C9-89F7-4FE7-9165-32FA22EA343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9842F1E4-0C48-4D75-A1BF-FD080B1C18A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9DC0B91A-5232-4889-B140-F07DFDEC7B3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　依然として、</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債務償還比率</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類似団体平均を下回って</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主な要因としては、学校施設等整備基金等</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基金残高の増による充当可能基金残高の増や市税の増が考えられる</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が、前年よりも鉄道駅周辺整備基金等の基金残高の減により</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債務償還比率</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が増となっている。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　しかしながら、今後も大型建設事業が予定されており、将来負担額が増加傾向にあるため、引き続き人件費や物件費等の業務支出の削減に努める必要がある。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B373D0B0-37E5-466B-9A50-0FE734EAB5B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A8FD654-BE65-4DD0-AFD1-6C1CC0D3C65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585BA30-912D-4917-8798-777AE6BE368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FDC11752-F610-4B7F-9C7F-1D81F587FEE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B48324A4-338C-42DC-BC77-F5AA982C841D}"/>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F85E831F-75F4-411A-A65C-C779CF0FEFD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2C4A4C32-9AED-48A8-82BB-4D63EF778D92}"/>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46D47BE8-DB83-4CF1-BBE7-52D34D32802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C925AFD3-3469-4091-AA39-566E5B90EC8F}"/>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B64EFFB5-BF6F-47B0-8CA3-45F1EF1E271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AF02973E-C4CB-492C-8A07-56B03CCC971A}"/>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B899E9A0-C16C-498B-961E-8727D2847A2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E96FE9D0-AC1B-451F-B794-0986A3E13D8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E18B74E-E24D-4230-8642-E1142D5CFAC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9FBECA70-BC1F-47AF-85B1-D381A85100A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83503</xdr:rowOff>
    </xdr:to>
    <xdr:cxnSp macro="">
      <xdr:nvCxnSpPr>
        <xdr:cNvPr id="125" name="直線コネクタ 124">
          <a:extLst>
            <a:ext uri="{FF2B5EF4-FFF2-40B4-BE49-F238E27FC236}">
              <a16:creationId xmlns:a16="http://schemas.microsoft.com/office/drawing/2014/main" id="{93B6D5B3-1807-465D-851F-95B96F49BA2D}"/>
            </a:ext>
          </a:extLst>
        </xdr:cNvPr>
        <xdr:cNvCxnSpPr/>
      </xdr:nvCxnSpPr>
      <xdr:spPr>
        <a:xfrm flipV="1">
          <a:off x="14793595" y="5312833"/>
          <a:ext cx="1269" cy="120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87330</xdr:rowOff>
    </xdr:from>
    <xdr:ext cx="560923" cy="259045"/>
    <xdr:sp macro="" textlink="">
      <xdr:nvSpPr>
        <xdr:cNvPr id="126" name="債務償還比率最小値テキスト">
          <a:extLst>
            <a:ext uri="{FF2B5EF4-FFF2-40B4-BE49-F238E27FC236}">
              <a16:creationId xmlns:a16="http://schemas.microsoft.com/office/drawing/2014/main" id="{E03C24E0-FCE3-441B-83A4-306C6D36656C}"/>
            </a:ext>
          </a:extLst>
        </xdr:cNvPr>
        <xdr:cNvSpPr txBox="1"/>
      </xdr:nvSpPr>
      <xdr:spPr>
        <a:xfrm>
          <a:off x="14846300" y="651670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83503</xdr:rowOff>
    </xdr:from>
    <xdr:to>
      <xdr:col>76</xdr:col>
      <xdr:colOff>111125</xdr:colOff>
      <xdr:row>33</xdr:row>
      <xdr:rowOff>83503</xdr:rowOff>
    </xdr:to>
    <xdr:cxnSp macro="">
      <xdr:nvCxnSpPr>
        <xdr:cNvPr id="127" name="直線コネクタ 126">
          <a:extLst>
            <a:ext uri="{FF2B5EF4-FFF2-40B4-BE49-F238E27FC236}">
              <a16:creationId xmlns:a16="http://schemas.microsoft.com/office/drawing/2014/main" id="{913464DC-A592-4108-8D79-215DF09B826A}"/>
            </a:ext>
          </a:extLst>
        </xdr:cNvPr>
        <xdr:cNvCxnSpPr/>
      </xdr:nvCxnSpPr>
      <xdr:spPr>
        <a:xfrm>
          <a:off x="14706600" y="651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3066CB0E-A108-4F16-A466-280D91E78F2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527D7A4D-5ED0-4F02-B744-5EEB704110EB}"/>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76697</xdr:rowOff>
    </xdr:from>
    <xdr:ext cx="469744" cy="259045"/>
    <xdr:sp macro="" textlink="">
      <xdr:nvSpPr>
        <xdr:cNvPr id="130" name="債務償還比率平均値テキスト">
          <a:extLst>
            <a:ext uri="{FF2B5EF4-FFF2-40B4-BE49-F238E27FC236}">
              <a16:creationId xmlns:a16="http://schemas.microsoft.com/office/drawing/2014/main" id="{D08CFBF2-167A-4213-A300-D040412DEB2F}"/>
            </a:ext>
          </a:extLst>
        </xdr:cNvPr>
        <xdr:cNvSpPr txBox="1"/>
      </xdr:nvSpPr>
      <xdr:spPr>
        <a:xfrm>
          <a:off x="14846300" y="5820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98270</xdr:rowOff>
    </xdr:from>
    <xdr:to>
      <xdr:col>76</xdr:col>
      <xdr:colOff>73025</xdr:colOff>
      <xdr:row>30</xdr:row>
      <xdr:rowOff>28420</xdr:rowOff>
    </xdr:to>
    <xdr:sp macro="" textlink="">
      <xdr:nvSpPr>
        <xdr:cNvPr id="131" name="フローチャート: 判断 130">
          <a:extLst>
            <a:ext uri="{FF2B5EF4-FFF2-40B4-BE49-F238E27FC236}">
              <a16:creationId xmlns:a16="http://schemas.microsoft.com/office/drawing/2014/main" id="{0B2657F5-FC55-493E-8C76-3EFE0C5C42B5}"/>
            </a:ext>
          </a:extLst>
        </xdr:cNvPr>
        <xdr:cNvSpPr/>
      </xdr:nvSpPr>
      <xdr:spPr>
        <a:xfrm>
          <a:off x="14744700" y="584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106666</xdr:rowOff>
    </xdr:from>
    <xdr:to>
      <xdr:col>72</xdr:col>
      <xdr:colOff>123825</xdr:colOff>
      <xdr:row>30</xdr:row>
      <xdr:rowOff>36816</xdr:rowOff>
    </xdr:to>
    <xdr:sp macro="" textlink="">
      <xdr:nvSpPr>
        <xdr:cNvPr id="132" name="フローチャート: 判断 131">
          <a:extLst>
            <a:ext uri="{FF2B5EF4-FFF2-40B4-BE49-F238E27FC236}">
              <a16:creationId xmlns:a16="http://schemas.microsoft.com/office/drawing/2014/main" id="{6CC4FB2E-DC0C-4E6F-B35A-3811CB95604B}"/>
            </a:ext>
          </a:extLst>
        </xdr:cNvPr>
        <xdr:cNvSpPr/>
      </xdr:nvSpPr>
      <xdr:spPr>
        <a:xfrm>
          <a:off x="14033500" y="585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62406</xdr:rowOff>
    </xdr:from>
    <xdr:to>
      <xdr:col>68</xdr:col>
      <xdr:colOff>123825</xdr:colOff>
      <xdr:row>29</xdr:row>
      <xdr:rowOff>164006</xdr:rowOff>
    </xdr:to>
    <xdr:sp macro="" textlink="">
      <xdr:nvSpPr>
        <xdr:cNvPr id="133" name="フローチャート: 判断 132">
          <a:extLst>
            <a:ext uri="{FF2B5EF4-FFF2-40B4-BE49-F238E27FC236}">
              <a16:creationId xmlns:a16="http://schemas.microsoft.com/office/drawing/2014/main" id="{151FFB77-16EC-482E-BAB2-0F245DBEF577}"/>
            </a:ext>
          </a:extLst>
        </xdr:cNvPr>
        <xdr:cNvSpPr/>
      </xdr:nvSpPr>
      <xdr:spPr>
        <a:xfrm>
          <a:off x="13271500" y="58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19297</xdr:rowOff>
    </xdr:from>
    <xdr:to>
      <xdr:col>64</xdr:col>
      <xdr:colOff>123825</xdr:colOff>
      <xdr:row>30</xdr:row>
      <xdr:rowOff>120897</xdr:rowOff>
    </xdr:to>
    <xdr:sp macro="" textlink="">
      <xdr:nvSpPr>
        <xdr:cNvPr id="134" name="フローチャート: 判断 133">
          <a:extLst>
            <a:ext uri="{FF2B5EF4-FFF2-40B4-BE49-F238E27FC236}">
              <a16:creationId xmlns:a16="http://schemas.microsoft.com/office/drawing/2014/main" id="{ED9F1F63-9253-4AC4-BBBB-357D9A38502D}"/>
            </a:ext>
          </a:extLst>
        </xdr:cNvPr>
        <xdr:cNvSpPr/>
      </xdr:nvSpPr>
      <xdr:spPr>
        <a:xfrm>
          <a:off x="12509500" y="593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161601</xdr:rowOff>
    </xdr:from>
    <xdr:to>
      <xdr:col>60</xdr:col>
      <xdr:colOff>123825</xdr:colOff>
      <xdr:row>30</xdr:row>
      <xdr:rowOff>91751</xdr:rowOff>
    </xdr:to>
    <xdr:sp macro="" textlink="">
      <xdr:nvSpPr>
        <xdr:cNvPr id="135" name="フローチャート: 判断 134">
          <a:extLst>
            <a:ext uri="{FF2B5EF4-FFF2-40B4-BE49-F238E27FC236}">
              <a16:creationId xmlns:a16="http://schemas.microsoft.com/office/drawing/2014/main" id="{F4A47972-A299-4D72-BFDA-392F09D1B4E8}"/>
            </a:ext>
          </a:extLst>
        </xdr:cNvPr>
        <xdr:cNvSpPr/>
      </xdr:nvSpPr>
      <xdr:spPr>
        <a:xfrm>
          <a:off x="11747500" y="59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F223A7C3-0D61-4DBE-BB33-96A68C8DAE3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60F755B6-973D-44AC-B138-118CA1D78B0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C6F9D89-E5DF-4207-A54E-DEEC2AD151F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1A13252-E352-4D46-9B13-02564D83761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66F45F4-502E-4A45-BC80-04C6E572BC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36308</xdr:rowOff>
    </xdr:from>
    <xdr:to>
      <xdr:col>76</xdr:col>
      <xdr:colOff>73025</xdr:colOff>
      <xdr:row>28</xdr:row>
      <xdr:rowOff>137908</xdr:rowOff>
    </xdr:to>
    <xdr:sp macro="" textlink="">
      <xdr:nvSpPr>
        <xdr:cNvPr id="141" name="楕円 140">
          <a:extLst>
            <a:ext uri="{FF2B5EF4-FFF2-40B4-BE49-F238E27FC236}">
              <a16:creationId xmlns:a16="http://schemas.microsoft.com/office/drawing/2014/main" id="{79E94728-497A-477E-ABAE-7D334BFCB193}"/>
            </a:ext>
          </a:extLst>
        </xdr:cNvPr>
        <xdr:cNvSpPr/>
      </xdr:nvSpPr>
      <xdr:spPr>
        <a:xfrm>
          <a:off x="14744700" y="560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59185</xdr:rowOff>
    </xdr:from>
    <xdr:ext cx="469744" cy="259045"/>
    <xdr:sp macro="" textlink="">
      <xdr:nvSpPr>
        <xdr:cNvPr id="142" name="債務償還比率該当値テキスト">
          <a:extLst>
            <a:ext uri="{FF2B5EF4-FFF2-40B4-BE49-F238E27FC236}">
              <a16:creationId xmlns:a16="http://schemas.microsoft.com/office/drawing/2014/main" id="{9869938B-E476-42A2-96B4-196966573B94}"/>
            </a:ext>
          </a:extLst>
        </xdr:cNvPr>
        <xdr:cNvSpPr txBox="1"/>
      </xdr:nvSpPr>
      <xdr:spPr>
        <a:xfrm>
          <a:off x="14846300" y="5459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106765</xdr:rowOff>
    </xdr:from>
    <xdr:to>
      <xdr:col>72</xdr:col>
      <xdr:colOff>123825</xdr:colOff>
      <xdr:row>28</xdr:row>
      <xdr:rowOff>36915</xdr:rowOff>
    </xdr:to>
    <xdr:sp macro="" textlink="">
      <xdr:nvSpPr>
        <xdr:cNvPr id="143" name="楕円 142">
          <a:extLst>
            <a:ext uri="{FF2B5EF4-FFF2-40B4-BE49-F238E27FC236}">
              <a16:creationId xmlns:a16="http://schemas.microsoft.com/office/drawing/2014/main" id="{2D46D784-08B9-4A43-9D75-70AEB2AFB177}"/>
            </a:ext>
          </a:extLst>
        </xdr:cNvPr>
        <xdr:cNvSpPr/>
      </xdr:nvSpPr>
      <xdr:spPr>
        <a:xfrm>
          <a:off x="14033500" y="550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157565</xdr:rowOff>
    </xdr:from>
    <xdr:to>
      <xdr:col>76</xdr:col>
      <xdr:colOff>22225</xdr:colOff>
      <xdr:row>28</xdr:row>
      <xdr:rowOff>87108</xdr:rowOff>
    </xdr:to>
    <xdr:cxnSp macro="">
      <xdr:nvCxnSpPr>
        <xdr:cNvPr id="144" name="直線コネクタ 143">
          <a:extLst>
            <a:ext uri="{FF2B5EF4-FFF2-40B4-BE49-F238E27FC236}">
              <a16:creationId xmlns:a16="http://schemas.microsoft.com/office/drawing/2014/main" id="{45899F98-DD73-4F80-8A16-11822A33FB85}"/>
            </a:ext>
          </a:extLst>
        </xdr:cNvPr>
        <xdr:cNvCxnSpPr/>
      </xdr:nvCxnSpPr>
      <xdr:spPr>
        <a:xfrm>
          <a:off x="14084300" y="5558240"/>
          <a:ext cx="711200" cy="10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13758</xdr:rowOff>
    </xdr:from>
    <xdr:to>
      <xdr:col>68</xdr:col>
      <xdr:colOff>123825</xdr:colOff>
      <xdr:row>28</xdr:row>
      <xdr:rowOff>115358</xdr:rowOff>
    </xdr:to>
    <xdr:sp macro="" textlink="">
      <xdr:nvSpPr>
        <xdr:cNvPr id="145" name="楕円 144">
          <a:extLst>
            <a:ext uri="{FF2B5EF4-FFF2-40B4-BE49-F238E27FC236}">
              <a16:creationId xmlns:a16="http://schemas.microsoft.com/office/drawing/2014/main" id="{598160F0-8BCA-49A3-930E-6A18880B1838}"/>
            </a:ext>
          </a:extLst>
        </xdr:cNvPr>
        <xdr:cNvSpPr/>
      </xdr:nvSpPr>
      <xdr:spPr>
        <a:xfrm>
          <a:off x="13271500" y="558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157565</xdr:rowOff>
    </xdr:from>
    <xdr:to>
      <xdr:col>72</xdr:col>
      <xdr:colOff>73025</xdr:colOff>
      <xdr:row>28</xdr:row>
      <xdr:rowOff>64558</xdr:rowOff>
    </xdr:to>
    <xdr:cxnSp macro="">
      <xdr:nvCxnSpPr>
        <xdr:cNvPr id="146" name="直線コネクタ 145">
          <a:extLst>
            <a:ext uri="{FF2B5EF4-FFF2-40B4-BE49-F238E27FC236}">
              <a16:creationId xmlns:a16="http://schemas.microsoft.com/office/drawing/2014/main" id="{ECCD8772-9D94-4F2E-8B48-8B7457E540D6}"/>
            </a:ext>
          </a:extLst>
        </xdr:cNvPr>
        <xdr:cNvCxnSpPr/>
      </xdr:nvCxnSpPr>
      <xdr:spPr>
        <a:xfrm flipV="1">
          <a:off x="13322300" y="5558240"/>
          <a:ext cx="762000" cy="7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5242</xdr:rowOff>
    </xdr:from>
    <xdr:to>
      <xdr:col>64</xdr:col>
      <xdr:colOff>123825</xdr:colOff>
      <xdr:row>28</xdr:row>
      <xdr:rowOff>106842</xdr:rowOff>
    </xdr:to>
    <xdr:sp macro="" textlink="">
      <xdr:nvSpPr>
        <xdr:cNvPr id="147" name="楕円 146">
          <a:extLst>
            <a:ext uri="{FF2B5EF4-FFF2-40B4-BE49-F238E27FC236}">
              <a16:creationId xmlns:a16="http://schemas.microsoft.com/office/drawing/2014/main" id="{5B4A0C9C-0C26-4DB9-9E48-A3E9038C68DC}"/>
            </a:ext>
          </a:extLst>
        </xdr:cNvPr>
        <xdr:cNvSpPr/>
      </xdr:nvSpPr>
      <xdr:spPr>
        <a:xfrm>
          <a:off x="12509500" y="557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56042</xdr:rowOff>
    </xdr:from>
    <xdr:to>
      <xdr:col>68</xdr:col>
      <xdr:colOff>73025</xdr:colOff>
      <xdr:row>28</xdr:row>
      <xdr:rowOff>64558</xdr:rowOff>
    </xdr:to>
    <xdr:cxnSp macro="">
      <xdr:nvCxnSpPr>
        <xdr:cNvPr id="148" name="直線コネクタ 147">
          <a:extLst>
            <a:ext uri="{FF2B5EF4-FFF2-40B4-BE49-F238E27FC236}">
              <a16:creationId xmlns:a16="http://schemas.microsoft.com/office/drawing/2014/main" id="{08D6626D-EC72-452C-BC1D-C79EF20B2578}"/>
            </a:ext>
          </a:extLst>
        </xdr:cNvPr>
        <xdr:cNvCxnSpPr/>
      </xdr:nvCxnSpPr>
      <xdr:spPr>
        <a:xfrm>
          <a:off x="12560300" y="5628167"/>
          <a:ext cx="762000" cy="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36548</xdr:rowOff>
    </xdr:from>
    <xdr:to>
      <xdr:col>60</xdr:col>
      <xdr:colOff>123825</xdr:colOff>
      <xdr:row>28</xdr:row>
      <xdr:rowOff>138148</xdr:rowOff>
    </xdr:to>
    <xdr:sp macro="" textlink="">
      <xdr:nvSpPr>
        <xdr:cNvPr id="149" name="楕円 148">
          <a:extLst>
            <a:ext uri="{FF2B5EF4-FFF2-40B4-BE49-F238E27FC236}">
              <a16:creationId xmlns:a16="http://schemas.microsoft.com/office/drawing/2014/main" id="{BDA95A7E-C791-4CB1-B02E-090CB111F2F7}"/>
            </a:ext>
          </a:extLst>
        </xdr:cNvPr>
        <xdr:cNvSpPr/>
      </xdr:nvSpPr>
      <xdr:spPr>
        <a:xfrm>
          <a:off x="11747500" y="560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56042</xdr:rowOff>
    </xdr:from>
    <xdr:to>
      <xdr:col>64</xdr:col>
      <xdr:colOff>73025</xdr:colOff>
      <xdr:row>28</xdr:row>
      <xdr:rowOff>87348</xdr:rowOff>
    </xdr:to>
    <xdr:cxnSp macro="">
      <xdr:nvCxnSpPr>
        <xdr:cNvPr id="150" name="直線コネクタ 149">
          <a:extLst>
            <a:ext uri="{FF2B5EF4-FFF2-40B4-BE49-F238E27FC236}">
              <a16:creationId xmlns:a16="http://schemas.microsoft.com/office/drawing/2014/main" id="{0CC9F4D2-0221-4CA5-ABC6-90AD6EBC3A03}"/>
            </a:ext>
          </a:extLst>
        </xdr:cNvPr>
        <xdr:cNvCxnSpPr/>
      </xdr:nvCxnSpPr>
      <xdr:spPr>
        <a:xfrm flipV="1">
          <a:off x="11798300" y="5628167"/>
          <a:ext cx="762000" cy="3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27943</xdr:rowOff>
    </xdr:from>
    <xdr:ext cx="469744" cy="259045"/>
    <xdr:sp macro="" textlink="">
      <xdr:nvSpPr>
        <xdr:cNvPr id="151" name="n_1aveValue債務償還比率">
          <a:extLst>
            <a:ext uri="{FF2B5EF4-FFF2-40B4-BE49-F238E27FC236}">
              <a16:creationId xmlns:a16="http://schemas.microsoft.com/office/drawing/2014/main" id="{2857D434-3418-4B6D-A030-4D6AF39BDF07}"/>
            </a:ext>
          </a:extLst>
        </xdr:cNvPr>
        <xdr:cNvSpPr txBox="1"/>
      </xdr:nvSpPr>
      <xdr:spPr>
        <a:xfrm>
          <a:off x="13836727" y="594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155133</xdr:rowOff>
    </xdr:from>
    <xdr:ext cx="469744" cy="259045"/>
    <xdr:sp macro="" textlink="">
      <xdr:nvSpPr>
        <xdr:cNvPr id="152" name="n_2aveValue債務償還比率">
          <a:extLst>
            <a:ext uri="{FF2B5EF4-FFF2-40B4-BE49-F238E27FC236}">
              <a16:creationId xmlns:a16="http://schemas.microsoft.com/office/drawing/2014/main" id="{57EDC04D-B3F2-4DF8-AB8C-1102D8A0E5A7}"/>
            </a:ext>
          </a:extLst>
        </xdr:cNvPr>
        <xdr:cNvSpPr txBox="1"/>
      </xdr:nvSpPr>
      <xdr:spPr>
        <a:xfrm>
          <a:off x="13087427" y="589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112024</xdr:rowOff>
    </xdr:from>
    <xdr:ext cx="469744" cy="259045"/>
    <xdr:sp macro="" textlink="">
      <xdr:nvSpPr>
        <xdr:cNvPr id="153" name="n_3aveValue債務償還比率">
          <a:extLst>
            <a:ext uri="{FF2B5EF4-FFF2-40B4-BE49-F238E27FC236}">
              <a16:creationId xmlns:a16="http://schemas.microsoft.com/office/drawing/2014/main" id="{293114D5-9CA6-4407-B511-52FC4FEA08C1}"/>
            </a:ext>
          </a:extLst>
        </xdr:cNvPr>
        <xdr:cNvSpPr txBox="1"/>
      </xdr:nvSpPr>
      <xdr:spPr>
        <a:xfrm>
          <a:off x="12325427" y="602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82878</xdr:rowOff>
    </xdr:from>
    <xdr:ext cx="469744" cy="259045"/>
    <xdr:sp macro="" textlink="">
      <xdr:nvSpPr>
        <xdr:cNvPr id="154" name="n_4aveValue債務償還比率">
          <a:extLst>
            <a:ext uri="{FF2B5EF4-FFF2-40B4-BE49-F238E27FC236}">
              <a16:creationId xmlns:a16="http://schemas.microsoft.com/office/drawing/2014/main" id="{AD41CBFE-2534-45BE-ABAB-4B344B794BDF}"/>
            </a:ext>
          </a:extLst>
        </xdr:cNvPr>
        <xdr:cNvSpPr txBox="1"/>
      </xdr:nvSpPr>
      <xdr:spPr>
        <a:xfrm>
          <a:off x="11563427" y="599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53442</xdr:rowOff>
    </xdr:from>
    <xdr:ext cx="469744" cy="259045"/>
    <xdr:sp macro="" textlink="">
      <xdr:nvSpPr>
        <xdr:cNvPr id="155" name="n_1mainValue債務償還比率">
          <a:extLst>
            <a:ext uri="{FF2B5EF4-FFF2-40B4-BE49-F238E27FC236}">
              <a16:creationId xmlns:a16="http://schemas.microsoft.com/office/drawing/2014/main" id="{1CF410D0-3EB1-4F30-B06D-D08A199D3214}"/>
            </a:ext>
          </a:extLst>
        </xdr:cNvPr>
        <xdr:cNvSpPr txBox="1"/>
      </xdr:nvSpPr>
      <xdr:spPr>
        <a:xfrm>
          <a:off x="13836727" y="528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131885</xdr:rowOff>
    </xdr:from>
    <xdr:ext cx="469744" cy="259045"/>
    <xdr:sp macro="" textlink="">
      <xdr:nvSpPr>
        <xdr:cNvPr id="156" name="n_2mainValue債務償還比率">
          <a:extLst>
            <a:ext uri="{FF2B5EF4-FFF2-40B4-BE49-F238E27FC236}">
              <a16:creationId xmlns:a16="http://schemas.microsoft.com/office/drawing/2014/main" id="{C1F3B718-B76C-4086-B403-01FC543169DE}"/>
            </a:ext>
          </a:extLst>
        </xdr:cNvPr>
        <xdr:cNvSpPr txBox="1"/>
      </xdr:nvSpPr>
      <xdr:spPr>
        <a:xfrm>
          <a:off x="13087427" y="536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123369</xdr:rowOff>
    </xdr:from>
    <xdr:ext cx="469744" cy="259045"/>
    <xdr:sp macro="" textlink="">
      <xdr:nvSpPr>
        <xdr:cNvPr id="157" name="n_3mainValue債務償還比率">
          <a:extLst>
            <a:ext uri="{FF2B5EF4-FFF2-40B4-BE49-F238E27FC236}">
              <a16:creationId xmlns:a16="http://schemas.microsoft.com/office/drawing/2014/main" id="{D11A6800-7C1C-4EA8-AFA6-09190BD2D15A}"/>
            </a:ext>
          </a:extLst>
        </xdr:cNvPr>
        <xdr:cNvSpPr txBox="1"/>
      </xdr:nvSpPr>
      <xdr:spPr>
        <a:xfrm>
          <a:off x="12325427" y="535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154675</xdr:rowOff>
    </xdr:from>
    <xdr:ext cx="469744" cy="259045"/>
    <xdr:sp macro="" textlink="">
      <xdr:nvSpPr>
        <xdr:cNvPr id="158" name="n_4mainValue債務償還比率">
          <a:extLst>
            <a:ext uri="{FF2B5EF4-FFF2-40B4-BE49-F238E27FC236}">
              <a16:creationId xmlns:a16="http://schemas.microsoft.com/office/drawing/2014/main" id="{AAF175B9-CF99-4A93-9DE3-ED3B52331109}"/>
            </a:ext>
          </a:extLst>
        </xdr:cNvPr>
        <xdr:cNvSpPr txBox="1"/>
      </xdr:nvSpPr>
      <xdr:spPr>
        <a:xfrm>
          <a:off x="11563427" y="538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A7BC28C8-3CAC-4839-AEE7-E09A7F94E76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BE0AB66-F037-465E-901F-846839F9E36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6A35696E-1ABE-4893-B9AF-1B4EC482E3C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2935C9CF-1156-41BE-B9DC-A00EC5DDAB2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2934C62E-43C1-491F-94CF-EDD12B3723E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F33C4197-271F-4FDB-B4AD-DDF2B75ADD2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8959077-4AC6-4915-9454-1C39BC2A944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33DDCD6-E2A1-4D43-8ED4-63D21241F6B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5FDCE6F-76B2-437D-9CC0-A3B2C1ADCFD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F224E02-96B7-4CEA-B0CC-1AD080D653E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360D537-0C24-406E-846E-776CBC88DE1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2A837CF-134A-4763-9DC6-2A62CFC1C91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48F2255-54D4-4EFC-A2F0-F5C32F7A8C5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A2CE647-B414-4BF8-85F8-30A16AAE847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05A9042-9E5B-45D5-A9E1-1CE73FE8556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D28B41B-63CC-4640-9D42-07F94CCA0BD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113,354
110,868
43.43
59,874,858
55,244,613
3,376,768
32,047,296
24,389,143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3F01B54-2918-4006-A425-73CBA3A7391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18E5D67-C710-465F-B6CE-59594C0AE23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DB6B092-0493-417B-A276-54E7A4F2D45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B7C3A31-BB7D-4261-AA79-D7ED07E21AC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6F0470B-4A6C-42ED-8D76-D9D4D179AC2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8F7653C-3F7F-439C-9E49-0F13650FC6F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61CCD3C-DA82-44B8-9805-44C8C0FB783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376A141-A0C3-4D50-AB14-16FA25CD41E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CBCAEB9-A664-45A8-A031-88F3C5CB553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B855D8F-232F-4414-ACF8-87DB3A08096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AF545F3-298E-466D-93DD-D113D4C5980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387A7CD-A3FF-48BE-AD5A-6617B9F9384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D5A1DE0-AFA5-42C7-A749-9B3E9F8B904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9F1791E-9CF1-49BC-B399-592BDE0EC16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52914E2-309B-4A4B-9D59-1ADBDEF967B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1978B83-9784-4514-BCA9-A5F79EA1B90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A20803F-B17E-43D8-BB89-7EC4CCB7613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6EA1680-83AC-4C50-A33F-FD678DFD906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5424E85-D166-49F2-BDA9-E55DD91732D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AF1A065-A7F9-4BD6-9D42-74EE7C02F51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F2DCF87-1216-4D2A-AE99-7378153C4FE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BAF20DF-CC42-4EFE-ADFE-D3BFD967762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8D8CC99-D88E-472D-A45D-7F204D979F5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26CEC40-95BC-4079-9CC8-24C7C4571DD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4CCA1E1-7037-4BCC-8815-6DC90EAC025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1E042D0-98FC-468A-B00B-608C01A6ED4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82303B6-432A-4D77-9A0C-C7B44FE776C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B37224F-2046-446F-AA66-0DBFDA9254B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B0A2ADF-D305-4AF6-B044-A48DFF8A7AB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38F704A-E0EC-4A8D-83AA-5685D502E2A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32876D6-C065-4D48-9F76-BE2E787A9F7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63E84B7-0EDF-4797-B7CB-781180CD415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a:extLst>
            <a:ext uri="{FF2B5EF4-FFF2-40B4-BE49-F238E27FC236}">
              <a16:creationId xmlns:a16="http://schemas.microsoft.com/office/drawing/2014/main" id="{F038C1B3-028F-42D9-B076-8E96CC6832D4}"/>
            </a:ext>
          </a:extLst>
        </xdr:cNvPr>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a:extLst>
            <a:ext uri="{FF2B5EF4-FFF2-40B4-BE49-F238E27FC236}">
              <a16:creationId xmlns:a16="http://schemas.microsoft.com/office/drawing/2014/main" id="{5A63CD42-10B6-4A57-B2D2-259CCDDC374F}"/>
            </a:ext>
          </a:extLst>
        </xdr:cNvPr>
        <xdr:cNvSpPr txBox="1"/>
      </xdr:nvSpPr>
      <xdr:spPr>
        <a:xfrm>
          <a:off x="294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a:extLst>
            <a:ext uri="{FF2B5EF4-FFF2-40B4-BE49-F238E27FC236}">
              <a16:creationId xmlns:a16="http://schemas.microsoft.com/office/drawing/2014/main" id="{10A1FC29-9C70-46DE-8506-1723480C17D8}"/>
            </a:ext>
          </a:extLst>
        </xdr:cNvPr>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a:extLst>
            <a:ext uri="{FF2B5EF4-FFF2-40B4-BE49-F238E27FC236}">
              <a16:creationId xmlns:a16="http://schemas.microsoft.com/office/drawing/2014/main" id="{8A070395-193B-4AF6-9F12-ABC31B35E719}"/>
            </a:ext>
          </a:extLst>
        </xdr:cNvPr>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a:extLst>
            <a:ext uri="{FF2B5EF4-FFF2-40B4-BE49-F238E27FC236}">
              <a16:creationId xmlns:a16="http://schemas.microsoft.com/office/drawing/2014/main" id="{811FFA5A-5AA4-4D55-806D-305C87FEDE51}"/>
            </a:ext>
          </a:extLst>
        </xdr:cNvPr>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a:extLst>
            <a:ext uri="{FF2B5EF4-FFF2-40B4-BE49-F238E27FC236}">
              <a16:creationId xmlns:a16="http://schemas.microsoft.com/office/drawing/2014/main" id="{6B76C3C3-768E-4509-96EA-B25C1AD41BD0}"/>
            </a:ext>
          </a:extLst>
        </xdr:cNvPr>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a:extLst>
            <a:ext uri="{FF2B5EF4-FFF2-40B4-BE49-F238E27FC236}">
              <a16:creationId xmlns:a16="http://schemas.microsoft.com/office/drawing/2014/main" id="{6CE69FF1-B61C-417F-A351-38CB55F29AA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a:extLst>
            <a:ext uri="{FF2B5EF4-FFF2-40B4-BE49-F238E27FC236}">
              <a16:creationId xmlns:a16="http://schemas.microsoft.com/office/drawing/2014/main" id="{DC4560C1-AF69-4EB9-B0F0-2FA83A2ABC8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a:extLst>
            <a:ext uri="{FF2B5EF4-FFF2-40B4-BE49-F238E27FC236}">
              <a16:creationId xmlns:a16="http://schemas.microsoft.com/office/drawing/2014/main" id="{7F02D39A-8676-438C-AF0B-103A35D01F53}"/>
            </a:ext>
          </a:extLst>
        </xdr:cNvPr>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a:extLst>
            <a:ext uri="{FF2B5EF4-FFF2-40B4-BE49-F238E27FC236}">
              <a16:creationId xmlns:a16="http://schemas.microsoft.com/office/drawing/2014/main" id="{69CAC08A-41E6-489D-A19A-A1F3E1736FAB}"/>
            </a:ext>
          </a:extLst>
        </xdr:cNvPr>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a:extLst>
            <a:ext uri="{FF2B5EF4-FFF2-40B4-BE49-F238E27FC236}">
              <a16:creationId xmlns:a16="http://schemas.microsoft.com/office/drawing/2014/main" id="{361BED79-7358-4196-87B2-A92D3E90325A}"/>
            </a:ext>
          </a:extLst>
        </xdr:cNvPr>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a:extLst>
            <a:ext uri="{FF2B5EF4-FFF2-40B4-BE49-F238E27FC236}">
              <a16:creationId xmlns:a16="http://schemas.microsoft.com/office/drawing/2014/main" id="{22ACBDEF-DC0E-49E4-9159-90A7AE423E69}"/>
            </a:ext>
          </a:extLst>
        </xdr:cNvPr>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a:extLst>
            <a:ext uri="{FF2B5EF4-FFF2-40B4-BE49-F238E27FC236}">
              <a16:creationId xmlns:a16="http://schemas.microsoft.com/office/drawing/2014/main" id="{A3957CFD-8A06-49C1-90C4-8C81259183E0}"/>
            </a:ext>
          </a:extLst>
        </xdr:cNvPr>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a:extLst>
            <a:ext uri="{FF2B5EF4-FFF2-40B4-BE49-F238E27FC236}">
              <a16:creationId xmlns:a16="http://schemas.microsoft.com/office/drawing/2014/main" id="{69F8D403-58A3-4383-BD27-8C8F839CD627}"/>
            </a:ext>
          </a:extLst>
        </xdr:cNvPr>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a:extLst>
            <a:ext uri="{FF2B5EF4-FFF2-40B4-BE49-F238E27FC236}">
              <a16:creationId xmlns:a16="http://schemas.microsoft.com/office/drawing/2014/main" id="{E6E01C8A-26D6-441E-9EF0-9843F50648D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a:extLst>
            <a:ext uri="{FF2B5EF4-FFF2-40B4-BE49-F238E27FC236}">
              <a16:creationId xmlns:a16="http://schemas.microsoft.com/office/drawing/2014/main" id="{0343A1C0-1405-4B02-B793-0C2E6F979344}"/>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a:extLst>
            <a:ext uri="{FF2B5EF4-FFF2-40B4-BE49-F238E27FC236}">
              <a16:creationId xmlns:a16="http://schemas.microsoft.com/office/drawing/2014/main" id="{F707895A-8916-4FB6-8D8F-4CB6F3646C1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113347</xdr:rowOff>
    </xdr:to>
    <xdr:cxnSp macro="">
      <xdr:nvCxnSpPr>
        <xdr:cNvPr id="61" name="直線コネクタ 60">
          <a:extLst>
            <a:ext uri="{FF2B5EF4-FFF2-40B4-BE49-F238E27FC236}">
              <a16:creationId xmlns:a16="http://schemas.microsoft.com/office/drawing/2014/main" id="{2ABCA8F4-BCAE-430D-BCF8-9B6912BF4FAF}"/>
            </a:ext>
          </a:extLst>
        </xdr:cNvPr>
        <xdr:cNvCxnSpPr/>
      </xdr:nvCxnSpPr>
      <xdr:spPr>
        <a:xfrm flipV="1">
          <a:off x="4634865" y="5762625"/>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117174</xdr:rowOff>
    </xdr:from>
    <xdr:ext cx="405111" cy="259045"/>
    <xdr:sp macro="" textlink="">
      <xdr:nvSpPr>
        <xdr:cNvPr id="62" name="【道路】&#10;有形固定資産減価償却率最小値テキスト">
          <a:extLst>
            <a:ext uri="{FF2B5EF4-FFF2-40B4-BE49-F238E27FC236}">
              <a16:creationId xmlns:a16="http://schemas.microsoft.com/office/drawing/2014/main" id="{03927C2A-C2C1-474C-B096-BCE6E15B39D5}"/>
            </a:ext>
          </a:extLst>
        </xdr:cNvPr>
        <xdr:cNvSpPr txBox="1"/>
      </xdr:nvSpPr>
      <xdr:spPr>
        <a:xfrm>
          <a:off x="4673600" y="714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113347</xdr:rowOff>
    </xdr:from>
    <xdr:to>
      <xdr:col>24</xdr:col>
      <xdr:colOff>152400</xdr:colOff>
      <xdr:row>41</xdr:row>
      <xdr:rowOff>113347</xdr:rowOff>
    </xdr:to>
    <xdr:cxnSp macro="">
      <xdr:nvCxnSpPr>
        <xdr:cNvPr id="63" name="直線コネクタ 62">
          <a:extLst>
            <a:ext uri="{FF2B5EF4-FFF2-40B4-BE49-F238E27FC236}">
              <a16:creationId xmlns:a16="http://schemas.microsoft.com/office/drawing/2014/main" id="{C79884B6-5CD5-4D0F-B4E3-7E8D4F3C093E}"/>
            </a:ext>
          </a:extLst>
        </xdr:cNvPr>
        <xdr:cNvCxnSpPr/>
      </xdr:nvCxnSpPr>
      <xdr:spPr>
        <a:xfrm>
          <a:off x="4546600" y="714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4" name="【道路】&#10;有形固定資産減価償却率最大値テキスト">
          <a:extLst>
            <a:ext uri="{FF2B5EF4-FFF2-40B4-BE49-F238E27FC236}">
              <a16:creationId xmlns:a16="http://schemas.microsoft.com/office/drawing/2014/main" id="{C6E5E9A7-A89D-4675-8D2F-93BE65DDC785}"/>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5" name="直線コネクタ 64">
          <a:extLst>
            <a:ext uri="{FF2B5EF4-FFF2-40B4-BE49-F238E27FC236}">
              <a16:creationId xmlns:a16="http://schemas.microsoft.com/office/drawing/2014/main" id="{B6DC2C89-0473-4EC1-9D63-678E795A6326}"/>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53992</xdr:rowOff>
    </xdr:from>
    <xdr:ext cx="405111" cy="259045"/>
    <xdr:sp macro="" textlink="">
      <xdr:nvSpPr>
        <xdr:cNvPr id="66" name="【道路】&#10;有形固定資産減価償却率平均値テキスト">
          <a:extLst>
            <a:ext uri="{FF2B5EF4-FFF2-40B4-BE49-F238E27FC236}">
              <a16:creationId xmlns:a16="http://schemas.microsoft.com/office/drawing/2014/main" id="{63417AD0-1AFB-4133-9EF3-06E1704623CC}"/>
            </a:ext>
          </a:extLst>
        </xdr:cNvPr>
        <xdr:cNvSpPr txBox="1"/>
      </xdr:nvSpPr>
      <xdr:spPr>
        <a:xfrm>
          <a:off x="4673600" y="6226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7" name="フローチャート: 判断 66">
          <a:extLst>
            <a:ext uri="{FF2B5EF4-FFF2-40B4-BE49-F238E27FC236}">
              <a16:creationId xmlns:a16="http://schemas.microsoft.com/office/drawing/2014/main" id="{AC030ADD-95C4-4707-B4B8-128B33C0EEC6}"/>
            </a:ext>
          </a:extLst>
        </xdr:cNvPr>
        <xdr:cNvSpPr/>
      </xdr:nvSpPr>
      <xdr:spPr>
        <a:xfrm>
          <a:off x="4584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159703</xdr:rowOff>
    </xdr:from>
    <xdr:to>
      <xdr:col>20</xdr:col>
      <xdr:colOff>38100</xdr:colOff>
      <xdr:row>37</xdr:row>
      <xdr:rowOff>89853</xdr:rowOff>
    </xdr:to>
    <xdr:sp macro="" textlink="">
      <xdr:nvSpPr>
        <xdr:cNvPr id="68" name="フローチャート: 判断 67">
          <a:extLst>
            <a:ext uri="{FF2B5EF4-FFF2-40B4-BE49-F238E27FC236}">
              <a16:creationId xmlns:a16="http://schemas.microsoft.com/office/drawing/2014/main" id="{257CC1B5-B96F-4E5D-A8CD-D88066C00DE1}"/>
            </a:ext>
          </a:extLst>
        </xdr:cNvPr>
        <xdr:cNvSpPr/>
      </xdr:nvSpPr>
      <xdr:spPr>
        <a:xfrm>
          <a:off x="3746500" y="633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9" name="フローチャート: 判断 68">
          <a:extLst>
            <a:ext uri="{FF2B5EF4-FFF2-40B4-BE49-F238E27FC236}">
              <a16:creationId xmlns:a16="http://schemas.microsoft.com/office/drawing/2014/main" id="{D27C92C2-2821-44FD-8C6C-FB4B1A64B5A0}"/>
            </a:ext>
          </a:extLst>
        </xdr:cNvPr>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70" name="フローチャート: 判断 69">
          <a:extLst>
            <a:ext uri="{FF2B5EF4-FFF2-40B4-BE49-F238E27FC236}">
              <a16:creationId xmlns:a16="http://schemas.microsoft.com/office/drawing/2014/main" id="{A976DB2E-1472-4C71-B0A5-1EBD8229385D}"/>
            </a:ext>
          </a:extLst>
        </xdr:cNvPr>
        <xdr:cNvSpPr/>
      </xdr:nvSpPr>
      <xdr:spPr>
        <a:xfrm>
          <a:off x="196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39688</xdr:rowOff>
    </xdr:from>
    <xdr:to>
      <xdr:col>6</xdr:col>
      <xdr:colOff>38100</xdr:colOff>
      <xdr:row>36</xdr:row>
      <xdr:rowOff>141288</xdr:rowOff>
    </xdr:to>
    <xdr:sp macro="" textlink="">
      <xdr:nvSpPr>
        <xdr:cNvPr id="71" name="フローチャート: 判断 70">
          <a:extLst>
            <a:ext uri="{FF2B5EF4-FFF2-40B4-BE49-F238E27FC236}">
              <a16:creationId xmlns:a16="http://schemas.microsoft.com/office/drawing/2014/main" id="{D8A84E3D-C7A1-4044-9D66-122FC8E8B5FE}"/>
            </a:ext>
          </a:extLst>
        </xdr:cNvPr>
        <xdr:cNvSpPr/>
      </xdr:nvSpPr>
      <xdr:spPr>
        <a:xfrm>
          <a:off x="1079500" y="621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E820288-526C-47AA-84EB-D739F065372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AB4B920-BD9E-438E-A31D-99AAC936E0B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B0092E92-FC3E-484C-88F7-2FADCBC8D8A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2AFE1FDA-6D7D-45CA-AFE3-6CA63C60799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F493D387-D236-480E-9F80-02A05AD275D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77" name="楕円 76">
          <a:extLst>
            <a:ext uri="{FF2B5EF4-FFF2-40B4-BE49-F238E27FC236}">
              <a16:creationId xmlns:a16="http://schemas.microsoft.com/office/drawing/2014/main" id="{18467CC5-0936-404D-B235-1109C78F6112}"/>
            </a:ext>
          </a:extLst>
        </xdr:cNvPr>
        <xdr:cNvSpPr/>
      </xdr:nvSpPr>
      <xdr:spPr>
        <a:xfrm>
          <a:off x="45847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32402</xdr:rowOff>
    </xdr:from>
    <xdr:ext cx="405111" cy="259045"/>
    <xdr:sp macro="" textlink="">
      <xdr:nvSpPr>
        <xdr:cNvPr id="78" name="【道路】&#10;有形固定資産減価償却率該当値テキスト">
          <a:extLst>
            <a:ext uri="{FF2B5EF4-FFF2-40B4-BE49-F238E27FC236}">
              <a16:creationId xmlns:a16="http://schemas.microsoft.com/office/drawing/2014/main" id="{0E6F73D9-C04C-4BCB-A9E9-CCA409B740D7}"/>
            </a:ext>
          </a:extLst>
        </xdr:cNvPr>
        <xdr:cNvSpPr txBox="1"/>
      </xdr:nvSpPr>
      <xdr:spPr>
        <a:xfrm>
          <a:off x="4673600" y="637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19685</xdr:rowOff>
    </xdr:from>
    <xdr:to>
      <xdr:col>20</xdr:col>
      <xdr:colOff>38100</xdr:colOff>
      <xdr:row>37</xdr:row>
      <xdr:rowOff>121285</xdr:rowOff>
    </xdr:to>
    <xdr:sp macro="" textlink="">
      <xdr:nvSpPr>
        <xdr:cNvPr id="79" name="楕円 78">
          <a:extLst>
            <a:ext uri="{FF2B5EF4-FFF2-40B4-BE49-F238E27FC236}">
              <a16:creationId xmlns:a16="http://schemas.microsoft.com/office/drawing/2014/main" id="{893B5A0E-AAC0-40AF-9792-D5C41C90F377}"/>
            </a:ext>
          </a:extLst>
        </xdr:cNvPr>
        <xdr:cNvSpPr/>
      </xdr:nvSpPr>
      <xdr:spPr>
        <a:xfrm>
          <a:off x="3746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70485</xdr:rowOff>
    </xdr:from>
    <xdr:to>
      <xdr:col>24</xdr:col>
      <xdr:colOff>63500</xdr:colOff>
      <xdr:row>37</xdr:row>
      <xdr:rowOff>104775</xdr:rowOff>
    </xdr:to>
    <xdr:cxnSp macro="">
      <xdr:nvCxnSpPr>
        <xdr:cNvPr id="80" name="直線コネクタ 79">
          <a:extLst>
            <a:ext uri="{FF2B5EF4-FFF2-40B4-BE49-F238E27FC236}">
              <a16:creationId xmlns:a16="http://schemas.microsoft.com/office/drawing/2014/main" id="{C9488104-7220-4737-877B-E0866DAD5940}"/>
            </a:ext>
          </a:extLst>
        </xdr:cNvPr>
        <xdr:cNvCxnSpPr/>
      </xdr:nvCxnSpPr>
      <xdr:spPr>
        <a:xfrm>
          <a:off x="3797300" y="641413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165417</xdr:rowOff>
    </xdr:from>
    <xdr:to>
      <xdr:col>15</xdr:col>
      <xdr:colOff>101600</xdr:colOff>
      <xdr:row>37</xdr:row>
      <xdr:rowOff>95567</xdr:rowOff>
    </xdr:to>
    <xdr:sp macro="" textlink="">
      <xdr:nvSpPr>
        <xdr:cNvPr id="81" name="楕円 80">
          <a:extLst>
            <a:ext uri="{FF2B5EF4-FFF2-40B4-BE49-F238E27FC236}">
              <a16:creationId xmlns:a16="http://schemas.microsoft.com/office/drawing/2014/main" id="{BDD30680-92A5-4B5F-9D88-F9603DA68A26}"/>
            </a:ext>
          </a:extLst>
        </xdr:cNvPr>
        <xdr:cNvSpPr/>
      </xdr:nvSpPr>
      <xdr:spPr>
        <a:xfrm>
          <a:off x="2857500" y="633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44767</xdr:rowOff>
    </xdr:from>
    <xdr:to>
      <xdr:col>19</xdr:col>
      <xdr:colOff>177800</xdr:colOff>
      <xdr:row>37</xdr:row>
      <xdr:rowOff>70485</xdr:rowOff>
    </xdr:to>
    <xdr:cxnSp macro="">
      <xdr:nvCxnSpPr>
        <xdr:cNvPr id="82" name="直線コネクタ 81">
          <a:extLst>
            <a:ext uri="{FF2B5EF4-FFF2-40B4-BE49-F238E27FC236}">
              <a16:creationId xmlns:a16="http://schemas.microsoft.com/office/drawing/2014/main" id="{540A1396-DEA6-4D48-8A04-BD4A47D4BDA8}"/>
            </a:ext>
          </a:extLst>
        </xdr:cNvPr>
        <xdr:cNvCxnSpPr/>
      </xdr:nvCxnSpPr>
      <xdr:spPr>
        <a:xfrm>
          <a:off x="2908300" y="6388417"/>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113983</xdr:rowOff>
    </xdr:from>
    <xdr:to>
      <xdr:col>10</xdr:col>
      <xdr:colOff>165100</xdr:colOff>
      <xdr:row>37</xdr:row>
      <xdr:rowOff>44133</xdr:rowOff>
    </xdr:to>
    <xdr:sp macro="" textlink="">
      <xdr:nvSpPr>
        <xdr:cNvPr id="83" name="楕円 82">
          <a:extLst>
            <a:ext uri="{FF2B5EF4-FFF2-40B4-BE49-F238E27FC236}">
              <a16:creationId xmlns:a16="http://schemas.microsoft.com/office/drawing/2014/main" id="{0502E918-ABB1-4935-A1FE-E013F1525CB0}"/>
            </a:ext>
          </a:extLst>
        </xdr:cNvPr>
        <xdr:cNvSpPr/>
      </xdr:nvSpPr>
      <xdr:spPr>
        <a:xfrm>
          <a:off x="1968500" y="628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164783</xdr:rowOff>
    </xdr:from>
    <xdr:to>
      <xdr:col>15</xdr:col>
      <xdr:colOff>50800</xdr:colOff>
      <xdr:row>37</xdr:row>
      <xdr:rowOff>44767</xdr:rowOff>
    </xdr:to>
    <xdr:cxnSp macro="">
      <xdr:nvCxnSpPr>
        <xdr:cNvPr id="84" name="直線コネクタ 83">
          <a:extLst>
            <a:ext uri="{FF2B5EF4-FFF2-40B4-BE49-F238E27FC236}">
              <a16:creationId xmlns:a16="http://schemas.microsoft.com/office/drawing/2014/main" id="{6F6293A2-5170-484F-AF6E-B26390631C2C}"/>
            </a:ext>
          </a:extLst>
        </xdr:cNvPr>
        <xdr:cNvCxnSpPr/>
      </xdr:nvCxnSpPr>
      <xdr:spPr>
        <a:xfrm>
          <a:off x="2019300" y="6336983"/>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68263</xdr:rowOff>
    </xdr:from>
    <xdr:to>
      <xdr:col>6</xdr:col>
      <xdr:colOff>38100</xdr:colOff>
      <xdr:row>36</xdr:row>
      <xdr:rowOff>169863</xdr:rowOff>
    </xdr:to>
    <xdr:sp macro="" textlink="">
      <xdr:nvSpPr>
        <xdr:cNvPr id="85" name="楕円 84">
          <a:extLst>
            <a:ext uri="{FF2B5EF4-FFF2-40B4-BE49-F238E27FC236}">
              <a16:creationId xmlns:a16="http://schemas.microsoft.com/office/drawing/2014/main" id="{AB33FF24-0BA9-4B60-8925-D27A9CC0B6D4}"/>
            </a:ext>
          </a:extLst>
        </xdr:cNvPr>
        <xdr:cNvSpPr/>
      </xdr:nvSpPr>
      <xdr:spPr>
        <a:xfrm>
          <a:off x="1079500" y="624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119063</xdr:rowOff>
    </xdr:from>
    <xdr:to>
      <xdr:col>10</xdr:col>
      <xdr:colOff>114300</xdr:colOff>
      <xdr:row>36</xdr:row>
      <xdr:rowOff>164783</xdr:rowOff>
    </xdr:to>
    <xdr:cxnSp macro="">
      <xdr:nvCxnSpPr>
        <xdr:cNvPr id="86" name="直線コネクタ 85">
          <a:extLst>
            <a:ext uri="{FF2B5EF4-FFF2-40B4-BE49-F238E27FC236}">
              <a16:creationId xmlns:a16="http://schemas.microsoft.com/office/drawing/2014/main" id="{0F538C25-393C-4E6C-8821-77FD53274ED3}"/>
            </a:ext>
          </a:extLst>
        </xdr:cNvPr>
        <xdr:cNvCxnSpPr/>
      </xdr:nvCxnSpPr>
      <xdr:spPr>
        <a:xfrm>
          <a:off x="1130300" y="629126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106380</xdr:rowOff>
    </xdr:from>
    <xdr:ext cx="405111" cy="259045"/>
    <xdr:sp macro="" textlink="">
      <xdr:nvSpPr>
        <xdr:cNvPr id="87" name="n_1aveValue【道路】&#10;有形固定資産減価償却率">
          <a:extLst>
            <a:ext uri="{FF2B5EF4-FFF2-40B4-BE49-F238E27FC236}">
              <a16:creationId xmlns:a16="http://schemas.microsoft.com/office/drawing/2014/main" id="{A91A3CD9-FE14-4766-9035-382F7890A94E}"/>
            </a:ext>
          </a:extLst>
        </xdr:cNvPr>
        <xdr:cNvSpPr txBox="1"/>
      </xdr:nvSpPr>
      <xdr:spPr>
        <a:xfrm>
          <a:off x="3582044" y="6107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88" name="n_2aveValue【道路】&#10;有形固定資産減価償却率">
          <a:extLst>
            <a:ext uri="{FF2B5EF4-FFF2-40B4-BE49-F238E27FC236}">
              <a16:creationId xmlns:a16="http://schemas.microsoft.com/office/drawing/2014/main" id="{EBFDB64F-45BD-4102-A1BA-0456853DB3B3}"/>
            </a:ext>
          </a:extLst>
        </xdr:cNvPr>
        <xdr:cNvSpPr txBox="1"/>
      </xdr:nvSpPr>
      <xdr:spPr>
        <a:xfrm>
          <a:off x="2705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9" name="n_3aveValue【道路】&#10;有形固定資産減価償却率">
          <a:extLst>
            <a:ext uri="{FF2B5EF4-FFF2-40B4-BE49-F238E27FC236}">
              <a16:creationId xmlns:a16="http://schemas.microsoft.com/office/drawing/2014/main" id="{EF73875B-791E-4ACC-8942-B2BAA634B470}"/>
            </a:ext>
          </a:extLst>
        </xdr:cNvPr>
        <xdr:cNvSpPr txBox="1"/>
      </xdr:nvSpPr>
      <xdr:spPr>
        <a:xfrm>
          <a:off x="1816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157815</xdr:rowOff>
    </xdr:from>
    <xdr:ext cx="405111" cy="259045"/>
    <xdr:sp macro="" textlink="">
      <xdr:nvSpPr>
        <xdr:cNvPr id="90" name="n_4aveValue【道路】&#10;有形固定資産減価償却率">
          <a:extLst>
            <a:ext uri="{FF2B5EF4-FFF2-40B4-BE49-F238E27FC236}">
              <a16:creationId xmlns:a16="http://schemas.microsoft.com/office/drawing/2014/main" id="{ABBF341D-BCB7-4787-A067-CF4B17DB59A0}"/>
            </a:ext>
          </a:extLst>
        </xdr:cNvPr>
        <xdr:cNvSpPr txBox="1"/>
      </xdr:nvSpPr>
      <xdr:spPr>
        <a:xfrm>
          <a:off x="927744" y="5987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112412</xdr:rowOff>
    </xdr:from>
    <xdr:ext cx="405111" cy="259045"/>
    <xdr:sp macro="" textlink="">
      <xdr:nvSpPr>
        <xdr:cNvPr id="91" name="n_1mainValue【道路】&#10;有形固定資産減価償却率">
          <a:extLst>
            <a:ext uri="{FF2B5EF4-FFF2-40B4-BE49-F238E27FC236}">
              <a16:creationId xmlns:a16="http://schemas.microsoft.com/office/drawing/2014/main" id="{63BE0ACE-7445-450B-957C-553736314270}"/>
            </a:ext>
          </a:extLst>
        </xdr:cNvPr>
        <xdr:cNvSpPr txBox="1"/>
      </xdr:nvSpPr>
      <xdr:spPr>
        <a:xfrm>
          <a:off x="35820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86694</xdr:rowOff>
    </xdr:from>
    <xdr:ext cx="405111" cy="259045"/>
    <xdr:sp macro="" textlink="">
      <xdr:nvSpPr>
        <xdr:cNvPr id="92" name="n_2mainValue【道路】&#10;有形固定資産減価償却率">
          <a:extLst>
            <a:ext uri="{FF2B5EF4-FFF2-40B4-BE49-F238E27FC236}">
              <a16:creationId xmlns:a16="http://schemas.microsoft.com/office/drawing/2014/main" id="{B661326B-1B5A-47CA-9250-4816EE320360}"/>
            </a:ext>
          </a:extLst>
        </xdr:cNvPr>
        <xdr:cNvSpPr txBox="1"/>
      </xdr:nvSpPr>
      <xdr:spPr>
        <a:xfrm>
          <a:off x="2705744" y="6430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35260</xdr:rowOff>
    </xdr:from>
    <xdr:ext cx="405111" cy="259045"/>
    <xdr:sp macro="" textlink="">
      <xdr:nvSpPr>
        <xdr:cNvPr id="93" name="n_3mainValue【道路】&#10;有形固定資産減価償却率">
          <a:extLst>
            <a:ext uri="{FF2B5EF4-FFF2-40B4-BE49-F238E27FC236}">
              <a16:creationId xmlns:a16="http://schemas.microsoft.com/office/drawing/2014/main" id="{1FB4E0F2-3B15-4F5C-B571-432AAEBF6943}"/>
            </a:ext>
          </a:extLst>
        </xdr:cNvPr>
        <xdr:cNvSpPr txBox="1"/>
      </xdr:nvSpPr>
      <xdr:spPr>
        <a:xfrm>
          <a:off x="1816744" y="637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160990</xdr:rowOff>
    </xdr:from>
    <xdr:ext cx="405111" cy="259045"/>
    <xdr:sp macro="" textlink="">
      <xdr:nvSpPr>
        <xdr:cNvPr id="94" name="n_4mainValue【道路】&#10;有形固定資産減価償却率">
          <a:extLst>
            <a:ext uri="{FF2B5EF4-FFF2-40B4-BE49-F238E27FC236}">
              <a16:creationId xmlns:a16="http://schemas.microsoft.com/office/drawing/2014/main" id="{8F82B291-0735-42B4-BBA5-F20432B93D15}"/>
            </a:ext>
          </a:extLst>
        </xdr:cNvPr>
        <xdr:cNvSpPr txBox="1"/>
      </xdr:nvSpPr>
      <xdr:spPr>
        <a:xfrm>
          <a:off x="927744" y="6333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a:extLst>
            <a:ext uri="{FF2B5EF4-FFF2-40B4-BE49-F238E27FC236}">
              <a16:creationId xmlns:a16="http://schemas.microsoft.com/office/drawing/2014/main" id="{36AC3616-CD37-475A-A9A4-C45AEB71F58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a:extLst>
            <a:ext uri="{FF2B5EF4-FFF2-40B4-BE49-F238E27FC236}">
              <a16:creationId xmlns:a16="http://schemas.microsoft.com/office/drawing/2014/main" id="{4217C9BB-22C3-4CB3-9853-16DA71FB972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a:extLst>
            <a:ext uri="{FF2B5EF4-FFF2-40B4-BE49-F238E27FC236}">
              <a16:creationId xmlns:a16="http://schemas.microsoft.com/office/drawing/2014/main" id="{FB494CE0-B369-4E79-8934-B972D9ADCE2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a:extLst>
            <a:ext uri="{FF2B5EF4-FFF2-40B4-BE49-F238E27FC236}">
              <a16:creationId xmlns:a16="http://schemas.microsoft.com/office/drawing/2014/main" id="{851182F3-47B4-47CA-BC4E-302EA5802FE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a:extLst>
            <a:ext uri="{FF2B5EF4-FFF2-40B4-BE49-F238E27FC236}">
              <a16:creationId xmlns:a16="http://schemas.microsoft.com/office/drawing/2014/main" id="{5783599A-A146-4FC7-A435-F2025AD341A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a:extLst>
            <a:ext uri="{FF2B5EF4-FFF2-40B4-BE49-F238E27FC236}">
              <a16:creationId xmlns:a16="http://schemas.microsoft.com/office/drawing/2014/main" id="{BF6CB247-28C1-4D5B-AD41-90A75D0D1A6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a:extLst>
            <a:ext uri="{FF2B5EF4-FFF2-40B4-BE49-F238E27FC236}">
              <a16:creationId xmlns:a16="http://schemas.microsoft.com/office/drawing/2014/main" id="{25CD07CA-C83F-4FB6-AF28-7E59F8F2653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a:extLst>
            <a:ext uri="{FF2B5EF4-FFF2-40B4-BE49-F238E27FC236}">
              <a16:creationId xmlns:a16="http://schemas.microsoft.com/office/drawing/2014/main" id="{51C632C5-75EE-449C-9BA0-C5012A28C76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a:extLst>
            <a:ext uri="{FF2B5EF4-FFF2-40B4-BE49-F238E27FC236}">
              <a16:creationId xmlns:a16="http://schemas.microsoft.com/office/drawing/2014/main" id="{A920B57D-F05B-41D1-BB5C-33D6EABCC3F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a:extLst>
            <a:ext uri="{FF2B5EF4-FFF2-40B4-BE49-F238E27FC236}">
              <a16:creationId xmlns:a16="http://schemas.microsoft.com/office/drawing/2014/main" id="{66CEB910-2279-4107-BB92-8CACCCE751C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5" name="テキスト ボックス 104">
          <a:extLst>
            <a:ext uri="{FF2B5EF4-FFF2-40B4-BE49-F238E27FC236}">
              <a16:creationId xmlns:a16="http://schemas.microsoft.com/office/drawing/2014/main" id="{801142DB-74A5-4C47-BF64-616980FCB181}"/>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6" name="直線コネクタ 105">
          <a:extLst>
            <a:ext uri="{FF2B5EF4-FFF2-40B4-BE49-F238E27FC236}">
              <a16:creationId xmlns:a16="http://schemas.microsoft.com/office/drawing/2014/main" id="{CA2F3088-819B-46A1-B1FF-ED2C0E20F882}"/>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7" name="テキスト ボックス 106">
          <a:extLst>
            <a:ext uri="{FF2B5EF4-FFF2-40B4-BE49-F238E27FC236}">
              <a16:creationId xmlns:a16="http://schemas.microsoft.com/office/drawing/2014/main" id="{72CCB3F7-230B-4EFD-A95D-A1DF6A6AA284}"/>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8" name="直線コネクタ 107">
          <a:extLst>
            <a:ext uri="{FF2B5EF4-FFF2-40B4-BE49-F238E27FC236}">
              <a16:creationId xmlns:a16="http://schemas.microsoft.com/office/drawing/2014/main" id="{1D8539DF-06DC-4F34-885A-3F885F38E801}"/>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9" name="テキスト ボックス 108">
          <a:extLst>
            <a:ext uri="{FF2B5EF4-FFF2-40B4-BE49-F238E27FC236}">
              <a16:creationId xmlns:a16="http://schemas.microsoft.com/office/drawing/2014/main" id="{46240CD2-3CA3-4168-8856-533DC17E1E7A}"/>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10" name="直線コネクタ 109">
          <a:extLst>
            <a:ext uri="{FF2B5EF4-FFF2-40B4-BE49-F238E27FC236}">
              <a16:creationId xmlns:a16="http://schemas.microsoft.com/office/drawing/2014/main" id="{098FE340-4381-4474-BCB5-3ECCD6567C82}"/>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11" name="テキスト ボックス 110">
          <a:extLst>
            <a:ext uri="{FF2B5EF4-FFF2-40B4-BE49-F238E27FC236}">
              <a16:creationId xmlns:a16="http://schemas.microsoft.com/office/drawing/2014/main" id="{A946E1CF-6819-414E-B927-2EA3538B02DF}"/>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2" name="直線コネクタ 111">
          <a:extLst>
            <a:ext uri="{FF2B5EF4-FFF2-40B4-BE49-F238E27FC236}">
              <a16:creationId xmlns:a16="http://schemas.microsoft.com/office/drawing/2014/main" id="{C0489A78-1CE9-4213-B840-FB74EE0CB70D}"/>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3" name="テキスト ボックス 112">
          <a:extLst>
            <a:ext uri="{FF2B5EF4-FFF2-40B4-BE49-F238E27FC236}">
              <a16:creationId xmlns:a16="http://schemas.microsoft.com/office/drawing/2014/main" id="{8492CB98-BA80-497A-BE10-A514BE649973}"/>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4" name="直線コネクタ 113">
          <a:extLst>
            <a:ext uri="{FF2B5EF4-FFF2-40B4-BE49-F238E27FC236}">
              <a16:creationId xmlns:a16="http://schemas.microsoft.com/office/drawing/2014/main" id="{41F100D0-2657-4CBB-9461-92F6C8A3264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5" name="テキスト ボックス 114">
          <a:extLst>
            <a:ext uri="{FF2B5EF4-FFF2-40B4-BE49-F238E27FC236}">
              <a16:creationId xmlns:a16="http://schemas.microsoft.com/office/drawing/2014/main" id="{A5B2EE2F-F1B5-4549-B6F4-61A57C5BA369}"/>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6" name="直線コネクタ 115">
          <a:extLst>
            <a:ext uri="{FF2B5EF4-FFF2-40B4-BE49-F238E27FC236}">
              <a16:creationId xmlns:a16="http://schemas.microsoft.com/office/drawing/2014/main" id="{7AB73DCE-EE27-4D7F-8C2B-8F27DF7B9851}"/>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7" name="テキスト ボックス 116">
          <a:extLst>
            <a:ext uri="{FF2B5EF4-FFF2-40B4-BE49-F238E27FC236}">
              <a16:creationId xmlns:a16="http://schemas.microsoft.com/office/drawing/2014/main" id="{2E93DEBF-F3BF-4549-95F0-DEBE50A389EA}"/>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8" name="直線コネクタ 117">
          <a:extLst>
            <a:ext uri="{FF2B5EF4-FFF2-40B4-BE49-F238E27FC236}">
              <a16:creationId xmlns:a16="http://schemas.microsoft.com/office/drawing/2014/main" id="{35A15B04-90F6-4D48-9F5C-1FBF4F3F13C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9" name="テキスト ボックス 118">
          <a:extLst>
            <a:ext uri="{FF2B5EF4-FFF2-40B4-BE49-F238E27FC236}">
              <a16:creationId xmlns:a16="http://schemas.microsoft.com/office/drawing/2014/main" id="{79AE6301-E456-48F8-B40C-276F1192A659}"/>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20" name="【道路】&#10;一人当たり延長グラフ枠">
          <a:extLst>
            <a:ext uri="{FF2B5EF4-FFF2-40B4-BE49-F238E27FC236}">
              <a16:creationId xmlns:a16="http://schemas.microsoft.com/office/drawing/2014/main" id="{ACFD54A1-F42C-4697-9115-3A0AFD75E42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23949</xdr:rowOff>
    </xdr:from>
    <xdr:to>
      <xdr:col>54</xdr:col>
      <xdr:colOff>189865</xdr:colOff>
      <xdr:row>41</xdr:row>
      <xdr:rowOff>100802</xdr:rowOff>
    </xdr:to>
    <xdr:cxnSp macro="">
      <xdr:nvCxnSpPr>
        <xdr:cNvPr id="121" name="直線コネクタ 120">
          <a:extLst>
            <a:ext uri="{FF2B5EF4-FFF2-40B4-BE49-F238E27FC236}">
              <a16:creationId xmlns:a16="http://schemas.microsoft.com/office/drawing/2014/main" id="{D3B3D9F2-61C3-425A-A784-6ED4D40E35D6}"/>
            </a:ext>
          </a:extLst>
        </xdr:cNvPr>
        <xdr:cNvCxnSpPr/>
      </xdr:nvCxnSpPr>
      <xdr:spPr>
        <a:xfrm flipV="1">
          <a:off x="10476865" y="5681799"/>
          <a:ext cx="0" cy="144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104629</xdr:rowOff>
    </xdr:from>
    <xdr:ext cx="469744" cy="259045"/>
    <xdr:sp macro="" textlink="">
      <xdr:nvSpPr>
        <xdr:cNvPr id="122" name="【道路】&#10;一人当たり延長最小値テキスト">
          <a:extLst>
            <a:ext uri="{FF2B5EF4-FFF2-40B4-BE49-F238E27FC236}">
              <a16:creationId xmlns:a16="http://schemas.microsoft.com/office/drawing/2014/main" id="{5CC5422A-678D-4914-8C9A-70CE81908B40}"/>
            </a:ext>
          </a:extLst>
        </xdr:cNvPr>
        <xdr:cNvSpPr txBox="1"/>
      </xdr:nvSpPr>
      <xdr:spPr>
        <a:xfrm>
          <a:off x="10515600" y="713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100802</xdr:rowOff>
    </xdr:from>
    <xdr:to>
      <xdr:col>55</xdr:col>
      <xdr:colOff>88900</xdr:colOff>
      <xdr:row>41</xdr:row>
      <xdr:rowOff>100802</xdr:rowOff>
    </xdr:to>
    <xdr:cxnSp macro="">
      <xdr:nvCxnSpPr>
        <xdr:cNvPr id="123" name="直線コネクタ 122">
          <a:extLst>
            <a:ext uri="{FF2B5EF4-FFF2-40B4-BE49-F238E27FC236}">
              <a16:creationId xmlns:a16="http://schemas.microsoft.com/office/drawing/2014/main" id="{7A4633FE-DF94-4F85-B525-AFE962E27C1F}"/>
            </a:ext>
          </a:extLst>
        </xdr:cNvPr>
        <xdr:cNvCxnSpPr/>
      </xdr:nvCxnSpPr>
      <xdr:spPr>
        <a:xfrm>
          <a:off x="10388600" y="71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142076</xdr:rowOff>
    </xdr:from>
    <xdr:ext cx="534377" cy="259045"/>
    <xdr:sp macro="" textlink="">
      <xdr:nvSpPr>
        <xdr:cNvPr id="124" name="【道路】&#10;一人当たり延長最大値テキスト">
          <a:extLst>
            <a:ext uri="{FF2B5EF4-FFF2-40B4-BE49-F238E27FC236}">
              <a16:creationId xmlns:a16="http://schemas.microsoft.com/office/drawing/2014/main" id="{98B87FD1-88ED-430B-B0A4-9AE4304CC74F}"/>
            </a:ext>
          </a:extLst>
        </xdr:cNvPr>
        <xdr:cNvSpPr txBox="1"/>
      </xdr:nvSpPr>
      <xdr:spPr>
        <a:xfrm>
          <a:off x="10515600" y="545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23949</xdr:rowOff>
    </xdr:from>
    <xdr:to>
      <xdr:col>55</xdr:col>
      <xdr:colOff>88900</xdr:colOff>
      <xdr:row>33</xdr:row>
      <xdr:rowOff>23949</xdr:rowOff>
    </xdr:to>
    <xdr:cxnSp macro="">
      <xdr:nvCxnSpPr>
        <xdr:cNvPr id="125" name="直線コネクタ 124">
          <a:extLst>
            <a:ext uri="{FF2B5EF4-FFF2-40B4-BE49-F238E27FC236}">
              <a16:creationId xmlns:a16="http://schemas.microsoft.com/office/drawing/2014/main" id="{1A540B7A-4E1F-4B36-AB84-0BBBE655751D}"/>
            </a:ext>
          </a:extLst>
        </xdr:cNvPr>
        <xdr:cNvCxnSpPr/>
      </xdr:nvCxnSpPr>
      <xdr:spPr>
        <a:xfrm>
          <a:off x="10388600" y="568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150494</xdr:rowOff>
    </xdr:from>
    <xdr:ext cx="534377" cy="259045"/>
    <xdr:sp macro="" textlink="">
      <xdr:nvSpPr>
        <xdr:cNvPr id="126" name="【道路】&#10;一人当たり延長平均値テキスト">
          <a:extLst>
            <a:ext uri="{FF2B5EF4-FFF2-40B4-BE49-F238E27FC236}">
              <a16:creationId xmlns:a16="http://schemas.microsoft.com/office/drawing/2014/main" id="{D19D389F-D2B6-4534-8CD8-41345DFE2130}"/>
            </a:ext>
          </a:extLst>
        </xdr:cNvPr>
        <xdr:cNvSpPr txBox="1"/>
      </xdr:nvSpPr>
      <xdr:spPr>
        <a:xfrm>
          <a:off x="10515600" y="6322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127617</xdr:rowOff>
    </xdr:from>
    <xdr:to>
      <xdr:col>55</xdr:col>
      <xdr:colOff>50800</xdr:colOff>
      <xdr:row>38</xdr:row>
      <xdr:rowOff>57767</xdr:rowOff>
    </xdr:to>
    <xdr:sp macro="" textlink="">
      <xdr:nvSpPr>
        <xdr:cNvPr id="127" name="フローチャート: 判断 126">
          <a:extLst>
            <a:ext uri="{FF2B5EF4-FFF2-40B4-BE49-F238E27FC236}">
              <a16:creationId xmlns:a16="http://schemas.microsoft.com/office/drawing/2014/main" id="{C2E2DE32-3646-4847-AA20-41FB16DF8D1B}"/>
            </a:ext>
          </a:extLst>
        </xdr:cNvPr>
        <xdr:cNvSpPr/>
      </xdr:nvSpPr>
      <xdr:spPr>
        <a:xfrm>
          <a:off x="10426700" y="647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140027</xdr:rowOff>
    </xdr:from>
    <xdr:to>
      <xdr:col>50</xdr:col>
      <xdr:colOff>165100</xdr:colOff>
      <xdr:row>38</xdr:row>
      <xdr:rowOff>70177</xdr:rowOff>
    </xdr:to>
    <xdr:sp macro="" textlink="">
      <xdr:nvSpPr>
        <xdr:cNvPr id="128" name="フローチャート: 判断 127">
          <a:extLst>
            <a:ext uri="{FF2B5EF4-FFF2-40B4-BE49-F238E27FC236}">
              <a16:creationId xmlns:a16="http://schemas.microsoft.com/office/drawing/2014/main" id="{2EB5C4BE-B07F-4011-AF5F-FC70DCCFAF3F}"/>
            </a:ext>
          </a:extLst>
        </xdr:cNvPr>
        <xdr:cNvSpPr/>
      </xdr:nvSpPr>
      <xdr:spPr>
        <a:xfrm>
          <a:off x="9588500" y="64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150259</xdr:rowOff>
    </xdr:from>
    <xdr:to>
      <xdr:col>46</xdr:col>
      <xdr:colOff>38100</xdr:colOff>
      <xdr:row>38</xdr:row>
      <xdr:rowOff>80409</xdr:rowOff>
    </xdr:to>
    <xdr:sp macro="" textlink="">
      <xdr:nvSpPr>
        <xdr:cNvPr id="129" name="フローチャート: 判断 128">
          <a:extLst>
            <a:ext uri="{FF2B5EF4-FFF2-40B4-BE49-F238E27FC236}">
              <a16:creationId xmlns:a16="http://schemas.microsoft.com/office/drawing/2014/main" id="{79B58735-D43B-4298-AFA8-24144FF6E442}"/>
            </a:ext>
          </a:extLst>
        </xdr:cNvPr>
        <xdr:cNvSpPr/>
      </xdr:nvSpPr>
      <xdr:spPr>
        <a:xfrm>
          <a:off x="8699500" y="64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83638</xdr:rowOff>
    </xdr:from>
    <xdr:to>
      <xdr:col>41</xdr:col>
      <xdr:colOff>101600</xdr:colOff>
      <xdr:row>39</xdr:row>
      <xdr:rowOff>13788</xdr:rowOff>
    </xdr:to>
    <xdr:sp macro="" textlink="">
      <xdr:nvSpPr>
        <xdr:cNvPr id="130" name="フローチャート: 判断 129">
          <a:extLst>
            <a:ext uri="{FF2B5EF4-FFF2-40B4-BE49-F238E27FC236}">
              <a16:creationId xmlns:a16="http://schemas.microsoft.com/office/drawing/2014/main" id="{23E55F01-54B3-4617-8346-F71637299C39}"/>
            </a:ext>
          </a:extLst>
        </xdr:cNvPr>
        <xdr:cNvSpPr/>
      </xdr:nvSpPr>
      <xdr:spPr>
        <a:xfrm>
          <a:off x="7810500" y="659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83856</xdr:rowOff>
    </xdr:from>
    <xdr:to>
      <xdr:col>36</xdr:col>
      <xdr:colOff>165100</xdr:colOff>
      <xdr:row>39</xdr:row>
      <xdr:rowOff>14006</xdr:rowOff>
    </xdr:to>
    <xdr:sp macro="" textlink="">
      <xdr:nvSpPr>
        <xdr:cNvPr id="131" name="フローチャート: 判断 130">
          <a:extLst>
            <a:ext uri="{FF2B5EF4-FFF2-40B4-BE49-F238E27FC236}">
              <a16:creationId xmlns:a16="http://schemas.microsoft.com/office/drawing/2014/main" id="{277C133D-7A8D-4179-8C14-12B002B04EB0}"/>
            </a:ext>
          </a:extLst>
        </xdr:cNvPr>
        <xdr:cNvSpPr/>
      </xdr:nvSpPr>
      <xdr:spPr>
        <a:xfrm>
          <a:off x="6921500" y="65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CF5E1991-CA06-4970-8325-C46BE92DBC5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3ABF2BC5-43F1-4942-983F-8A897E282CB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3736E1C3-2539-4634-A157-5677AAC0D0A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553CDD5D-82D6-4D9C-8DB0-D5DE612030B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CCE31BBB-E619-46F8-A8B2-70C9C30F971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50002</xdr:rowOff>
    </xdr:from>
    <xdr:to>
      <xdr:col>55</xdr:col>
      <xdr:colOff>50800</xdr:colOff>
      <xdr:row>41</xdr:row>
      <xdr:rowOff>151602</xdr:rowOff>
    </xdr:to>
    <xdr:sp macro="" textlink="">
      <xdr:nvSpPr>
        <xdr:cNvPr id="137" name="楕円 136">
          <a:extLst>
            <a:ext uri="{FF2B5EF4-FFF2-40B4-BE49-F238E27FC236}">
              <a16:creationId xmlns:a16="http://schemas.microsoft.com/office/drawing/2014/main" id="{47AC2714-79D6-42E8-8B37-9F2F9C1A3010}"/>
            </a:ext>
          </a:extLst>
        </xdr:cNvPr>
        <xdr:cNvSpPr/>
      </xdr:nvSpPr>
      <xdr:spPr>
        <a:xfrm>
          <a:off x="10426700" y="707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136379</xdr:rowOff>
    </xdr:from>
    <xdr:ext cx="469744" cy="259045"/>
    <xdr:sp macro="" textlink="">
      <xdr:nvSpPr>
        <xdr:cNvPr id="138" name="【道路】&#10;一人当たり延長該当値テキスト">
          <a:extLst>
            <a:ext uri="{FF2B5EF4-FFF2-40B4-BE49-F238E27FC236}">
              <a16:creationId xmlns:a16="http://schemas.microsoft.com/office/drawing/2014/main" id="{80789B8B-4131-4190-9D9B-7CAC21D832D8}"/>
            </a:ext>
          </a:extLst>
        </xdr:cNvPr>
        <xdr:cNvSpPr txBox="1"/>
      </xdr:nvSpPr>
      <xdr:spPr>
        <a:xfrm>
          <a:off x="10515600" y="699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50328</xdr:rowOff>
    </xdr:from>
    <xdr:to>
      <xdr:col>50</xdr:col>
      <xdr:colOff>165100</xdr:colOff>
      <xdr:row>41</xdr:row>
      <xdr:rowOff>151928</xdr:rowOff>
    </xdr:to>
    <xdr:sp macro="" textlink="">
      <xdr:nvSpPr>
        <xdr:cNvPr id="139" name="楕円 138">
          <a:extLst>
            <a:ext uri="{FF2B5EF4-FFF2-40B4-BE49-F238E27FC236}">
              <a16:creationId xmlns:a16="http://schemas.microsoft.com/office/drawing/2014/main" id="{A7C2F55C-3F81-46BB-946D-A3D4C8C39524}"/>
            </a:ext>
          </a:extLst>
        </xdr:cNvPr>
        <xdr:cNvSpPr/>
      </xdr:nvSpPr>
      <xdr:spPr>
        <a:xfrm>
          <a:off x="9588500" y="707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100802</xdr:rowOff>
    </xdr:from>
    <xdr:to>
      <xdr:col>55</xdr:col>
      <xdr:colOff>0</xdr:colOff>
      <xdr:row>41</xdr:row>
      <xdr:rowOff>101128</xdr:rowOff>
    </xdr:to>
    <xdr:cxnSp macro="">
      <xdr:nvCxnSpPr>
        <xdr:cNvPr id="140" name="直線コネクタ 139">
          <a:extLst>
            <a:ext uri="{FF2B5EF4-FFF2-40B4-BE49-F238E27FC236}">
              <a16:creationId xmlns:a16="http://schemas.microsoft.com/office/drawing/2014/main" id="{602E4DFA-C535-44A1-ABB6-34F3E3300E84}"/>
            </a:ext>
          </a:extLst>
        </xdr:cNvPr>
        <xdr:cNvCxnSpPr/>
      </xdr:nvCxnSpPr>
      <xdr:spPr>
        <a:xfrm flipV="1">
          <a:off x="9639300" y="7130252"/>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52941</xdr:rowOff>
    </xdr:from>
    <xdr:to>
      <xdr:col>46</xdr:col>
      <xdr:colOff>38100</xdr:colOff>
      <xdr:row>41</xdr:row>
      <xdr:rowOff>154541</xdr:rowOff>
    </xdr:to>
    <xdr:sp macro="" textlink="">
      <xdr:nvSpPr>
        <xdr:cNvPr id="141" name="楕円 140">
          <a:extLst>
            <a:ext uri="{FF2B5EF4-FFF2-40B4-BE49-F238E27FC236}">
              <a16:creationId xmlns:a16="http://schemas.microsoft.com/office/drawing/2014/main" id="{154E4EF9-8A3D-458F-B7CA-CEBAA46C6A0B}"/>
            </a:ext>
          </a:extLst>
        </xdr:cNvPr>
        <xdr:cNvSpPr/>
      </xdr:nvSpPr>
      <xdr:spPr>
        <a:xfrm>
          <a:off x="8699500" y="708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101128</xdr:rowOff>
    </xdr:from>
    <xdr:to>
      <xdr:col>50</xdr:col>
      <xdr:colOff>114300</xdr:colOff>
      <xdr:row>41</xdr:row>
      <xdr:rowOff>103741</xdr:rowOff>
    </xdr:to>
    <xdr:cxnSp macro="">
      <xdr:nvCxnSpPr>
        <xdr:cNvPr id="142" name="直線コネクタ 141">
          <a:extLst>
            <a:ext uri="{FF2B5EF4-FFF2-40B4-BE49-F238E27FC236}">
              <a16:creationId xmlns:a16="http://schemas.microsoft.com/office/drawing/2014/main" id="{BDC472AE-F73B-4C5B-823D-8ED3B4C0FB47}"/>
            </a:ext>
          </a:extLst>
        </xdr:cNvPr>
        <xdr:cNvCxnSpPr/>
      </xdr:nvCxnSpPr>
      <xdr:spPr>
        <a:xfrm flipV="1">
          <a:off x="8750300" y="7130578"/>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56207</xdr:rowOff>
    </xdr:from>
    <xdr:to>
      <xdr:col>41</xdr:col>
      <xdr:colOff>101600</xdr:colOff>
      <xdr:row>41</xdr:row>
      <xdr:rowOff>157807</xdr:rowOff>
    </xdr:to>
    <xdr:sp macro="" textlink="">
      <xdr:nvSpPr>
        <xdr:cNvPr id="143" name="楕円 142">
          <a:extLst>
            <a:ext uri="{FF2B5EF4-FFF2-40B4-BE49-F238E27FC236}">
              <a16:creationId xmlns:a16="http://schemas.microsoft.com/office/drawing/2014/main" id="{5DA2DF5E-D985-4BDE-A48D-4C7363EFC7A6}"/>
            </a:ext>
          </a:extLst>
        </xdr:cNvPr>
        <xdr:cNvSpPr/>
      </xdr:nvSpPr>
      <xdr:spPr>
        <a:xfrm>
          <a:off x="7810500" y="708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103741</xdr:rowOff>
    </xdr:from>
    <xdr:to>
      <xdr:col>45</xdr:col>
      <xdr:colOff>177800</xdr:colOff>
      <xdr:row>41</xdr:row>
      <xdr:rowOff>107007</xdr:rowOff>
    </xdr:to>
    <xdr:cxnSp macro="">
      <xdr:nvCxnSpPr>
        <xdr:cNvPr id="144" name="直線コネクタ 143">
          <a:extLst>
            <a:ext uri="{FF2B5EF4-FFF2-40B4-BE49-F238E27FC236}">
              <a16:creationId xmlns:a16="http://schemas.microsoft.com/office/drawing/2014/main" id="{CBF7ABD1-81A7-459D-A05C-2E5CC9292C5C}"/>
            </a:ext>
          </a:extLst>
        </xdr:cNvPr>
        <xdr:cNvCxnSpPr/>
      </xdr:nvCxnSpPr>
      <xdr:spPr>
        <a:xfrm flipV="1">
          <a:off x="7861300" y="713319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61758</xdr:rowOff>
    </xdr:from>
    <xdr:to>
      <xdr:col>36</xdr:col>
      <xdr:colOff>165100</xdr:colOff>
      <xdr:row>41</xdr:row>
      <xdr:rowOff>163358</xdr:rowOff>
    </xdr:to>
    <xdr:sp macro="" textlink="">
      <xdr:nvSpPr>
        <xdr:cNvPr id="145" name="楕円 144">
          <a:extLst>
            <a:ext uri="{FF2B5EF4-FFF2-40B4-BE49-F238E27FC236}">
              <a16:creationId xmlns:a16="http://schemas.microsoft.com/office/drawing/2014/main" id="{4D19972E-6E4B-4735-A4D5-EB8D0829BB87}"/>
            </a:ext>
          </a:extLst>
        </xdr:cNvPr>
        <xdr:cNvSpPr/>
      </xdr:nvSpPr>
      <xdr:spPr>
        <a:xfrm>
          <a:off x="6921500" y="709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107007</xdr:rowOff>
    </xdr:from>
    <xdr:to>
      <xdr:col>41</xdr:col>
      <xdr:colOff>50800</xdr:colOff>
      <xdr:row>41</xdr:row>
      <xdr:rowOff>112558</xdr:rowOff>
    </xdr:to>
    <xdr:cxnSp macro="">
      <xdr:nvCxnSpPr>
        <xdr:cNvPr id="146" name="直線コネクタ 145">
          <a:extLst>
            <a:ext uri="{FF2B5EF4-FFF2-40B4-BE49-F238E27FC236}">
              <a16:creationId xmlns:a16="http://schemas.microsoft.com/office/drawing/2014/main" id="{502B5508-36E3-410A-B722-E28C687AAFBD}"/>
            </a:ext>
          </a:extLst>
        </xdr:cNvPr>
        <xdr:cNvCxnSpPr/>
      </xdr:nvCxnSpPr>
      <xdr:spPr>
        <a:xfrm flipV="1">
          <a:off x="6972300" y="7136457"/>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86704</xdr:rowOff>
    </xdr:from>
    <xdr:ext cx="469744" cy="259045"/>
    <xdr:sp macro="" textlink="">
      <xdr:nvSpPr>
        <xdr:cNvPr id="147" name="n_1aveValue【道路】&#10;一人当たり延長">
          <a:extLst>
            <a:ext uri="{FF2B5EF4-FFF2-40B4-BE49-F238E27FC236}">
              <a16:creationId xmlns:a16="http://schemas.microsoft.com/office/drawing/2014/main" id="{6EB2C710-3416-4EA7-AF76-667EE447D816}"/>
            </a:ext>
          </a:extLst>
        </xdr:cNvPr>
        <xdr:cNvSpPr txBox="1"/>
      </xdr:nvSpPr>
      <xdr:spPr>
        <a:xfrm>
          <a:off x="9391727" y="625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96936</xdr:rowOff>
    </xdr:from>
    <xdr:ext cx="469744" cy="259045"/>
    <xdr:sp macro="" textlink="">
      <xdr:nvSpPr>
        <xdr:cNvPr id="148" name="n_2aveValue【道路】&#10;一人当たり延長">
          <a:extLst>
            <a:ext uri="{FF2B5EF4-FFF2-40B4-BE49-F238E27FC236}">
              <a16:creationId xmlns:a16="http://schemas.microsoft.com/office/drawing/2014/main" id="{EAF60CCE-2AD8-4B1C-AC92-06CB0FBE09B7}"/>
            </a:ext>
          </a:extLst>
        </xdr:cNvPr>
        <xdr:cNvSpPr txBox="1"/>
      </xdr:nvSpPr>
      <xdr:spPr>
        <a:xfrm>
          <a:off x="8515427" y="626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30316</xdr:rowOff>
    </xdr:from>
    <xdr:ext cx="469744" cy="259045"/>
    <xdr:sp macro="" textlink="">
      <xdr:nvSpPr>
        <xdr:cNvPr id="149" name="n_3aveValue【道路】&#10;一人当たり延長">
          <a:extLst>
            <a:ext uri="{FF2B5EF4-FFF2-40B4-BE49-F238E27FC236}">
              <a16:creationId xmlns:a16="http://schemas.microsoft.com/office/drawing/2014/main" id="{A6786C70-FD02-4244-8D2A-275590F9C3DA}"/>
            </a:ext>
          </a:extLst>
        </xdr:cNvPr>
        <xdr:cNvSpPr txBox="1"/>
      </xdr:nvSpPr>
      <xdr:spPr>
        <a:xfrm>
          <a:off x="7626427" y="637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30533</xdr:rowOff>
    </xdr:from>
    <xdr:ext cx="469744" cy="259045"/>
    <xdr:sp macro="" textlink="">
      <xdr:nvSpPr>
        <xdr:cNvPr id="150" name="n_4aveValue【道路】&#10;一人当たり延長">
          <a:extLst>
            <a:ext uri="{FF2B5EF4-FFF2-40B4-BE49-F238E27FC236}">
              <a16:creationId xmlns:a16="http://schemas.microsoft.com/office/drawing/2014/main" id="{2A7B2F8A-58C0-4DAF-BC53-099FE6E64AAB}"/>
            </a:ext>
          </a:extLst>
        </xdr:cNvPr>
        <xdr:cNvSpPr txBox="1"/>
      </xdr:nvSpPr>
      <xdr:spPr>
        <a:xfrm>
          <a:off x="6737427" y="637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143055</xdr:rowOff>
    </xdr:from>
    <xdr:ext cx="469744" cy="259045"/>
    <xdr:sp macro="" textlink="">
      <xdr:nvSpPr>
        <xdr:cNvPr id="151" name="n_1mainValue【道路】&#10;一人当たり延長">
          <a:extLst>
            <a:ext uri="{FF2B5EF4-FFF2-40B4-BE49-F238E27FC236}">
              <a16:creationId xmlns:a16="http://schemas.microsoft.com/office/drawing/2014/main" id="{BFF9BDDB-F698-41D6-8CA9-E7CC42289C2D}"/>
            </a:ext>
          </a:extLst>
        </xdr:cNvPr>
        <xdr:cNvSpPr txBox="1"/>
      </xdr:nvSpPr>
      <xdr:spPr>
        <a:xfrm>
          <a:off x="9391727" y="717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145668</xdr:rowOff>
    </xdr:from>
    <xdr:ext cx="469744" cy="259045"/>
    <xdr:sp macro="" textlink="">
      <xdr:nvSpPr>
        <xdr:cNvPr id="152" name="n_2mainValue【道路】&#10;一人当たり延長">
          <a:extLst>
            <a:ext uri="{FF2B5EF4-FFF2-40B4-BE49-F238E27FC236}">
              <a16:creationId xmlns:a16="http://schemas.microsoft.com/office/drawing/2014/main" id="{95C7E646-68DE-44B6-B3B3-55E889C13897}"/>
            </a:ext>
          </a:extLst>
        </xdr:cNvPr>
        <xdr:cNvSpPr txBox="1"/>
      </xdr:nvSpPr>
      <xdr:spPr>
        <a:xfrm>
          <a:off x="8515427" y="717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148934</xdr:rowOff>
    </xdr:from>
    <xdr:ext cx="469744" cy="259045"/>
    <xdr:sp macro="" textlink="">
      <xdr:nvSpPr>
        <xdr:cNvPr id="153" name="n_3mainValue【道路】&#10;一人当たり延長">
          <a:extLst>
            <a:ext uri="{FF2B5EF4-FFF2-40B4-BE49-F238E27FC236}">
              <a16:creationId xmlns:a16="http://schemas.microsoft.com/office/drawing/2014/main" id="{7075C4D7-CF57-4210-85AD-13B35D2DD7CF}"/>
            </a:ext>
          </a:extLst>
        </xdr:cNvPr>
        <xdr:cNvSpPr txBox="1"/>
      </xdr:nvSpPr>
      <xdr:spPr>
        <a:xfrm>
          <a:off x="7626427" y="7178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154485</xdr:rowOff>
    </xdr:from>
    <xdr:ext cx="469744" cy="259045"/>
    <xdr:sp macro="" textlink="">
      <xdr:nvSpPr>
        <xdr:cNvPr id="154" name="n_4mainValue【道路】&#10;一人当たり延長">
          <a:extLst>
            <a:ext uri="{FF2B5EF4-FFF2-40B4-BE49-F238E27FC236}">
              <a16:creationId xmlns:a16="http://schemas.microsoft.com/office/drawing/2014/main" id="{A5BFF76C-CED7-4059-8A92-CF3B9EB04DE6}"/>
            </a:ext>
          </a:extLst>
        </xdr:cNvPr>
        <xdr:cNvSpPr txBox="1"/>
      </xdr:nvSpPr>
      <xdr:spPr>
        <a:xfrm>
          <a:off x="6737427" y="718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5" name="正方形/長方形 154">
          <a:extLst>
            <a:ext uri="{FF2B5EF4-FFF2-40B4-BE49-F238E27FC236}">
              <a16:creationId xmlns:a16="http://schemas.microsoft.com/office/drawing/2014/main" id="{EB36A720-57D9-41B7-81F5-82579C15F71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6" name="正方形/長方形 155">
          <a:extLst>
            <a:ext uri="{FF2B5EF4-FFF2-40B4-BE49-F238E27FC236}">
              <a16:creationId xmlns:a16="http://schemas.microsoft.com/office/drawing/2014/main" id="{31EC2539-E490-40C2-8259-35E3DD015E2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7" name="正方形/長方形 156">
          <a:extLst>
            <a:ext uri="{FF2B5EF4-FFF2-40B4-BE49-F238E27FC236}">
              <a16:creationId xmlns:a16="http://schemas.microsoft.com/office/drawing/2014/main" id="{94E3A6C3-2E8D-4B0E-B215-E8343C4B7C9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8" name="正方形/長方形 157">
          <a:extLst>
            <a:ext uri="{FF2B5EF4-FFF2-40B4-BE49-F238E27FC236}">
              <a16:creationId xmlns:a16="http://schemas.microsoft.com/office/drawing/2014/main" id="{1A7C16F3-A31F-48F3-8C4B-A3F31907C33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9" name="正方形/長方形 158">
          <a:extLst>
            <a:ext uri="{FF2B5EF4-FFF2-40B4-BE49-F238E27FC236}">
              <a16:creationId xmlns:a16="http://schemas.microsoft.com/office/drawing/2014/main" id="{333A5426-E8AE-4A8F-9E60-7963B811D04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60" name="正方形/長方形 159">
          <a:extLst>
            <a:ext uri="{FF2B5EF4-FFF2-40B4-BE49-F238E27FC236}">
              <a16:creationId xmlns:a16="http://schemas.microsoft.com/office/drawing/2014/main" id="{C008C226-F734-4389-B740-48CC4692841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61" name="正方形/長方形 160">
          <a:extLst>
            <a:ext uri="{FF2B5EF4-FFF2-40B4-BE49-F238E27FC236}">
              <a16:creationId xmlns:a16="http://schemas.microsoft.com/office/drawing/2014/main" id="{85075E61-89C1-4043-86C3-FCEDAE1B162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正方形/長方形 161">
          <a:extLst>
            <a:ext uri="{FF2B5EF4-FFF2-40B4-BE49-F238E27FC236}">
              <a16:creationId xmlns:a16="http://schemas.microsoft.com/office/drawing/2014/main" id="{185113F1-986B-4C6B-9FFB-836F69BA424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3" name="テキスト ボックス 162">
          <a:extLst>
            <a:ext uri="{FF2B5EF4-FFF2-40B4-BE49-F238E27FC236}">
              <a16:creationId xmlns:a16="http://schemas.microsoft.com/office/drawing/2014/main" id="{2AA955D2-FC9F-4A8A-AFCE-7179E0F621E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4" name="直線コネクタ 163">
          <a:extLst>
            <a:ext uri="{FF2B5EF4-FFF2-40B4-BE49-F238E27FC236}">
              <a16:creationId xmlns:a16="http://schemas.microsoft.com/office/drawing/2014/main" id="{62DD62E2-A335-4D0F-9A62-0FC6B6C7E27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5" name="テキスト ボックス 164">
          <a:extLst>
            <a:ext uri="{FF2B5EF4-FFF2-40B4-BE49-F238E27FC236}">
              <a16:creationId xmlns:a16="http://schemas.microsoft.com/office/drawing/2014/main" id="{48657D6B-D8C3-4B0A-B2E5-13629CFECA7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6" name="直線コネクタ 165">
          <a:extLst>
            <a:ext uri="{FF2B5EF4-FFF2-40B4-BE49-F238E27FC236}">
              <a16:creationId xmlns:a16="http://schemas.microsoft.com/office/drawing/2014/main" id="{826BE611-B662-4F54-A001-AB1A6E3906F9}"/>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7" name="テキスト ボックス 166">
          <a:extLst>
            <a:ext uri="{FF2B5EF4-FFF2-40B4-BE49-F238E27FC236}">
              <a16:creationId xmlns:a16="http://schemas.microsoft.com/office/drawing/2014/main" id="{764CBC3A-9D1F-489D-8D5A-59A20F002CE4}"/>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8" name="直線コネクタ 167">
          <a:extLst>
            <a:ext uri="{FF2B5EF4-FFF2-40B4-BE49-F238E27FC236}">
              <a16:creationId xmlns:a16="http://schemas.microsoft.com/office/drawing/2014/main" id="{E65A4AF1-71AC-49A2-9D0A-962731972A2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9" name="テキスト ボックス 168">
          <a:extLst>
            <a:ext uri="{FF2B5EF4-FFF2-40B4-BE49-F238E27FC236}">
              <a16:creationId xmlns:a16="http://schemas.microsoft.com/office/drawing/2014/main" id="{22842349-BFDE-48AD-ACC2-8317695C6BC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70" name="直線コネクタ 169">
          <a:extLst>
            <a:ext uri="{FF2B5EF4-FFF2-40B4-BE49-F238E27FC236}">
              <a16:creationId xmlns:a16="http://schemas.microsoft.com/office/drawing/2014/main" id="{D9814868-A43F-4419-ACC7-E15EF397B1B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71" name="テキスト ボックス 170">
          <a:extLst>
            <a:ext uri="{FF2B5EF4-FFF2-40B4-BE49-F238E27FC236}">
              <a16:creationId xmlns:a16="http://schemas.microsoft.com/office/drawing/2014/main" id="{9D252379-2798-4F13-8A28-F303FBB0C3C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2" name="直線コネクタ 171">
          <a:extLst>
            <a:ext uri="{FF2B5EF4-FFF2-40B4-BE49-F238E27FC236}">
              <a16:creationId xmlns:a16="http://schemas.microsoft.com/office/drawing/2014/main" id="{D826DF2A-1442-451B-AD0E-E92E215CD2D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3" name="テキスト ボックス 172">
          <a:extLst>
            <a:ext uri="{FF2B5EF4-FFF2-40B4-BE49-F238E27FC236}">
              <a16:creationId xmlns:a16="http://schemas.microsoft.com/office/drawing/2014/main" id="{F259E43E-9503-4CC4-9B89-1F9844A29D31}"/>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4" name="直線コネクタ 173">
          <a:extLst>
            <a:ext uri="{FF2B5EF4-FFF2-40B4-BE49-F238E27FC236}">
              <a16:creationId xmlns:a16="http://schemas.microsoft.com/office/drawing/2014/main" id="{EFF33136-65F0-4B9B-95C6-1FE5B7D8FCF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5" name="テキスト ボックス 174">
          <a:extLst>
            <a:ext uri="{FF2B5EF4-FFF2-40B4-BE49-F238E27FC236}">
              <a16:creationId xmlns:a16="http://schemas.microsoft.com/office/drawing/2014/main" id="{BC2882C2-274A-4554-8E50-92AA14731D27}"/>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6" name="直線コネクタ 175">
          <a:extLst>
            <a:ext uri="{FF2B5EF4-FFF2-40B4-BE49-F238E27FC236}">
              <a16:creationId xmlns:a16="http://schemas.microsoft.com/office/drawing/2014/main" id="{226BA0D0-01BB-4E74-A1DE-FF02B665E30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7" name="【橋りょう・トンネル】&#10;有形固定資産減価償却率グラフ枠">
          <a:extLst>
            <a:ext uri="{FF2B5EF4-FFF2-40B4-BE49-F238E27FC236}">
              <a16:creationId xmlns:a16="http://schemas.microsoft.com/office/drawing/2014/main" id="{F09DB1A3-7C4F-412A-89A8-9526661E0D7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19050</xdr:rowOff>
    </xdr:from>
    <xdr:to>
      <xdr:col>24</xdr:col>
      <xdr:colOff>62865</xdr:colOff>
      <xdr:row>64</xdr:row>
      <xdr:rowOff>83820</xdr:rowOff>
    </xdr:to>
    <xdr:cxnSp macro="">
      <xdr:nvCxnSpPr>
        <xdr:cNvPr id="178" name="直線コネクタ 177">
          <a:extLst>
            <a:ext uri="{FF2B5EF4-FFF2-40B4-BE49-F238E27FC236}">
              <a16:creationId xmlns:a16="http://schemas.microsoft.com/office/drawing/2014/main" id="{E794D160-3C8D-4311-9AC2-9D5E6446B7A3}"/>
            </a:ext>
          </a:extLst>
        </xdr:cNvPr>
        <xdr:cNvCxnSpPr/>
      </xdr:nvCxnSpPr>
      <xdr:spPr>
        <a:xfrm flipV="1">
          <a:off x="4634865" y="962025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87647</xdr:rowOff>
    </xdr:from>
    <xdr:ext cx="405111" cy="259045"/>
    <xdr:sp macro="" textlink="">
      <xdr:nvSpPr>
        <xdr:cNvPr id="179" name="【橋りょう・トンネル】&#10;有形固定資産減価償却率最小値テキスト">
          <a:extLst>
            <a:ext uri="{FF2B5EF4-FFF2-40B4-BE49-F238E27FC236}">
              <a16:creationId xmlns:a16="http://schemas.microsoft.com/office/drawing/2014/main" id="{33D0A98E-EAC7-43B2-8014-0A55751247E0}"/>
            </a:ext>
          </a:extLst>
        </xdr:cNvPr>
        <xdr:cNvSpPr txBox="1"/>
      </xdr:nvSpPr>
      <xdr:spPr>
        <a:xfrm>
          <a:off x="4673600"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83820</xdr:rowOff>
    </xdr:from>
    <xdr:to>
      <xdr:col>24</xdr:col>
      <xdr:colOff>152400</xdr:colOff>
      <xdr:row>64</xdr:row>
      <xdr:rowOff>83820</xdr:rowOff>
    </xdr:to>
    <xdr:cxnSp macro="">
      <xdr:nvCxnSpPr>
        <xdr:cNvPr id="180" name="直線コネクタ 179">
          <a:extLst>
            <a:ext uri="{FF2B5EF4-FFF2-40B4-BE49-F238E27FC236}">
              <a16:creationId xmlns:a16="http://schemas.microsoft.com/office/drawing/2014/main" id="{420D647B-23A2-41B2-81B0-3BCFD80ED734}"/>
            </a:ext>
          </a:extLst>
        </xdr:cNvPr>
        <xdr:cNvCxnSpPr/>
      </xdr:nvCxnSpPr>
      <xdr:spPr>
        <a:xfrm>
          <a:off x="4546600" y="1105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137177</xdr:rowOff>
    </xdr:from>
    <xdr:ext cx="340478" cy="259045"/>
    <xdr:sp macro="" textlink="">
      <xdr:nvSpPr>
        <xdr:cNvPr id="181" name="【橋りょう・トンネル】&#10;有形固定資産減価償却率最大値テキスト">
          <a:extLst>
            <a:ext uri="{FF2B5EF4-FFF2-40B4-BE49-F238E27FC236}">
              <a16:creationId xmlns:a16="http://schemas.microsoft.com/office/drawing/2014/main" id="{C0616329-8C25-4C70-86FE-E53DE11D8448}"/>
            </a:ext>
          </a:extLst>
        </xdr:cNvPr>
        <xdr:cNvSpPr txBox="1"/>
      </xdr:nvSpPr>
      <xdr:spPr>
        <a:xfrm>
          <a:off x="4673600" y="93954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19050</xdr:rowOff>
    </xdr:from>
    <xdr:to>
      <xdr:col>24</xdr:col>
      <xdr:colOff>152400</xdr:colOff>
      <xdr:row>56</xdr:row>
      <xdr:rowOff>19050</xdr:rowOff>
    </xdr:to>
    <xdr:cxnSp macro="">
      <xdr:nvCxnSpPr>
        <xdr:cNvPr id="182" name="直線コネクタ 181">
          <a:extLst>
            <a:ext uri="{FF2B5EF4-FFF2-40B4-BE49-F238E27FC236}">
              <a16:creationId xmlns:a16="http://schemas.microsoft.com/office/drawing/2014/main" id="{E23F25F6-B1FA-4B77-876D-B26DE6DEB9F0}"/>
            </a:ext>
          </a:extLst>
        </xdr:cNvPr>
        <xdr:cNvCxnSpPr/>
      </xdr:nvCxnSpPr>
      <xdr:spPr>
        <a:xfrm>
          <a:off x="4546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120667</xdr:rowOff>
    </xdr:from>
    <xdr:ext cx="405111" cy="259045"/>
    <xdr:sp macro="" textlink="">
      <xdr:nvSpPr>
        <xdr:cNvPr id="183" name="【橋りょう・トンネル】&#10;有形固定資産減価償却率平均値テキスト">
          <a:extLst>
            <a:ext uri="{FF2B5EF4-FFF2-40B4-BE49-F238E27FC236}">
              <a16:creationId xmlns:a16="http://schemas.microsoft.com/office/drawing/2014/main" id="{52879219-DAB3-4DC5-B780-1F51A16CE53D}"/>
            </a:ext>
          </a:extLst>
        </xdr:cNvPr>
        <xdr:cNvSpPr txBox="1"/>
      </xdr:nvSpPr>
      <xdr:spPr>
        <a:xfrm>
          <a:off x="4673600" y="10579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184" name="フローチャート: 判断 183">
          <a:extLst>
            <a:ext uri="{FF2B5EF4-FFF2-40B4-BE49-F238E27FC236}">
              <a16:creationId xmlns:a16="http://schemas.microsoft.com/office/drawing/2014/main" id="{17F71DD3-D1FF-48A7-BA03-4C11EFEC1FD0}"/>
            </a:ext>
          </a:extLst>
        </xdr:cNvPr>
        <xdr:cNvSpPr/>
      </xdr:nvSpPr>
      <xdr:spPr>
        <a:xfrm>
          <a:off x="45847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78740</xdr:rowOff>
    </xdr:from>
    <xdr:to>
      <xdr:col>20</xdr:col>
      <xdr:colOff>38100</xdr:colOff>
      <xdr:row>63</xdr:row>
      <xdr:rowOff>8890</xdr:rowOff>
    </xdr:to>
    <xdr:sp macro="" textlink="">
      <xdr:nvSpPr>
        <xdr:cNvPr id="185" name="フローチャート: 判断 184">
          <a:extLst>
            <a:ext uri="{FF2B5EF4-FFF2-40B4-BE49-F238E27FC236}">
              <a16:creationId xmlns:a16="http://schemas.microsoft.com/office/drawing/2014/main" id="{DED86189-328D-48C7-A26B-0244ACDDD292}"/>
            </a:ext>
          </a:extLst>
        </xdr:cNvPr>
        <xdr:cNvSpPr/>
      </xdr:nvSpPr>
      <xdr:spPr>
        <a:xfrm>
          <a:off x="37465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55880</xdr:rowOff>
    </xdr:from>
    <xdr:to>
      <xdr:col>15</xdr:col>
      <xdr:colOff>101600</xdr:colOff>
      <xdr:row>62</xdr:row>
      <xdr:rowOff>157480</xdr:rowOff>
    </xdr:to>
    <xdr:sp macro="" textlink="">
      <xdr:nvSpPr>
        <xdr:cNvPr id="186" name="フローチャート: 判断 185">
          <a:extLst>
            <a:ext uri="{FF2B5EF4-FFF2-40B4-BE49-F238E27FC236}">
              <a16:creationId xmlns:a16="http://schemas.microsoft.com/office/drawing/2014/main" id="{745B10D8-FA08-493E-B3DE-CF6D6E08A6AA}"/>
            </a:ext>
          </a:extLst>
        </xdr:cNvPr>
        <xdr:cNvSpPr/>
      </xdr:nvSpPr>
      <xdr:spPr>
        <a:xfrm>
          <a:off x="2857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27305</xdr:rowOff>
    </xdr:from>
    <xdr:to>
      <xdr:col>10</xdr:col>
      <xdr:colOff>165100</xdr:colOff>
      <xdr:row>62</xdr:row>
      <xdr:rowOff>128905</xdr:rowOff>
    </xdr:to>
    <xdr:sp macro="" textlink="">
      <xdr:nvSpPr>
        <xdr:cNvPr id="187" name="フローチャート: 判断 186">
          <a:extLst>
            <a:ext uri="{FF2B5EF4-FFF2-40B4-BE49-F238E27FC236}">
              <a16:creationId xmlns:a16="http://schemas.microsoft.com/office/drawing/2014/main" id="{BA917BA8-2CA6-42E1-A208-693F72583885}"/>
            </a:ext>
          </a:extLst>
        </xdr:cNvPr>
        <xdr:cNvSpPr/>
      </xdr:nvSpPr>
      <xdr:spPr>
        <a:xfrm>
          <a:off x="1968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31115</xdr:rowOff>
    </xdr:from>
    <xdr:to>
      <xdr:col>6</xdr:col>
      <xdr:colOff>38100</xdr:colOff>
      <xdr:row>62</xdr:row>
      <xdr:rowOff>132715</xdr:rowOff>
    </xdr:to>
    <xdr:sp macro="" textlink="">
      <xdr:nvSpPr>
        <xdr:cNvPr id="188" name="フローチャート: 判断 187">
          <a:extLst>
            <a:ext uri="{FF2B5EF4-FFF2-40B4-BE49-F238E27FC236}">
              <a16:creationId xmlns:a16="http://schemas.microsoft.com/office/drawing/2014/main" id="{A8FC7BB9-4E86-4BDC-A500-41252CC8D812}"/>
            </a:ext>
          </a:extLst>
        </xdr:cNvPr>
        <xdr:cNvSpPr/>
      </xdr:nvSpPr>
      <xdr:spPr>
        <a:xfrm>
          <a:off x="1079500" y="106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76331D1-AB7F-420A-985F-F1C1E9C905A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8B33956E-580C-4628-9173-50C585ACC27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57199C4F-7D6A-4B49-8ADD-52ECEA704DC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71C5604E-C16F-4BDD-8393-ADAD9036BEE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99CB1F85-19BE-4FC5-9B36-A0D5DD17355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151130</xdr:rowOff>
    </xdr:from>
    <xdr:to>
      <xdr:col>24</xdr:col>
      <xdr:colOff>114300</xdr:colOff>
      <xdr:row>63</xdr:row>
      <xdr:rowOff>81280</xdr:rowOff>
    </xdr:to>
    <xdr:sp macro="" textlink="">
      <xdr:nvSpPr>
        <xdr:cNvPr id="194" name="楕円 193">
          <a:extLst>
            <a:ext uri="{FF2B5EF4-FFF2-40B4-BE49-F238E27FC236}">
              <a16:creationId xmlns:a16="http://schemas.microsoft.com/office/drawing/2014/main" id="{631CC678-8453-4A06-ADF5-887714A687D7}"/>
            </a:ext>
          </a:extLst>
        </xdr:cNvPr>
        <xdr:cNvSpPr/>
      </xdr:nvSpPr>
      <xdr:spPr>
        <a:xfrm>
          <a:off x="45847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129557</xdr:rowOff>
    </xdr:from>
    <xdr:ext cx="405111" cy="259045"/>
    <xdr:sp macro="" textlink="">
      <xdr:nvSpPr>
        <xdr:cNvPr id="195" name="【橋りょう・トンネル】&#10;有形固定資産減価償却率該当値テキスト">
          <a:extLst>
            <a:ext uri="{FF2B5EF4-FFF2-40B4-BE49-F238E27FC236}">
              <a16:creationId xmlns:a16="http://schemas.microsoft.com/office/drawing/2014/main" id="{CA0B29F4-87C9-4C69-B451-E200EC5F10E1}"/>
            </a:ext>
          </a:extLst>
        </xdr:cNvPr>
        <xdr:cNvSpPr txBox="1"/>
      </xdr:nvSpPr>
      <xdr:spPr>
        <a:xfrm>
          <a:off x="46736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156845</xdr:rowOff>
    </xdr:from>
    <xdr:to>
      <xdr:col>20</xdr:col>
      <xdr:colOff>38100</xdr:colOff>
      <xdr:row>63</xdr:row>
      <xdr:rowOff>86995</xdr:rowOff>
    </xdr:to>
    <xdr:sp macro="" textlink="">
      <xdr:nvSpPr>
        <xdr:cNvPr id="196" name="楕円 195">
          <a:extLst>
            <a:ext uri="{FF2B5EF4-FFF2-40B4-BE49-F238E27FC236}">
              <a16:creationId xmlns:a16="http://schemas.microsoft.com/office/drawing/2014/main" id="{F1DA1FEC-700B-434D-80FA-0CB2BC256C0A}"/>
            </a:ext>
          </a:extLst>
        </xdr:cNvPr>
        <xdr:cNvSpPr/>
      </xdr:nvSpPr>
      <xdr:spPr>
        <a:xfrm>
          <a:off x="37465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30480</xdr:rowOff>
    </xdr:from>
    <xdr:to>
      <xdr:col>24</xdr:col>
      <xdr:colOff>63500</xdr:colOff>
      <xdr:row>63</xdr:row>
      <xdr:rowOff>36195</xdr:rowOff>
    </xdr:to>
    <xdr:cxnSp macro="">
      <xdr:nvCxnSpPr>
        <xdr:cNvPr id="197" name="直線コネクタ 196">
          <a:extLst>
            <a:ext uri="{FF2B5EF4-FFF2-40B4-BE49-F238E27FC236}">
              <a16:creationId xmlns:a16="http://schemas.microsoft.com/office/drawing/2014/main" id="{22E37FD8-0072-463A-A0DA-C17F5CE0B5B0}"/>
            </a:ext>
          </a:extLst>
        </xdr:cNvPr>
        <xdr:cNvCxnSpPr/>
      </xdr:nvCxnSpPr>
      <xdr:spPr>
        <a:xfrm flipV="1">
          <a:off x="3797300" y="1083183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141605</xdr:rowOff>
    </xdr:from>
    <xdr:to>
      <xdr:col>15</xdr:col>
      <xdr:colOff>101600</xdr:colOff>
      <xdr:row>63</xdr:row>
      <xdr:rowOff>71755</xdr:rowOff>
    </xdr:to>
    <xdr:sp macro="" textlink="">
      <xdr:nvSpPr>
        <xdr:cNvPr id="198" name="楕円 197">
          <a:extLst>
            <a:ext uri="{FF2B5EF4-FFF2-40B4-BE49-F238E27FC236}">
              <a16:creationId xmlns:a16="http://schemas.microsoft.com/office/drawing/2014/main" id="{6DAB3FD6-7FEE-4290-8166-E0EC96488C4C}"/>
            </a:ext>
          </a:extLst>
        </xdr:cNvPr>
        <xdr:cNvSpPr/>
      </xdr:nvSpPr>
      <xdr:spPr>
        <a:xfrm>
          <a:off x="2857500" y="107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20955</xdr:rowOff>
    </xdr:from>
    <xdr:to>
      <xdr:col>19</xdr:col>
      <xdr:colOff>177800</xdr:colOff>
      <xdr:row>63</xdr:row>
      <xdr:rowOff>36195</xdr:rowOff>
    </xdr:to>
    <xdr:cxnSp macro="">
      <xdr:nvCxnSpPr>
        <xdr:cNvPr id="199" name="直線コネクタ 198">
          <a:extLst>
            <a:ext uri="{FF2B5EF4-FFF2-40B4-BE49-F238E27FC236}">
              <a16:creationId xmlns:a16="http://schemas.microsoft.com/office/drawing/2014/main" id="{F3DB9BE4-C7E7-465E-AA58-C38CB82B394D}"/>
            </a:ext>
          </a:extLst>
        </xdr:cNvPr>
        <xdr:cNvCxnSpPr/>
      </xdr:nvCxnSpPr>
      <xdr:spPr>
        <a:xfrm>
          <a:off x="2908300" y="108223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130175</xdr:rowOff>
    </xdr:from>
    <xdr:to>
      <xdr:col>10</xdr:col>
      <xdr:colOff>165100</xdr:colOff>
      <xdr:row>63</xdr:row>
      <xdr:rowOff>60325</xdr:rowOff>
    </xdr:to>
    <xdr:sp macro="" textlink="">
      <xdr:nvSpPr>
        <xdr:cNvPr id="200" name="楕円 199">
          <a:extLst>
            <a:ext uri="{FF2B5EF4-FFF2-40B4-BE49-F238E27FC236}">
              <a16:creationId xmlns:a16="http://schemas.microsoft.com/office/drawing/2014/main" id="{DDCF6F8C-27F7-48F4-BFE5-509B2838354B}"/>
            </a:ext>
          </a:extLst>
        </xdr:cNvPr>
        <xdr:cNvSpPr/>
      </xdr:nvSpPr>
      <xdr:spPr>
        <a:xfrm>
          <a:off x="19685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9525</xdr:rowOff>
    </xdr:from>
    <xdr:to>
      <xdr:col>15</xdr:col>
      <xdr:colOff>50800</xdr:colOff>
      <xdr:row>63</xdr:row>
      <xdr:rowOff>20955</xdr:rowOff>
    </xdr:to>
    <xdr:cxnSp macro="">
      <xdr:nvCxnSpPr>
        <xdr:cNvPr id="201" name="直線コネクタ 200">
          <a:extLst>
            <a:ext uri="{FF2B5EF4-FFF2-40B4-BE49-F238E27FC236}">
              <a16:creationId xmlns:a16="http://schemas.microsoft.com/office/drawing/2014/main" id="{FFBE71E4-2C1F-4E68-B464-65AED8A033E9}"/>
            </a:ext>
          </a:extLst>
        </xdr:cNvPr>
        <xdr:cNvCxnSpPr/>
      </xdr:nvCxnSpPr>
      <xdr:spPr>
        <a:xfrm>
          <a:off x="2019300" y="108108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21590</xdr:rowOff>
    </xdr:from>
    <xdr:to>
      <xdr:col>6</xdr:col>
      <xdr:colOff>38100</xdr:colOff>
      <xdr:row>63</xdr:row>
      <xdr:rowOff>123190</xdr:rowOff>
    </xdr:to>
    <xdr:sp macro="" textlink="">
      <xdr:nvSpPr>
        <xdr:cNvPr id="202" name="楕円 201">
          <a:extLst>
            <a:ext uri="{FF2B5EF4-FFF2-40B4-BE49-F238E27FC236}">
              <a16:creationId xmlns:a16="http://schemas.microsoft.com/office/drawing/2014/main" id="{A5C400B5-69E7-4E6F-A131-DE4FA3D2899C}"/>
            </a:ext>
          </a:extLst>
        </xdr:cNvPr>
        <xdr:cNvSpPr/>
      </xdr:nvSpPr>
      <xdr:spPr>
        <a:xfrm>
          <a:off x="1079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9525</xdr:rowOff>
    </xdr:from>
    <xdr:to>
      <xdr:col>10</xdr:col>
      <xdr:colOff>114300</xdr:colOff>
      <xdr:row>63</xdr:row>
      <xdr:rowOff>72390</xdr:rowOff>
    </xdr:to>
    <xdr:cxnSp macro="">
      <xdr:nvCxnSpPr>
        <xdr:cNvPr id="203" name="直線コネクタ 202">
          <a:extLst>
            <a:ext uri="{FF2B5EF4-FFF2-40B4-BE49-F238E27FC236}">
              <a16:creationId xmlns:a16="http://schemas.microsoft.com/office/drawing/2014/main" id="{5239BECA-97E4-41E7-A1DE-71C06C11D295}"/>
            </a:ext>
          </a:extLst>
        </xdr:cNvPr>
        <xdr:cNvCxnSpPr/>
      </xdr:nvCxnSpPr>
      <xdr:spPr>
        <a:xfrm flipV="1">
          <a:off x="1130300" y="1081087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25417</xdr:rowOff>
    </xdr:from>
    <xdr:ext cx="405111" cy="259045"/>
    <xdr:sp macro="" textlink="">
      <xdr:nvSpPr>
        <xdr:cNvPr id="204" name="n_1aveValue【橋りょう・トンネル】&#10;有形固定資産減価償却率">
          <a:extLst>
            <a:ext uri="{FF2B5EF4-FFF2-40B4-BE49-F238E27FC236}">
              <a16:creationId xmlns:a16="http://schemas.microsoft.com/office/drawing/2014/main" id="{2C14F41F-2693-4FA8-BE38-AFB9B7EE0C7C}"/>
            </a:ext>
          </a:extLst>
        </xdr:cNvPr>
        <xdr:cNvSpPr txBox="1"/>
      </xdr:nvSpPr>
      <xdr:spPr>
        <a:xfrm>
          <a:off x="3582044" y="1048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2557</xdr:rowOff>
    </xdr:from>
    <xdr:ext cx="405111" cy="259045"/>
    <xdr:sp macro="" textlink="">
      <xdr:nvSpPr>
        <xdr:cNvPr id="205" name="n_2aveValue【橋りょう・トンネル】&#10;有形固定資産減価償却率">
          <a:extLst>
            <a:ext uri="{FF2B5EF4-FFF2-40B4-BE49-F238E27FC236}">
              <a16:creationId xmlns:a16="http://schemas.microsoft.com/office/drawing/2014/main" id="{EEAD1423-4792-41C2-AAE2-1A9E3E80D40A}"/>
            </a:ext>
          </a:extLst>
        </xdr:cNvPr>
        <xdr:cNvSpPr txBox="1"/>
      </xdr:nvSpPr>
      <xdr:spPr>
        <a:xfrm>
          <a:off x="2705744" y="1046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145432</xdr:rowOff>
    </xdr:from>
    <xdr:ext cx="405111" cy="259045"/>
    <xdr:sp macro="" textlink="">
      <xdr:nvSpPr>
        <xdr:cNvPr id="206" name="n_3aveValue【橋りょう・トンネル】&#10;有形固定資産減価償却率">
          <a:extLst>
            <a:ext uri="{FF2B5EF4-FFF2-40B4-BE49-F238E27FC236}">
              <a16:creationId xmlns:a16="http://schemas.microsoft.com/office/drawing/2014/main" id="{AE482B7A-1349-4809-8D02-5B37562710F1}"/>
            </a:ext>
          </a:extLst>
        </xdr:cNvPr>
        <xdr:cNvSpPr txBox="1"/>
      </xdr:nvSpPr>
      <xdr:spPr>
        <a:xfrm>
          <a:off x="1816744" y="1043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149242</xdr:rowOff>
    </xdr:from>
    <xdr:ext cx="405111" cy="259045"/>
    <xdr:sp macro="" textlink="">
      <xdr:nvSpPr>
        <xdr:cNvPr id="207" name="n_4aveValue【橋りょう・トンネル】&#10;有形固定資産減価償却率">
          <a:extLst>
            <a:ext uri="{FF2B5EF4-FFF2-40B4-BE49-F238E27FC236}">
              <a16:creationId xmlns:a16="http://schemas.microsoft.com/office/drawing/2014/main" id="{FD9086F5-C695-4CD7-B349-40DFACB5826B}"/>
            </a:ext>
          </a:extLst>
        </xdr:cNvPr>
        <xdr:cNvSpPr txBox="1"/>
      </xdr:nvSpPr>
      <xdr:spPr>
        <a:xfrm>
          <a:off x="927744" y="1043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78122</xdr:rowOff>
    </xdr:from>
    <xdr:ext cx="405111" cy="259045"/>
    <xdr:sp macro="" textlink="">
      <xdr:nvSpPr>
        <xdr:cNvPr id="208" name="n_1mainValue【橋りょう・トンネル】&#10;有形固定資産減価償却率">
          <a:extLst>
            <a:ext uri="{FF2B5EF4-FFF2-40B4-BE49-F238E27FC236}">
              <a16:creationId xmlns:a16="http://schemas.microsoft.com/office/drawing/2014/main" id="{ADF2556B-EB6F-417B-83FC-826231EC907D}"/>
            </a:ext>
          </a:extLst>
        </xdr:cNvPr>
        <xdr:cNvSpPr txBox="1"/>
      </xdr:nvSpPr>
      <xdr:spPr>
        <a:xfrm>
          <a:off x="3582044" y="1087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62882</xdr:rowOff>
    </xdr:from>
    <xdr:ext cx="405111" cy="259045"/>
    <xdr:sp macro="" textlink="">
      <xdr:nvSpPr>
        <xdr:cNvPr id="209" name="n_2mainValue【橋りょう・トンネル】&#10;有形固定資産減価償却率">
          <a:extLst>
            <a:ext uri="{FF2B5EF4-FFF2-40B4-BE49-F238E27FC236}">
              <a16:creationId xmlns:a16="http://schemas.microsoft.com/office/drawing/2014/main" id="{A36859CE-9F4B-4904-98B0-A1C21550301D}"/>
            </a:ext>
          </a:extLst>
        </xdr:cNvPr>
        <xdr:cNvSpPr txBox="1"/>
      </xdr:nvSpPr>
      <xdr:spPr>
        <a:xfrm>
          <a:off x="2705744"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51452</xdr:rowOff>
    </xdr:from>
    <xdr:ext cx="405111" cy="259045"/>
    <xdr:sp macro="" textlink="">
      <xdr:nvSpPr>
        <xdr:cNvPr id="210" name="n_3mainValue【橋りょう・トンネル】&#10;有形固定資産減価償却率">
          <a:extLst>
            <a:ext uri="{FF2B5EF4-FFF2-40B4-BE49-F238E27FC236}">
              <a16:creationId xmlns:a16="http://schemas.microsoft.com/office/drawing/2014/main" id="{9A42F8A2-43C3-46D6-A550-FDE422293714}"/>
            </a:ext>
          </a:extLst>
        </xdr:cNvPr>
        <xdr:cNvSpPr txBox="1"/>
      </xdr:nvSpPr>
      <xdr:spPr>
        <a:xfrm>
          <a:off x="1816744" y="1085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114317</xdr:rowOff>
    </xdr:from>
    <xdr:ext cx="405111" cy="259045"/>
    <xdr:sp macro="" textlink="">
      <xdr:nvSpPr>
        <xdr:cNvPr id="211" name="n_4mainValue【橋りょう・トンネル】&#10;有形固定資産減価償却率">
          <a:extLst>
            <a:ext uri="{FF2B5EF4-FFF2-40B4-BE49-F238E27FC236}">
              <a16:creationId xmlns:a16="http://schemas.microsoft.com/office/drawing/2014/main" id="{E7F2D76F-11DC-4D54-AE62-CEDC6A4941C0}"/>
            </a:ext>
          </a:extLst>
        </xdr:cNvPr>
        <xdr:cNvSpPr txBox="1"/>
      </xdr:nvSpPr>
      <xdr:spPr>
        <a:xfrm>
          <a:off x="927744" y="1091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2" name="正方形/長方形 211">
          <a:extLst>
            <a:ext uri="{FF2B5EF4-FFF2-40B4-BE49-F238E27FC236}">
              <a16:creationId xmlns:a16="http://schemas.microsoft.com/office/drawing/2014/main" id="{741D5492-E9D1-4959-A905-D220841042F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3" name="正方形/長方形 212">
          <a:extLst>
            <a:ext uri="{FF2B5EF4-FFF2-40B4-BE49-F238E27FC236}">
              <a16:creationId xmlns:a16="http://schemas.microsoft.com/office/drawing/2014/main" id="{70E998D5-8264-4515-B89C-AC153AD1FA8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4" name="正方形/長方形 213">
          <a:extLst>
            <a:ext uri="{FF2B5EF4-FFF2-40B4-BE49-F238E27FC236}">
              <a16:creationId xmlns:a16="http://schemas.microsoft.com/office/drawing/2014/main" id="{30728AA9-6AE4-452F-AC01-80D1BAC4421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5" name="正方形/長方形 214">
          <a:extLst>
            <a:ext uri="{FF2B5EF4-FFF2-40B4-BE49-F238E27FC236}">
              <a16:creationId xmlns:a16="http://schemas.microsoft.com/office/drawing/2014/main" id="{6BCD2388-4D31-4EC1-9EA7-023D6BE74CB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6" name="正方形/長方形 215">
          <a:extLst>
            <a:ext uri="{FF2B5EF4-FFF2-40B4-BE49-F238E27FC236}">
              <a16:creationId xmlns:a16="http://schemas.microsoft.com/office/drawing/2014/main" id="{DA5D0DF7-26CE-423E-A61C-F9483170C3D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7" name="正方形/長方形 216">
          <a:extLst>
            <a:ext uri="{FF2B5EF4-FFF2-40B4-BE49-F238E27FC236}">
              <a16:creationId xmlns:a16="http://schemas.microsoft.com/office/drawing/2014/main" id="{E3646A8E-C2B7-4AED-A668-1802290FD32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8" name="正方形/長方形 217">
          <a:extLst>
            <a:ext uri="{FF2B5EF4-FFF2-40B4-BE49-F238E27FC236}">
              <a16:creationId xmlns:a16="http://schemas.microsoft.com/office/drawing/2014/main" id="{608CC200-32BD-43E2-BF90-C9C775B5603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9" name="正方形/長方形 218">
          <a:extLst>
            <a:ext uri="{FF2B5EF4-FFF2-40B4-BE49-F238E27FC236}">
              <a16:creationId xmlns:a16="http://schemas.microsoft.com/office/drawing/2014/main" id="{B6B1E8D1-198C-4CB1-A778-B9C2AE4D444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20" name="テキスト ボックス 219">
          <a:extLst>
            <a:ext uri="{FF2B5EF4-FFF2-40B4-BE49-F238E27FC236}">
              <a16:creationId xmlns:a16="http://schemas.microsoft.com/office/drawing/2014/main" id="{7BF5ACBE-4FBA-4194-8D6A-B976CE484CA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1" name="直線コネクタ 220">
          <a:extLst>
            <a:ext uri="{FF2B5EF4-FFF2-40B4-BE49-F238E27FC236}">
              <a16:creationId xmlns:a16="http://schemas.microsoft.com/office/drawing/2014/main" id="{9AF34D97-D788-4148-A6EE-A075EFB4913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2" name="直線コネクタ 221">
          <a:extLst>
            <a:ext uri="{FF2B5EF4-FFF2-40B4-BE49-F238E27FC236}">
              <a16:creationId xmlns:a16="http://schemas.microsoft.com/office/drawing/2014/main" id="{955520D2-B5FF-49E0-A5BE-A123BBDA376D}"/>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3" name="テキスト ボックス 222">
          <a:extLst>
            <a:ext uri="{FF2B5EF4-FFF2-40B4-BE49-F238E27FC236}">
              <a16:creationId xmlns:a16="http://schemas.microsoft.com/office/drawing/2014/main" id="{52C81B06-EFC9-4CAE-8BB5-0F08796E15B2}"/>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4" name="直線コネクタ 223">
          <a:extLst>
            <a:ext uri="{FF2B5EF4-FFF2-40B4-BE49-F238E27FC236}">
              <a16:creationId xmlns:a16="http://schemas.microsoft.com/office/drawing/2014/main" id="{F7BA65AB-46F9-4375-94B3-A7FAD5EDB245}"/>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5" name="テキスト ボックス 224">
          <a:extLst>
            <a:ext uri="{FF2B5EF4-FFF2-40B4-BE49-F238E27FC236}">
              <a16:creationId xmlns:a16="http://schemas.microsoft.com/office/drawing/2014/main" id="{DAD8F4E1-577F-4475-8CF4-9B4B3266BC4A}"/>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6" name="直線コネクタ 225">
          <a:extLst>
            <a:ext uri="{FF2B5EF4-FFF2-40B4-BE49-F238E27FC236}">
              <a16:creationId xmlns:a16="http://schemas.microsoft.com/office/drawing/2014/main" id="{E959D63F-470F-44AE-8EDC-A50EA723AF2B}"/>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7" name="テキスト ボックス 226">
          <a:extLst>
            <a:ext uri="{FF2B5EF4-FFF2-40B4-BE49-F238E27FC236}">
              <a16:creationId xmlns:a16="http://schemas.microsoft.com/office/drawing/2014/main" id="{641CB051-3AF2-489D-83AF-A7290EE2146E}"/>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8" name="直線コネクタ 227">
          <a:extLst>
            <a:ext uri="{FF2B5EF4-FFF2-40B4-BE49-F238E27FC236}">
              <a16:creationId xmlns:a16="http://schemas.microsoft.com/office/drawing/2014/main" id="{51E50757-702D-4426-816F-0240C41B7B8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9" name="テキスト ボックス 228">
          <a:extLst>
            <a:ext uri="{FF2B5EF4-FFF2-40B4-BE49-F238E27FC236}">
              <a16:creationId xmlns:a16="http://schemas.microsoft.com/office/drawing/2014/main" id="{6DFE1D43-3646-4488-A2AF-DEB6E8D211A2}"/>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30" name="直線コネクタ 229">
          <a:extLst>
            <a:ext uri="{FF2B5EF4-FFF2-40B4-BE49-F238E27FC236}">
              <a16:creationId xmlns:a16="http://schemas.microsoft.com/office/drawing/2014/main" id="{DFEFCB36-B2FE-4751-88D2-F8E84A9EFC2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31" name="テキスト ボックス 230">
          <a:extLst>
            <a:ext uri="{FF2B5EF4-FFF2-40B4-BE49-F238E27FC236}">
              <a16:creationId xmlns:a16="http://schemas.microsoft.com/office/drawing/2014/main" id="{C9B92E5F-D174-487D-9EA1-4DEA3B178754}"/>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2" name="直線コネクタ 231">
          <a:extLst>
            <a:ext uri="{FF2B5EF4-FFF2-40B4-BE49-F238E27FC236}">
              <a16:creationId xmlns:a16="http://schemas.microsoft.com/office/drawing/2014/main" id="{A12E234E-9257-4FF0-A745-029A094B651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3" name="テキスト ボックス 232">
          <a:extLst>
            <a:ext uri="{FF2B5EF4-FFF2-40B4-BE49-F238E27FC236}">
              <a16:creationId xmlns:a16="http://schemas.microsoft.com/office/drawing/2014/main" id="{5AFAD63A-BEDA-45A1-8894-7420B31CDCFD}"/>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4" name="直線コネクタ 233">
          <a:extLst>
            <a:ext uri="{FF2B5EF4-FFF2-40B4-BE49-F238E27FC236}">
              <a16:creationId xmlns:a16="http://schemas.microsoft.com/office/drawing/2014/main" id="{03424261-E583-43D1-8C61-4B6AAFE2B88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5" name="テキスト ボックス 234">
          <a:extLst>
            <a:ext uri="{FF2B5EF4-FFF2-40B4-BE49-F238E27FC236}">
              <a16:creationId xmlns:a16="http://schemas.microsoft.com/office/drawing/2014/main" id="{130E8CBB-3D70-4BE1-84C4-D360A669A0A5}"/>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6" name="【橋りょう・トンネル】&#10;一人当たり有形固定資産（償却資産）額グラフ枠">
          <a:extLst>
            <a:ext uri="{FF2B5EF4-FFF2-40B4-BE49-F238E27FC236}">
              <a16:creationId xmlns:a16="http://schemas.microsoft.com/office/drawing/2014/main" id="{84D9AE32-5C74-4FF7-A31C-87F5FDC16F1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62767</xdr:rowOff>
    </xdr:from>
    <xdr:to>
      <xdr:col>54</xdr:col>
      <xdr:colOff>189865</xdr:colOff>
      <xdr:row>64</xdr:row>
      <xdr:rowOff>108983</xdr:rowOff>
    </xdr:to>
    <xdr:cxnSp macro="">
      <xdr:nvCxnSpPr>
        <xdr:cNvPr id="237" name="直線コネクタ 236">
          <a:extLst>
            <a:ext uri="{FF2B5EF4-FFF2-40B4-BE49-F238E27FC236}">
              <a16:creationId xmlns:a16="http://schemas.microsoft.com/office/drawing/2014/main" id="{AD425B7C-FEED-4B63-99C3-F35DAF80B165}"/>
            </a:ext>
          </a:extLst>
        </xdr:cNvPr>
        <xdr:cNvCxnSpPr/>
      </xdr:nvCxnSpPr>
      <xdr:spPr>
        <a:xfrm flipV="1">
          <a:off x="10476865" y="9492517"/>
          <a:ext cx="0" cy="158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112810</xdr:rowOff>
    </xdr:from>
    <xdr:ext cx="469744" cy="259045"/>
    <xdr:sp macro="" textlink="">
      <xdr:nvSpPr>
        <xdr:cNvPr id="238" name="【橋りょう・トンネル】&#10;一人当たり有形固定資産（償却資産）額最小値テキスト">
          <a:extLst>
            <a:ext uri="{FF2B5EF4-FFF2-40B4-BE49-F238E27FC236}">
              <a16:creationId xmlns:a16="http://schemas.microsoft.com/office/drawing/2014/main" id="{A47DC4BA-C568-4883-B140-EE23758AD536}"/>
            </a:ext>
          </a:extLst>
        </xdr:cNvPr>
        <xdr:cNvSpPr txBox="1"/>
      </xdr:nvSpPr>
      <xdr:spPr>
        <a:xfrm>
          <a:off x="10515600" y="1108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108983</xdr:rowOff>
    </xdr:from>
    <xdr:to>
      <xdr:col>55</xdr:col>
      <xdr:colOff>88900</xdr:colOff>
      <xdr:row>64</xdr:row>
      <xdr:rowOff>108983</xdr:rowOff>
    </xdr:to>
    <xdr:cxnSp macro="">
      <xdr:nvCxnSpPr>
        <xdr:cNvPr id="239" name="直線コネクタ 238">
          <a:extLst>
            <a:ext uri="{FF2B5EF4-FFF2-40B4-BE49-F238E27FC236}">
              <a16:creationId xmlns:a16="http://schemas.microsoft.com/office/drawing/2014/main" id="{F86D23D7-F6B0-466C-8EFC-3FBD15D18DE7}"/>
            </a:ext>
          </a:extLst>
        </xdr:cNvPr>
        <xdr:cNvCxnSpPr/>
      </xdr:nvCxnSpPr>
      <xdr:spPr>
        <a:xfrm>
          <a:off x="10388600" y="110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9444</xdr:rowOff>
    </xdr:from>
    <xdr:ext cx="599010" cy="259045"/>
    <xdr:sp macro="" textlink="">
      <xdr:nvSpPr>
        <xdr:cNvPr id="240" name="【橋りょう・トンネル】&#10;一人当たり有形固定資産（償却資産）額最大値テキスト">
          <a:extLst>
            <a:ext uri="{FF2B5EF4-FFF2-40B4-BE49-F238E27FC236}">
              <a16:creationId xmlns:a16="http://schemas.microsoft.com/office/drawing/2014/main" id="{72207B92-2B9D-4817-8024-F3C1D2BD6405}"/>
            </a:ext>
          </a:extLst>
        </xdr:cNvPr>
        <xdr:cNvSpPr txBox="1"/>
      </xdr:nvSpPr>
      <xdr:spPr>
        <a:xfrm>
          <a:off x="10515600" y="9267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62767</xdr:rowOff>
    </xdr:from>
    <xdr:to>
      <xdr:col>55</xdr:col>
      <xdr:colOff>88900</xdr:colOff>
      <xdr:row>55</xdr:row>
      <xdr:rowOff>62767</xdr:rowOff>
    </xdr:to>
    <xdr:cxnSp macro="">
      <xdr:nvCxnSpPr>
        <xdr:cNvPr id="241" name="直線コネクタ 240">
          <a:extLst>
            <a:ext uri="{FF2B5EF4-FFF2-40B4-BE49-F238E27FC236}">
              <a16:creationId xmlns:a16="http://schemas.microsoft.com/office/drawing/2014/main" id="{72D974A9-4E0C-4F01-99AF-826EDFEB3EB2}"/>
            </a:ext>
          </a:extLst>
        </xdr:cNvPr>
        <xdr:cNvCxnSpPr/>
      </xdr:nvCxnSpPr>
      <xdr:spPr>
        <a:xfrm>
          <a:off x="10388600" y="9492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145166</xdr:rowOff>
    </xdr:from>
    <xdr:ext cx="599010" cy="259045"/>
    <xdr:sp macro="" textlink="">
      <xdr:nvSpPr>
        <xdr:cNvPr id="242" name="【橋りょう・トンネル】&#10;一人当たり有形固定資産（償却資産）額平均値テキスト">
          <a:extLst>
            <a:ext uri="{FF2B5EF4-FFF2-40B4-BE49-F238E27FC236}">
              <a16:creationId xmlns:a16="http://schemas.microsoft.com/office/drawing/2014/main" id="{2060420B-87B0-4697-9EE5-B52A1476DB27}"/>
            </a:ext>
          </a:extLst>
        </xdr:cNvPr>
        <xdr:cNvSpPr txBox="1"/>
      </xdr:nvSpPr>
      <xdr:spPr>
        <a:xfrm>
          <a:off x="10515600" y="104321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122289</xdr:rowOff>
    </xdr:from>
    <xdr:to>
      <xdr:col>55</xdr:col>
      <xdr:colOff>50800</xdr:colOff>
      <xdr:row>62</xdr:row>
      <xdr:rowOff>52439</xdr:rowOff>
    </xdr:to>
    <xdr:sp macro="" textlink="">
      <xdr:nvSpPr>
        <xdr:cNvPr id="243" name="フローチャート: 判断 242">
          <a:extLst>
            <a:ext uri="{FF2B5EF4-FFF2-40B4-BE49-F238E27FC236}">
              <a16:creationId xmlns:a16="http://schemas.microsoft.com/office/drawing/2014/main" id="{593468CD-1B27-4BB9-ABA0-2B4CA1E871BC}"/>
            </a:ext>
          </a:extLst>
        </xdr:cNvPr>
        <xdr:cNvSpPr/>
      </xdr:nvSpPr>
      <xdr:spPr>
        <a:xfrm>
          <a:off x="10426700" y="1058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113067</xdr:rowOff>
    </xdr:from>
    <xdr:to>
      <xdr:col>50</xdr:col>
      <xdr:colOff>165100</xdr:colOff>
      <xdr:row>62</xdr:row>
      <xdr:rowOff>43217</xdr:rowOff>
    </xdr:to>
    <xdr:sp macro="" textlink="">
      <xdr:nvSpPr>
        <xdr:cNvPr id="244" name="フローチャート: 判断 243">
          <a:extLst>
            <a:ext uri="{FF2B5EF4-FFF2-40B4-BE49-F238E27FC236}">
              <a16:creationId xmlns:a16="http://schemas.microsoft.com/office/drawing/2014/main" id="{3BC76612-39D0-4DD8-BAFE-943C27453355}"/>
            </a:ext>
          </a:extLst>
        </xdr:cNvPr>
        <xdr:cNvSpPr/>
      </xdr:nvSpPr>
      <xdr:spPr>
        <a:xfrm>
          <a:off x="9588500" y="1057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118893</xdr:rowOff>
    </xdr:from>
    <xdr:to>
      <xdr:col>46</xdr:col>
      <xdr:colOff>38100</xdr:colOff>
      <xdr:row>62</xdr:row>
      <xdr:rowOff>49043</xdr:rowOff>
    </xdr:to>
    <xdr:sp macro="" textlink="">
      <xdr:nvSpPr>
        <xdr:cNvPr id="245" name="フローチャート: 判断 244">
          <a:extLst>
            <a:ext uri="{FF2B5EF4-FFF2-40B4-BE49-F238E27FC236}">
              <a16:creationId xmlns:a16="http://schemas.microsoft.com/office/drawing/2014/main" id="{03C2EB02-8744-4725-9458-937F519B1A75}"/>
            </a:ext>
          </a:extLst>
        </xdr:cNvPr>
        <xdr:cNvSpPr/>
      </xdr:nvSpPr>
      <xdr:spPr>
        <a:xfrm>
          <a:off x="8699500" y="105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149297</xdr:rowOff>
    </xdr:from>
    <xdr:to>
      <xdr:col>41</xdr:col>
      <xdr:colOff>101600</xdr:colOff>
      <xdr:row>62</xdr:row>
      <xdr:rowOff>79447</xdr:rowOff>
    </xdr:to>
    <xdr:sp macro="" textlink="">
      <xdr:nvSpPr>
        <xdr:cNvPr id="246" name="フローチャート: 判断 245">
          <a:extLst>
            <a:ext uri="{FF2B5EF4-FFF2-40B4-BE49-F238E27FC236}">
              <a16:creationId xmlns:a16="http://schemas.microsoft.com/office/drawing/2014/main" id="{958E41AF-CF29-4C88-AFE3-93EA63E78EA9}"/>
            </a:ext>
          </a:extLst>
        </xdr:cNvPr>
        <xdr:cNvSpPr/>
      </xdr:nvSpPr>
      <xdr:spPr>
        <a:xfrm>
          <a:off x="7810500" y="106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142099</xdr:rowOff>
    </xdr:from>
    <xdr:to>
      <xdr:col>36</xdr:col>
      <xdr:colOff>165100</xdr:colOff>
      <xdr:row>62</xdr:row>
      <xdr:rowOff>72249</xdr:rowOff>
    </xdr:to>
    <xdr:sp macro="" textlink="">
      <xdr:nvSpPr>
        <xdr:cNvPr id="247" name="フローチャート: 判断 246">
          <a:extLst>
            <a:ext uri="{FF2B5EF4-FFF2-40B4-BE49-F238E27FC236}">
              <a16:creationId xmlns:a16="http://schemas.microsoft.com/office/drawing/2014/main" id="{5E82C67B-BDC2-4B62-B43E-F7A7E692442B}"/>
            </a:ext>
          </a:extLst>
        </xdr:cNvPr>
        <xdr:cNvSpPr/>
      </xdr:nvSpPr>
      <xdr:spPr>
        <a:xfrm>
          <a:off x="6921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C446FEA4-BBF8-4375-AC9F-2C6C2539F30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66E1F2FF-30CF-4783-B4E0-548142923D0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24AB6E9B-E937-42DE-9053-184CF2194DA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CD194798-B69F-4454-8B59-D156B893C0C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403B7476-BBE6-4B8E-B1D8-240AC4BAE53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122554</xdr:rowOff>
    </xdr:from>
    <xdr:to>
      <xdr:col>55</xdr:col>
      <xdr:colOff>50800</xdr:colOff>
      <xdr:row>63</xdr:row>
      <xdr:rowOff>52704</xdr:rowOff>
    </xdr:to>
    <xdr:sp macro="" textlink="">
      <xdr:nvSpPr>
        <xdr:cNvPr id="253" name="楕円 252">
          <a:extLst>
            <a:ext uri="{FF2B5EF4-FFF2-40B4-BE49-F238E27FC236}">
              <a16:creationId xmlns:a16="http://schemas.microsoft.com/office/drawing/2014/main" id="{1A7742FB-2462-4952-B53E-8890E50293E2}"/>
            </a:ext>
          </a:extLst>
        </xdr:cNvPr>
        <xdr:cNvSpPr/>
      </xdr:nvSpPr>
      <xdr:spPr>
        <a:xfrm>
          <a:off x="10426700" y="107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100981</xdr:rowOff>
    </xdr:from>
    <xdr:ext cx="534377" cy="259045"/>
    <xdr:sp macro="" textlink="">
      <xdr:nvSpPr>
        <xdr:cNvPr id="254" name="【橋りょう・トンネル】&#10;一人当たり有形固定資産（償却資産）額該当値テキスト">
          <a:extLst>
            <a:ext uri="{FF2B5EF4-FFF2-40B4-BE49-F238E27FC236}">
              <a16:creationId xmlns:a16="http://schemas.microsoft.com/office/drawing/2014/main" id="{8197E6AC-D71E-4A3E-889F-73096EE36ADB}"/>
            </a:ext>
          </a:extLst>
        </xdr:cNvPr>
        <xdr:cNvSpPr txBox="1"/>
      </xdr:nvSpPr>
      <xdr:spPr>
        <a:xfrm>
          <a:off x="10515600" y="1073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130878</xdr:rowOff>
    </xdr:from>
    <xdr:to>
      <xdr:col>50</xdr:col>
      <xdr:colOff>165100</xdr:colOff>
      <xdr:row>63</xdr:row>
      <xdr:rowOff>61028</xdr:rowOff>
    </xdr:to>
    <xdr:sp macro="" textlink="">
      <xdr:nvSpPr>
        <xdr:cNvPr id="255" name="楕円 254">
          <a:extLst>
            <a:ext uri="{FF2B5EF4-FFF2-40B4-BE49-F238E27FC236}">
              <a16:creationId xmlns:a16="http://schemas.microsoft.com/office/drawing/2014/main" id="{2BAE45D0-DC12-4F9D-9369-2551D254A479}"/>
            </a:ext>
          </a:extLst>
        </xdr:cNvPr>
        <xdr:cNvSpPr/>
      </xdr:nvSpPr>
      <xdr:spPr>
        <a:xfrm>
          <a:off x="9588500" y="1076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1904</xdr:rowOff>
    </xdr:from>
    <xdr:to>
      <xdr:col>55</xdr:col>
      <xdr:colOff>0</xdr:colOff>
      <xdr:row>63</xdr:row>
      <xdr:rowOff>10228</xdr:rowOff>
    </xdr:to>
    <xdr:cxnSp macro="">
      <xdr:nvCxnSpPr>
        <xdr:cNvPr id="256" name="直線コネクタ 255">
          <a:extLst>
            <a:ext uri="{FF2B5EF4-FFF2-40B4-BE49-F238E27FC236}">
              <a16:creationId xmlns:a16="http://schemas.microsoft.com/office/drawing/2014/main" id="{513B2128-BEF0-4A18-B2DC-7A7D44CB190F}"/>
            </a:ext>
          </a:extLst>
        </xdr:cNvPr>
        <xdr:cNvCxnSpPr/>
      </xdr:nvCxnSpPr>
      <xdr:spPr>
        <a:xfrm flipV="1">
          <a:off x="9639300" y="10803254"/>
          <a:ext cx="838200" cy="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134657</xdr:rowOff>
    </xdr:from>
    <xdr:to>
      <xdr:col>46</xdr:col>
      <xdr:colOff>38100</xdr:colOff>
      <xdr:row>63</xdr:row>
      <xdr:rowOff>64807</xdr:rowOff>
    </xdr:to>
    <xdr:sp macro="" textlink="">
      <xdr:nvSpPr>
        <xdr:cNvPr id="257" name="楕円 256">
          <a:extLst>
            <a:ext uri="{FF2B5EF4-FFF2-40B4-BE49-F238E27FC236}">
              <a16:creationId xmlns:a16="http://schemas.microsoft.com/office/drawing/2014/main" id="{1D96A78C-7331-465F-9803-F4C77387DA27}"/>
            </a:ext>
          </a:extLst>
        </xdr:cNvPr>
        <xdr:cNvSpPr/>
      </xdr:nvSpPr>
      <xdr:spPr>
        <a:xfrm>
          <a:off x="8699500" y="107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10228</xdr:rowOff>
    </xdr:from>
    <xdr:to>
      <xdr:col>50</xdr:col>
      <xdr:colOff>114300</xdr:colOff>
      <xdr:row>63</xdr:row>
      <xdr:rowOff>14007</xdr:rowOff>
    </xdr:to>
    <xdr:cxnSp macro="">
      <xdr:nvCxnSpPr>
        <xdr:cNvPr id="258" name="直線コネクタ 257">
          <a:extLst>
            <a:ext uri="{FF2B5EF4-FFF2-40B4-BE49-F238E27FC236}">
              <a16:creationId xmlns:a16="http://schemas.microsoft.com/office/drawing/2014/main" id="{4748C346-5FF4-4804-AEBE-1EE98CFC0717}"/>
            </a:ext>
          </a:extLst>
        </xdr:cNvPr>
        <xdr:cNvCxnSpPr/>
      </xdr:nvCxnSpPr>
      <xdr:spPr>
        <a:xfrm flipV="1">
          <a:off x="8750300" y="10811578"/>
          <a:ext cx="889000" cy="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140136</xdr:rowOff>
    </xdr:from>
    <xdr:to>
      <xdr:col>41</xdr:col>
      <xdr:colOff>101600</xdr:colOff>
      <xdr:row>63</xdr:row>
      <xdr:rowOff>70286</xdr:rowOff>
    </xdr:to>
    <xdr:sp macro="" textlink="">
      <xdr:nvSpPr>
        <xdr:cNvPr id="259" name="楕円 258">
          <a:extLst>
            <a:ext uri="{FF2B5EF4-FFF2-40B4-BE49-F238E27FC236}">
              <a16:creationId xmlns:a16="http://schemas.microsoft.com/office/drawing/2014/main" id="{019F49DC-CF16-4054-8D15-BB97239AFE5B}"/>
            </a:ext>
          </a:extLst>
        </xdr:cNvPr>
        <xdr:cNvSpPr/>
      </xdr:nvSpPr>
      <xdr:spPr>
        <a:xfrm>
          <a:off x="7810500" y="1077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14007</xdr:rowOff>
    </xdr:from>
    <xdr:to>
      <xdr:col>45</xdr:col>
      <xdr:colOff>177800</xdr:colOff>
      <xdr:row>63</xdr:row>
      <xdr:rowOff>19486</xdr:rowOff>
    </xdr:to>
    <xdr:cxnSp macro="">
      <xdr:nvCxnSpPr>
        <xdr:cNvPr id="260" name="直線コネクタ 259">
          <a:extLst>
            <a:ext uri="{FF2B5EF4-FFF2-40B4-BE49-F238E27FC236}">
              <a16:creationId xmlns:a16="http://schemas.microsoft.com/office/drawing/2014/main" id="{26D64125-3073-4A62-A92D-BCBB0CC93FA8}"/>
            </a:ext>
          </a:extLst>
        </xdr:cNvPr>
        <xdr:cNvCxnSpPr/>
      </xdr:nvCxnSpPr>
      <xdr:spPr>
        <a:xfrm flipV="1">
          <a:off x="7861300" y="10815357"/>
          <a:ext cx="889000" cy="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159522</xdr:rowOff>
    </xdr:from>
    <xdr:to>
      <xdr:col>36</xdr:col>
      <xdr:colOff>165100</xdr:colOff>
      <xdr:row>63</xdr:row>
      <xdr:rowOff>89672</xdr:rowOff>
    </xdr:to>
    <xdr:sp macro="" textlink="">
      <xdr:nvSpPr>
        <xdr:cNvPr id="261" name="楕円 260">
          <a:extLst>
            <a:ext uri="{FF2B5EF4-FFF2-40B4-BE49-F238E27FC236}">
              <a16:creationId xmlns:a16="http://schemas.microsoft.com/office/drawing/2014/main" id="{8DD027BB-499E-48C8-B040-1E0BAEE04D6B}"/>
            </a:ext>
          </a:extLst>
        </xdr:cNvPr>
        <xdr:cNvSpPr/>
      </xdr:nvSpPr>
      <xdr:spPr>
        <a:xfrm>
          <a:off x="6921500" y="107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19486</xdr:rowOff>
    </xdr:from>
    <xdr:to>
      <xdr:col>41</xdr:col>
      <xdr:colOff>50800</xdr:colOff>
      <xdr:row>63</xdr:row>
      <xdr:rowOff>38872</xdr:rowOff>
    </xdr:to>
    <xdr:cxnSp macro="">
      <xdr:nvCxnSpPr>
        <xdr:cNvPr id="262" name="直線コネクタ 261">
          <a:extLst>
            <a:ext uri="{FF2B5EF4-FFF2-40B4-BE49-F238E27FC236}">
              <a16:creationId xmlns:a16="http://schemas.microsoft.com/office/drawing/2014/main" id="{23C38414-2E62-49F7-B038-B6CE5A3112D4}"/>
            </a:ext>
          </a:extLst>
        </xdr:cNvPr>
        <xdr:cNvCxnSpPr/>
      </xdr:nvCxnSpPr>
      <xdr:spPr>
        <a:xfrm flipV="1">
          <a:off x="6972300" y="10820836"/>
          <a:ext cx="889000" cy="1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59744</xdr:rowOff>
    </xdr:from>
    <xdr:ext cx="599010" cy="259045"/>
    <xdr:sp macro="" textlink="">
      <xdr:nvSpPr>
        <xdr:cNvPr id="263" name="n_1aveValue【橋りょう・トンネル】&#10;一人当たり有形固定資産（償却資産）額">
          <a:extLst>
            <a:ext uri="{FF2B5EF4-FFF2-40B4-BE49-F238E27FC236}">
              <a16:creationId xmlns:a16="http://schemas.microsoft.com/office/drawing/2014/main" id="{A4551A55-A321-46CC-8F89-D5B331F6BF9D}"/>
            </a:ext>
          </a:extLst>
        </xdr:cNvPr>
        <xdr:cNvSpPr txBox="1"/>
      </xdr:nvSpPr>
      <xdr:spPr>
        <a:xfrm>
          <a:off x="9327095" y="1034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65570</xdr:rowOff>
    </xdr:from>
    <xdr:ext cx="599010" cy="259045"/>
    <xdr:sp macro="" textlink="">
      <xdr:nvSpPr>
        <xdr:cNvPr id="264" name="n_2aveValue【橋りょう・トンネル】&#10;一人当たり有形固定資産（償却資産）額">
          <a:extLst>
            <a:ext uri="{FF2B5EF4-FFF2-40B4-BE49-F238E27FC236}">
              <a16:creationId xmlns:a16="http://schemas.microsoft.com/office/drawing/2014/main" id="{C907D94C-880E-4BD4-94A3-986953CA3D4D}"/>
            </a:ext>
          </a:extLst>
        </xdr:cNvPr>
        <xdr:cNvSpPr txBox="1"/>
      </xdr:nvSpPr>
      <xdr:spPr>
        <a:xfrm>
          <a:off x="8450795" y="1035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95974</xdr:rowOff>
    </xdr:from>
    <xdr:ext cx="599010" cy="259045"/>
    <xdr:sp macro="" textlink="">
      <xdr:nvSpPr>
        <xdr:cNvPr id="265" name="n_3aveValue【橋りょう・トンネル】&#10;一人当たり有形固定資産（償却資産）額">
          <a:extLst>
            <a:ext uri="{FF2B5EF4-FFF2-40B4-BE49-F238E27FC236}">
              <a16:creationId xmlns:a16="http://schemas.microsoft.com/office/drawing/2014/main" id="{069AD1DA-F63C-406A-A1E5-165FD2076123}"/>
            </a:ext>
          </a:extLst>
        </xdr:cNvPr>
        <xdr:cNvSpPr txBox="1"/>
      </xdr:nvSpPr>
      <xdr:spPr>
        <a:xfrm>
          <a:off x="7561795" y="1038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88776</xdr:rowOff>
    </xdr:from>
    <xdr:ext cx="599010" cy="259045"/>
    <xdr:sp macro="" textlink="">
      <xdr:nvSpPr>
        <xdr:cNvPr id="266" name="n_4aveValue【橋りょう・トンネル】&#10;一人当たり有形固定資産（償却資産）額">
          <a:extLst>
            <a:ext uri="{FF2B5EF4-FFF2-40B4-BE49-F238E27FC236}">
              <a16:creationId xmlns:a16="http://schemas.microsoft.com/office/drawing/2014/main" id="{29D7FB8D-4BFB-49F3-A7D6-A1FF1901BF9C}"/>
            </a:ext>
          </a:extLst>
        </xdr:cNvPr>
        <xdr:cNvSpPr txBox="1"/>
      </xdr:nvSpPr>
      <xdr:spPr>
        <a:xfrm>
          <a:off x="6672795" y="1037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52155</xdr:rowOff>
    </xdr:from>
    <xdr:ext cx="534377" cy="259045"/>
    <xdr:sp macro="" textlink="">
      <xdr:nvSpPr>
        <xdr:cNvPr id="267" name="n_1mainValue【橋りょう・トンネル】&#10;一人当たり有形固定資産（償却資産）額">
          <a:extLst>
            <a:ext uri="{FF2B5EF4-FFF2-40B4-BE49-F238E27FC236}">
              <a16:creationId xmlns:a16="http://schemas.microsoft.com/office/drawing/2014/main" id="{5DB23544-C192-48DA-BEA5-5FF6BC066EEF}"/>
            </a:ext>
          </a:extLst>
        </xdr:cNvPr>
        <xdr:cNvSpPr txBox="1"/>
      </xdr:nvSpPr>
      <xdr:spPr>
        <a:xfrm>
          <a:off x="9359411" y="108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55934</xdr:rowOff>
    </xdr:from>
    <xdr:ext cx="534377" cy="259045"/>
    <xdr:sp macro="" textlink="">
      <xdr:nvSpPr>
        <xdr:cNvPr id="268" name="n_2mainValue【橋りょう・トンネル】&#10;一人当たり有形固定資産（償却資産）額">
          <a:extLst>
            <a:ext uri="{FF2B5EF4-FFF2-40B4-BE49-F238E27FC236}">
              <a16:creationId xmlns:a16="http://schemas.microsoft.com/office/drawing/2014/main" id="{D8FB02B3-2F08-4BBB-9639-959D28EBC3D9}"/>
            </a:ext>
          </a:extLst>
        </xdr:cNvPr>
        <xdr:cNvSpPr txBox="1"/>
      </xdr:nvSpPr>
      <xdr:spPr>
        <a:xfrm>
          <a:off x="8483111" y="1085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61413</xdr:rowOff>
    </xdr:from>
    <xdr:ext cx="534377" cy="259045"/>
    <xdr:sp macro="" textlink="">
      <xdr:nvSpPr>
        <xdr:cNvPr id="269" name="n_3mainValue【橋りょう・トンネル】&#10;一人当たり有形固定資産（償却資産）額">
          <a:extLst>
            <a:ext uri="{FF2B5EF4-FFF2-40B4-BE49-F238E27FC236}">
              <a16:creationId xmlns:a16="http://schemas.microsoft.com/office/drawing/2014/main" id="{59DA97F6-A4A0-41D2-B539-05E319668813}"/>
            </a:ext>
          </a:extLst>
        </xdr:cNvPr>
        <xdr:cNvSpPr txBox="1"/>
      </xdr:nvSpPr>
      <xdr:spPr>
        <a:xfrm>
          <a:off x="7594111" y="1086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80799</xdr:rowOff>
    </xdr:from>
    <xdr:ext cx="534377" cy="259045"/>
    <xdr:sp macro="" textlink="">
      <xdr:nvSpPr>
        <xdr:cNvPr id="270" name="n_4mainValue【橋りょう・トンネル】&#10;一人当たり有形固定資産（償却資産）額">
          <a:extLst>
            <a:ext uri="{FF2B5EF4-FFF2-40B4-BE49-F238E27FC236}">
              <a16:creationId xmlns:a16="http://schemas.microsoft.com/office/drawing/2014/main" id="{4ABFED90-FC5A-449E-B0EB-91D5F33FF5B6}"/>
            </a:ext>
          </a:extLst>
        </xdr:cNvPr>
        <xdr:cNvSpPr txBox="1"/>
      </xdr:nvSpPr>
      <xdr:spPr>
        <a:xfrm>
          <a:off x="6705111" y="1088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1" name="正方形/長方形 270">
          <a:extLst>
            <a:ext uri="{FF2B5EF4-FFF2-40B4-BE49-F238E27FC236}">
              <a16:creationId xmlns:a16="http://schemas.microsoft.com/office/drawing/2014/main" id="{3910BD70-C523-46C9-88D9-ACD3B21241E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2" name="正方形/長方形 271">
          <a:extLst>
            <a:ext uri="{FF2B5EF4-FFF2-40B4-BE49-F238E27FC236}">
              <a16:creationId xmlns:a16="http://schemas.microsoft.com/office/drawing/2014/main" id="{6C0E1C3E-92E7-4201-A763-A6889ADF2FE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3" name="正方形/長方形 272">
          <a:extLst>
            <a:ext uri="{FF2B5EF4-FFF2-40B4-BE49-F238E27FC236}">
              <a16:creationId xmlns:a16="http://schemas.microsoft.com/office/drawing/2014/main" id="{DC1020DB-B71A-4EC5-9434-64C5011E7E6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4" name="正方形/長方形 273">
          <a:extLst>
            <a:ext uri="{FF2B5EF4-FFF2-40B4-BE49-F238E27FC236}">
              <a16:creationId xmlns:a16="http://schemas.microsoft.com/office/drawing/2014/main" id="{34F17403-4D48-401F-9643-48F8C4EFD62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5" name="正方形/長方形 274">
          <a:extLst>
            <a:ext uri="{FF2B5EF4-FFF2-40B4-BE49-F238E27FC236}">
              <a16:creationId xmlns:a16="http://schemas.microsoft.com/office/drawing/2014/main" id="{E844D62B-70B7-4311-ACF3-DA532550091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6" name="正方形/長方形 275">
          <a:extLst>
            <a:ext uri="{FF2B5EF4-FFF2-40B4-BE49-F238E27FC236}">
              <a16:creationId xmlns:a16="http://schemas.microsoft.com/office/drawing/2014/main" id="{13346854-56BB-4863-B89B-D452371D812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7" name="正方形/長方形 276">
          <a:extLst>
            <a:ext uri="{FF2B5EF4-FFF2-40B4-BE49-F238E27FC236}">
              <a16:creationId xmlns:a16="http://schemas.microsoft.com/office/drawing/2014/main" id="{AA57A61C-E448-45E0-BEA7-1E71F502E3C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正方形/長方形 277">
          <a:extLst>
            <a:ext uri="{FF2B5EF4-FFF2-40B4-BE49-F238E27FC236}">
              <a16:creationId xmlns:a16="http://schemas.microsoft.com/office/drawing/2014/main" id="{E9AB52A0-EC06-40B3-B1CC-D3DD34E7B3A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9" name="テキスト ボックス 278">
          <a:extLst>
            <a:ext uri="{FF2B5EF4-FFF2-40B4-BE49-F238E27FC236}">
              <a16:creationId xmlns:a16="http://schemas.microsoft.com/office/drawing/2014/main" id="{B73F0977-DBD4-491F-A6AE-585036388D5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80" name="直線コネクタ 279">
          <a:extLst>
            <a:ext uri="{FF2B5EF4-FFF2-40B4-BE49-F238E27FC236}">
              <a16:creationId xmlns:a16="http://schemas.microsoft.com/office/drawing/2014/main" id="{78B6B4D4-5EB0-4D86-AC54-67FC941FE8D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81" name="テキスト ボックス 280">
          <a:extLst>
            <a:ext uri="{FF2B5EF4-FFF2-40B4-BE49-F238E27FC236}">
              <a16:creationId xmlns:a16="http://schemas.microsoft.com/office/drawing/2014/main" id="{9A886298-6970-42AC-AAD5-DD03004EABA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2" name="直線コネクタ 281">
          <a:extLst>
            <a:ext uri="{FF2B5EF4-FFF2-40B4-BE49-F238E27FC236}">
              <a16:creationId xmlns:a16="http://schemas.microsoft.com/office/drawing/2014/main" id="{B40CD1E9-99D9-445C-B05B-749C3DF5521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3" name="テキスト ボックス 282">
          <a:extLst>
            <a:ext uri="{FF2B5EF4-FFF2-40B4-BE49-F238E27FC236}">
              <a16:creationId xmlns:a16="http://schemas.microsoft.com/office/drawing/2014/main" id="{ABDE8E9D-B15C-419D-8DE9-01461E34703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4" name="直線コネクタ 283">
          <a:extLst>
            <a:ext uri="{FF2B5EF4-FFF2-40B4-BE49-F238E27FC236}">
              <a16:creationId xmlns:a16="http://schemas.microsoft.com/office/drawing/2014/main" id="{BCDC28AB-13E6-433B-BC2F-D446602C171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5" name="テキスト ボックス 284">
          <a:extLst>
            <a:ext uri="{FF2B5EF4-FFF2-40B4-BE49-F238E27FC236}">
              <a16:creationId xmlns:a16="http://schemas.microsoft.com/office/drawing/2014/main" id="{4F0C34B0-2D18-4BFB-89BD-3E78E413B31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6" name="直線コネクタ 285">
          <a:extLst>
            <a:ext uri="{FF2B5EF4-FFF2-40B4-BE49-F238E27FC236}">
              <a16:creationId xmlns:a16="http://schemas.microsoft.com/office/drawing/2014/main" id="{B19BB2ED-E783-4F76-A018-3E16C27E85CE}"/>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7" name="テキスト ボックス 286">
          <a:extLst>
            <a:ext uri="{FF2B5EF4-FFF2-40B4-BE49-F238E27FC236}">
              <a16:creationId xmlns:a16="http://schemas.microsoft.com/office/drawing/2014/main" id="{05BD2DBF-19DD-45F3-B7D2-D69F759ABE0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8" name="直線コネクタ 287">
          <a:extLst>
            <a:ext uri="{FF2B5EF4-FFF2-40B4-BE49-F238E27FC236}">
              <a16:creationId xmlns:a16="http://schemas.microsoft.com/office/drawing/2014/main" id="{85801CED-D19A-4842-A855-71465A6B183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9" name="テキスト ボックス 288">
          <a:extLst>
            <a:ext uri="{FF2B5EF4-FFF2-40B4-BE49-F238E27FC236}">
              <a16:creationId xmlns:a16="http://schemas.microsoft.com/office/drawing/2014/main" id="{459F6205-C299-46C1-869C-38A4D3CD5C4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90" name="直線コネクタ 289">
          <a:extLst>
            <a:ext uri="{FF2B5EF4-FFF2-40B4-BE49-F238E27FC236}">
              <a16:creationId xmlns:a16="http://schemas.microsoft.com/office/drawing/2014/main" id="{7D0E4539-D9B8-40FC-9E3B-0B587C5D8CB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91" name="テキスト ボックス 290">
          <a:extLst>
            <a:ext uri="{FF2B5EF4-FFF2-40B4-BE49-F238E27FC236}">
              <a16:creationId xmlns:a16="http://schemas.microsoft.com/office/drawing/2014/main" id="{908335A8-BC17-472A-A108-99231E9243D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2" name="直線コネクタ 291">
          <a:extLst>
            <a:ext uri="{FF2B5EF4-FFF2-40B4-BE49-F238E27FC236}">
              <a16:creationId xmlns:a16="http://schemas.microsoft.com/office/drawing/2014/main" id="{A074FCF8-CC88-4B9E-A1CA-DCEBA9E7FD0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3" name="テキスト ボックス 292">
          <a:extLst>
            <a:ext uri="{FF2B5EF4-FFF2-40B4-BE49-F238E27FC236}">
              <a16:creationId xmlns:a16="http://schemas.microsoft.com/office/drawing/2014/main" id="{05B82D41-1195-4664-ABD1-6120E9DF0FD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4" name="【公営住宅】&#10;有形固定資産減価償却率グラフ枠">
          <a:extLst>
            <a:ext uri="{FF2B5EF4-FFF2-40B4-BE49-F238E27FC236}">
              <a16:creationId xmlns:a16="http://schemas.microsoft.com/office/drawing/2014/main" id="{4C567852-FC4F-4523-93B6-019E0F4D0D7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139064</xdr:rowOff>
    </xdr:from>
    <xdr:to>
      <xdr:col>24</xdr:col>
      <xdr:colOff>62865</xdr:colOff>
      <xdr:row>85</xdr:row>
      <xdr:rowOff>34289</xdr:rowOff>
    </xdr:to>
    <xdr:cxnSp macro="">
      <xdr:nvCxnSpPr>
        <xdr:cNvPr id="295" name="直線コネクタ 294">
          <a:extLst>
            <a:ext uri="{FF2B5EF4-FFF2-40B4-BE49-F238E27FC236}">
              <a16:creationId xmlns:a16="http://schemas.microsoft.com/office/drawing/2014/main" id="{09811C13-D31B-4D50-A97B-1B5FEBB7AFB0}"/>
            </a:ext>
          </a:extLst>
        </xdr:cNvPr>
        <xdr:cNvCxnSpPr/>
      </xdr:nvCxnSpPr>
      <xdr:spPr>
        <a:xfrm flipV="1">
          <a:off x="4634865" y="13512164"/>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38116</xdr:rowOff>
    </xdr:from>
    <xdr:ext cx="405111" cy="259045"/>
    <xdr:sp macro="" textlink="">
      <xdr:nvSpPr>
        <xdr:cNvPr id="296" name="【公営住宅】&#10;有形固定資産減価償却率最小値テキスト">
          <a:extLst>
            <a:ext uri="{FF2B5EF4-FFF2-40B4-BE49-F238E27FC236}">
              <a16:creationId xmlns:a16="http://schemas.microsoft.com/office/drawing/2014/main" id="{C5ABF19E-A29A-4419-85F0-DF78778206CA}"/>
            </a:ext>
          </a:extLst>
        </xdr:cNvPr>
        <xdr:cNvSpPr txBox="1"/>
      </xdr:nvSpPr>
      <xdr:spPr>
        <a:xfrm>
          <a:off x="4673600"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34289</xdr:rowOff>
    </xdr:from>
    <xdr:to>
      <xdr:col>24</xdr:col>
      <xdr:colOff>152400</xdr:colOff>
      <xdr:row>85</xdr:row>
      <xdr:rowOff>34289</xdr:rowOff>
    </xdr:to>
    <xdr:cxnSp macro="">
      <xdr:nvCxnSpPr>
        <xdr:cNvPr id="297" name="直線コネクタ 296">
          <a:extLst>
            <a:ext uri="{FF2B5EF4-FFF2-40B4-BE49-F238E27FC236}">
              <a16:creationId xmlns:a16="http://schemas.microsoft.com/office/drawing/2014/main" id="{B24248E0-7D14-4FB2-90CF-5E05023FC9E0}"/>
            </a:ext>
          </a:extLst>
        </xdr:cNvPr>
        <xdr:cNvCxnSpPr/>
      </xdr:nvCxnSpPr>
      <xdr:spPr>
        <a:xfrm>
          <a:off x="4546600" y="1460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85741</xdr:rowOff>
    </xdr:from>
    <xdr:ext cx="405111" cy="259045"/>
    <xdr:sp macro="" textlink="">
      <xdr:nvSpPr>
        <xdr:cNvPr id="298" name="【公営住宅】&#10;有形固定資産減価償却率最大値テキスト">
          <a:extLst>
            <a:ext uri="{FF2B5EF4-FFF2-40B4-BE49-F238E27FC236}">
              <a16:creationId xmlns:a16="http://schemas.microsoft.com/office/drawing/2014/main" id="{1EAC8C08-4BBD-4E49-A252-6F8580357785}"/>
            </a:ext>
          </a:extLst>
        </xdr:cNvPr>
        <xdr:cNvSpPr txBox="1"/>
      </xdr:nvSpPr>
      <xdr:spPr>
        <a:xfrm>
          <a:off x="4673600" y="1328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139064</xdr:rowOff>
    </xdr:from>
    <xdr:to>
      <xdr:col>24</xdr:col>
      <xdr:colOff>152400</xdr:colOff>
      <xdr:row>78</xdr:row>
      <xdr:rowOff>139064</xdr:rowOff>
    </xdr:to>
    <xdr:cxnSp macro="">
      <xdr:nvCxnSpPr>
        <xdr:cNvPr id="299" name="直線コネクタ 298">
          <a:extLst>
            <a:ext uri="{FF2B5EF4-FFF2-40B4-BE49-F238E27FC236}">
              <a16:creationId xmlns:a16="http://schemas.microsoft.com/office/drawing/2014/main" id="{0226690D-555E-49F0-B63A-463B6039E308}"/>
            </a:ext>
          </a:extLst>
        </xdr:cNvPr>
        <xdr:cNvCxnSpPr/>
      </xdr:nvCxnSpPr>
      <xdr:spPr>
        <a:xfrm>
          <a:off x="4546600" y="1351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76216</xdr:rowOff>
    </xdr:from>
    <xdr:ext cx="405111" cy="259045"/>
    <xdr:sp macro="" textlink="">
      <xdr:nvSpPr>
        <xdr:cNvPr id="300" name="【公営住宅】&#10;有形固定資産減価償却率平均値テキスト">
          <a:extLst>
            <a:ext uri="{FF2B5EF4-FFF2-40B4-BE49-F238E27FC236}">
              <a16:creationId xmlns:a16="http://schemas.microsoft.com/office/drawing/2014/main" id="{2E71640F-723F-419D-8222-8B7313F13A1C}"/>
            </a:ext>
          </a:extLst>
        </xdr:cNvPr>
        <xdr:cNvSpPr txBox="1"/>
      </xdr:nvSpPr>
      <xdr:spPr>
        <a:xfrm>
          <a:off x="4673600" y="14306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97789</xdr:rowOff>
    </xdr:from>
    <xdr:to>
      <xdr:col>24</xdr:col>
      <xdr:colOff>114300</xdr:colOff>
      <xdr:row>84</xdr:row>
      <xdr:rowOff>27939</xdr:rowOff>
    </xdr:to>
    <xdr:sp macro="" textlink="">
      <xdr:nvSpPr>
        <xdr:cNvPr id="301" name="フローチャート: 判断 300">
          <a:extLst>
            <a:ext uri="{FF2B5EF4-FFF2-40B4-BE49-F238E27FC236}">
              <a16:creationId xmlns:a16="http://schemas.microsoft.com/office/drawing/2014/main" id="{A1C19E0A-BD17-44E5-AB33-D91619BC45E5}"/>
            </a:ext>
          </a:extLst>
        </xdr:cNvPr>
        <xdr:cNvSpPr/>
      </xdr:nvSpPr>
      <xdr:spPr>
        <a:xfrm>
          <a:off x="45847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78739</xdr:rowOff>
    </xdr:from>
    <xdr:to>
      <xdr:col>20</xdr:col>
      <xdr:colOff>38100</xdr:colOff>
      <xdr:row>84</xdr:row>
      <xdr:rowOff>8889</xdr:rowOff>
    </xdr:to>
    <xdr:sp macro="" textlink="">
      <xdr:nvSpPr>
        <xdr:cNvPr id="302" name="フローチャート: 判断 301">
          <a:extLst>
            <a:ext uri="{FF2B5EF4-FFF2-40B4-BE49-F238E27FC236}">
              <a16:creationId xmlns:a16="http://schemas.microsoft.com/office/drawing/2014/main" id="{D8E1B63C-FC9E-4AF7-8610-EBFA2E52779A}"/>
            </a:ext>
          </a:extLst>
        </xdr:cNvPr>
        <xdr:cNvSpPr/>
      </xdr:nvSpPr>
      <xdr:spPr>
        <a:xfrm>
          <a:off x="3746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78739</xdr:rowOff>
    </xdr:from>
    <xdr:to>
      <xdr:col>15</xdr:col>
      <xdr:colOff>101600</xdr:colOff>
      <xdr:row>84</xdr:row>
      <xdr:rowOff>8889</xdr:rowOff>
    </xdr:to>
    <xdr:sp macro="" textlink="">
      <xdr:nvSpPr>
        <xdr:cNvPr id="303" name="フローチャート: 判断 302">
          <a:extLst>
            <a:ext uri="{FF2B5EF4-FFF2-40B4-BE49-F238E27FC236}">
              <a16:creationId xmlns:a16="http://schemas.microsoft.com/office/drawing/2014/main" id="{32B22A01-CCD7-4EB6-997F-45220B120BF6}"/>
            </a:ext>
          </a:extLst>
        </xdr:cNvPr>
        <xdr:cNvSpPr/>
      </xdr:nvSpPr>
      <xdr:spPr>
        <a:xfrm>
          <a:off x="2857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73025</xdr:rowOff>
    </xdr:from>
    <xdr:to>
      <xdr:col>10</xdr:col>
      <xdr:colOff>165100</xdr:colOff>
      <xdr:row>84</xdr:row>
      <xdr:rowOff>3175</xdr:rowOff>
    </xdr:to>
    <xdr:sp macro="" textlink="">
      <xdr:nvSpPr>
        <xdr:cNvPr id="304" name="フローチャート: 判断 303">
          <a:extLst>
            <a:ext uri="{FF2B5EF4-FFF2-40B4-BE49-F238E27FC236}">
              <a16:creationId xmlns:a16="http://schemas.microsoft.com/office/drawing/2014/main" id="{25C7DEB2-F335-40A6-91B1-739384559CB2}"/>
            </a:ext>
          </a:extLst>
        </xdr:cNvPr>
        <xdr:cNvSpPr/>
      </xdr:nvSpPr>
      <xdr:spPr>
        <a:xfrm>
          <a:off x="196850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305" name="フローチャート: 判断 304">
          <a:extLst>
            <a:ext uri="{FF2B5EF4-FFF2-40B4-BE49-F238E27FC236}">
              <a16:creationId xmlns:a16="http://schemas.microsoft.com/office/drawing/2014/main" id="{78A44614-83AA-4743-9284-CDD83E0C300E}"/>
            </a:ext>
          </a:extLst>
        </xdr:cNvPr>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73BA0347-4138-4EDE-8C49-85354142D3D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EBA4BFDA-97A5-4B90-B370-E18454B2BE1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A0F87F5B-0B2B-4CB4-88C4-8963F40713B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6726F7FE-FA5D-4EA4-AA08-9F6C4CF3354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365F44E4-029C-497D-826F-9AFCF8F4B8A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84455</xdr:rowOff>
    </xdr:from>
    <xdr:to>
      <xdr:col>24</xdr:col>
      <xdr:colOff>114300</xdr:colOff>
      <xdr:row>81</xdr:row>
      <xdr:rowOff>14605</xdr:rowOff>
    </xdr:to>
    <xdr:sp macro="" textlink="">
      <xdr:nvSpPr>
        <xdr:cNvPr id="311" name="楕円 310">
          <a:extLst>
            <a:ext uri="{FF2B5EF4-FFF2-40B4-BE49-F238E27FC236}">
              <a16:creationId xmlns:a16="http://schemas.microsoft.com/office/drawing/2014/main" id="{9912EA8E-ED2C-4020-902C-C0AC57AF8C39}"/>
            </a:ext>
          </a:extLst>
        </xdr:cNvPr>
        <xdr:cNvSpPr/>
      </xdr:nvSpPr>
      <xdr:spPr>
        <a:xfrm>
          <a:off x="45847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107332</xdr:rowOff>
    </xdr:from>
    <xdr:ext cx="405111" cy="259045"/>
    <xdr:sp macro="" textlink="">
      <xdr:nvSpPr>
        <xdr:cNvPr id="312" name="【公営住宅】&#10;有形固定資産減価償却率該当値テキスト">
          <a:extLst>
            <a:ext uri="{FF2B5EF4-FFF2-40B4-BE49-F238E27FC236}">
              <a16:creationId xmlns:a16="http://schemas.microsoft.com/office/drawing/2014/main" id="{FE1CE889-C4C4-4FFB-A420-2EC2C20F74C0}"/>
            </a:ext>
          </a:extLst>
        </xdr:cNvPr>
        <xdr:cNvSpPr txBox="1"/>
      </xdr:nvSpPr>
      <xdr:spPr>
        <a:xfrm>
          <a:off x="4673600"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40639</xdr:rowOff>
    </xdr:from>
    <xdr:to>
      <xdr:col>20</xdr:col>
      <xdr:colOff>38100</xdr:colOff>
      <xdr:row>80</xdr:row>
      <xdr:rowOff>142239</xdr:rowOff>
    </xdr:to>
    <xdr:sp macro="" textlink="">
      <xdr:nvSpPr>
        <xdr:cNvPr id="313" name="楕円 312">
          <a:extLst>
            <a:ext uri="{FF2B5EF4-FFF2-40B4-BE49-F238E27FC236}">
              <a16:creationId xmlns:a16="http://schemas.microsoft.com/office/drawing/2014/main" id="{32B07CB6-7BF2-4349-A5F2-BA141C414856}"/>
            </a:ext>
          </a:extLst>
        </xdr:cNvPr>
        <xdr:cNvSpPr/>
      </xdr:nvSpPr>
      <xdr:spPr>
        <a:xfrm>
          <a:off x="37465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91439</xdr:rowOff>
    </xdr:from>
    <xdr:to>
      <xdr:col>24</xdr:col>
      <xdr:colOff>63500</xdr:colOff>
      <xdr:row>80</xdr:row>
      <xdr:rowOff>135255</xdr:rowOff>
    </xdr:to>
    <xdr:cxnSp macro="">
      <xdr:nvCxnSpPr>
        <xdr:cNvPr id="314" name="直線コネクタ 313">
          <a:extLst>
            <a:ext uri="{FF2B5EF4-FFF2-40B4-BE49-F238E27FC236}">
              <a16:creationId xmlns:a16="http://schemas.microsoft.com/office/drawing/2014/main" id="{E797E5F8-50B6-44AC-BC3D-E5801D379A96}"/>
            </a:ext>
          </a:extLst>
        </xdr:cNvPr>
        <xdr:cNvCxnSpPr/>
      </xdr:nvCxnSpPr>
      <xdr:spPr>
        <a:xfrm>
          <a:off x="3797300" y="13807439"/>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120650</xdr:rowOff>
    </xdr:from>
    <xdr:to>
      <xdr:col>15</xdr:col>
      <xdr:colOff>101600</xdr:colOff>
      <xdr:row>85</xdr:row>
      <xdr:rowOff>50800</xdr:rowOff>
    </xdr:to>
    <xdr:sp macro="" textlink="">
      <xdr:nvSpPr>
        <xdr:cNvPr id="315" name="楕円 314">
          <a:extLst>
            <a:ext uri="{FF2B5EF4-FFF2-40B4-BE49-F238E27FC236}">
              <a16:creationId xmlns:a16="http://schemas.microsoft.com/office/drawing/2014/main" id="{2A05F6F8-426C-4622-AE57-7A17E66B2E47}"/>
            </a:ext>
          </a:extLst>
        </xdr:cNvPr>
        <xdr:cNvSpPr/>
      </xdr:nvSpPr>
      <xdr:spPr>
        <a:xfrm>
          <a:off x="2857500" y="145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91439</xdr:rowOff>
    </xdr:from>
    <xdr:to>
      <xdr:col>19</xdr:col>
      <xdr:colOff>177800</xdr:colOff>
      <xdr:row>85</xdr:row>
      <xdr:rowOff>0</xdr:rowOff>
    </xdr:to>
    <xdr:cxnSp macro="">
      <xdr:nvCxnSpPr>
        <xdr:cNvPr id="316" name="直線コネクタ 315">
          <a:extLst>
            <a:ext uri="{FF2B5EF4-FFF2-40B4-BE49-F238E27FC236}">
              <a16:creationId xmlns:a16="http://schemas.microsoft.com/office/drawing/2014/main" id="{38C5124C-2C97-415F-A2A2-02C5567BB985}"/>
            </a:ext>
          </a:extLst>
        </xdr:cNvPr>
        <xdr:cNvCxnSpPr/>
      </xdr:nvCxnSpPr>
      <xdr:spPr>
        <a:xfrm flipV="1">
          <a:off x="2908300" y="13807439"/>
          <a:ext cx="889000" cy="76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132080</xdr:rowOff>
    </xdr:from>
    <xdr:to>
      <xdr:col>10</xdr:col>
      <xdr:colOff>165100</xdr:colOff>
      <xdr:row>85</xdr:row>
      <xdr:rowOff>62230</xdr:rowOff>
    </xdr:to>
    <xdr:sp macro="" textlink="">
      <xdr:nvSpPr>
        <xdr:cNvPr id="317" name="楕円 316">
          <a:extLst>
            <a:ext uri="{FF2B5EF4-FFF2-40B4-BE49-F238E27FC236}">
              <a16:creationId xmlns:a16="http://schemas.microsoft.com/office/drawing/2014/main" id="{A1078F8D-A415-4074-9AD9-97E07003D946}"/>
            </a:ext>
          </a:extLst>
        </xdr:cNvPr>
        <xdr:cNvSpPr/>
      </xdr:nvSpPr>
      <xdr:spPr>
        <a:xfrm>
          <a:off x="1968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0</xdr:rowOff>
    </xdr:from>
    <xdr:to>
      <xdr:col>15</xdr:col>
      <xdr:colOff>50800</xdr:colOff>
      <xdr:row>85</xdr:row>
      <xdr:rowOff>11430</xdr:rowOff>
    </xdr:to>
    <xdr:cxnSp macro="">
      <xdr:nvCxnSpPr>
        <xdr:cNvPr id="318" name="直線コネクタ 317">
          <a:extLst>
            <a:ext uri="{FF2B5EF4-FFF2-40B4-BE49-F238E27FC236}">
              <a16:creationId xmlns:a16="http://schemas.microsoft.com/office/drawing/2014/main" id="{95E8975A-9550-41C7-BB8A-E53EFD1696FF}"/>
            </a:ext>
          </a:extLst>
        </xdr:cNvPr>
        <xdr:cNvCxnSpPr/>
      </xdr:nvCxnSpPr>
      <xdr:spPr>
        <a:xfrm flipV="1">
          <a:off x="2019300" y="145732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160655</xdr:rowOff>
    </xdr:from>
    <xdr:to>
      <xdr:col>6</xdr:col>
      <xdr:colOff>38100</xdr:colOff>
      <xdr:row>85</xdr:row>
      <xdr:rowOff>90805</xdr:rowOff>
    </xdr:to>
    <xdr:sp macro="" textlink="">
      <xdr:nvSpPr>
        <xdr:cNvPr id="319" name="楕円 318">
          <a:extLst>
            <a:ext uri="{FF2B5EF4-FFF2-40B4-BE49-F238E27FC236}">
              <a16:creationId xmlns:a16="http://schemas.microsoft.com/office/drawing/2014/main" id="{68E26DF3-453E-4589-98BD-58F414225D24}"/>
            </a:ext>
          </a:extLst>
        </xdr:cNvPr>
        <xdr:cNvSpPr/>
      </xdr:nvSpPr>
      <xdr:spPr>
        <a:xfrm>
          <a:off x="1079500" y="14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11430</xdr:rowOff>
    </xdr:from>
    <xdr:to>
      <xdr:col>10</xdr:col>
      <xdr:colOff>114300</xdr:colOff>
      <xdr:row>85</xdr:row>
      <xdr:rowOff>40005</xdr:rowOff>
    </xdr:to>
    <xdr:cxnSp macro="">
      <xdr:nvCxnSpPr>
        <xdr:cNvPr id="320" name="直線コネクタ 319">
          <a:extLst>
            <a:ext uri="{FF2B5EF4-FFF2-40B4-BE49-F238E27FC236}">
              <a16:creationId xmlns:a16="http://schemas.microsoft.com/office/drawing/2014/main" id="{DFA4D869-870E-462C-89A2-65AAD88216B1}"/>
            </a:ext>
          </a:extLst>
        </xdr:cNvPr>
        <xdr:cNvCxnSpPr/>
      </xdr:nvCxnSpPr>
      <xdr:spPr>
        <a:xfrm flipV="1">
          <a:off x="1130300" y="145846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16</xdr:rowOff>
    </xdr:from>
    <xdr:ext cx="405111" cy="259045"/>
    <xdr:sp macro="" textlink="">
      <xdr:nvSpPr>
        <xdr:cNvPr id="321" name="n_1aveValue【公営住宅】&#10;有形固定資産減価償却率">
          <a:extLst>
            <a:ext uri="{FF2B5EF4-FFF2-40B4-BE49-F238E27FC236}">
              <a16:creationId xmlns:a16="http://schemas.microsoft.com/office/drawing/2014/main" id="{1FA92EA3-7F96-4088-82ED-4A7E26EE9F60}"/>
            </a:ext>
          </a:extLst>
        </xdr:cNvPr>
        <xdr:cNvSpPr txBox="1"/>
      </xdr:nvSpPr>
      <xdr:spPr>
        <a:xfrm>
          <a:off x="3582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25416</xdr:rowOff>
    </xdr:from>
    <xdr:ext cx="405111" cy="259045"/>
    <xdr:sp macro="" textlink="">
      <xdr:nvSpPr>
        <xdr:cNvPr id="322" name="n_2aveValue【公営住宅】&#10;有形固定資産減価償却率">
          <a:extLst>
            <a:ext uri="{FF2B5EF4-FFF2-40B4-BE49-F238E27FC236}">
              <a16:creationId xmlns:a16="http://schemas.microsoft.com/office/drawing/2014/main" id="{E53AC29C-D401-4AC2-BD7A-8EE06655C087}"/>
            </a:ext>
          </a:extLst>
        </xdr:cNvPr>
        <xdr:cNvSpPr txBox="1"/>
      </xdr:nvSpPr>
      <xdr:spPr>
        <a:xfrm>
          <a:off x="2705744" y="1408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19702</xdr:rowOff>
    </xdr:from>
    <xdr:ext cx="405111" cy="259045"/>
    <xdr:sp macro="" textlink="">
      <xdr:nvSpPr>
        <xdr:cNvPr id="323" name="n_3aveValue【公営住宅】&#10;有形固定資産減価償却率">
          <a:extLst>
            <a:ext uri="{FF2B5EF4-FFF2-40B4-BE49-F238E27FC236}">
              <a16:creationId xmlns:a16="http://schemas.microsoft.com/office/drawing/2014/main" id="{DB020B80-5AB2-498C-AFE5-0C35DE26321C}"/>
            </a:ext>
          </a:extLst>
        </xdr:cNvPr>
        <xdr:cNvSpPr txBox="1"/>
      </xdr:nvSpPr>
      <xdr:spPr>
        <a:xfrm>
          <a:off x="1816744" y="1407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24" name="n_4aveValue【公営住宅】&#10;有形固定資産減価償却率">
          <a:extLst>
            <a:ext uri="{FF2B5EF4-FFF2-40B4-BE49-F238E27FC236}">
              <a16:creationId xmlns:a16="http://schemas.microsoft.com/office/drawing/2014/main" id="{E44A4BA1-364A-4C28-82EB-5BC452066E0D}"/>
            </a:ext>
          </a:extLst>
        </xdr:cNvPr>
        <xdr:cNvSpPr txBox="1"/>
      </xdr:nvSpPr>
      <xdr:spPr>
        <a:xfrm>
          <a:off x="927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158766</xdr:rowOff>
    </xdr:from>
    <xdr:ext cx="405111" cy="259045"/>
    <xdr:sp macro="" textlink="">
      <xdr:nvSpPr>
        <xdr:cNvPr id="325" name="n_1mainValue【公営住宅】&#10;有形固定資産減価償却率">
          <a:extLst>
            <a:ext uri="{FF2B5EF4-FFF2-40B4-BE49-F238E27FC236}">
              <a16:creationId xmlns:a16="http://schemas.microsoft.com/office/drawing/2014/main" id="{1C7A50A0-9F14-4E5F-A0D8-8D24F62CCF54}"/>
            </a:ext>
          </a:extLst>
        </xdr:cNvPr>
        <xdr:cNvSpPr txBox="1"/>
      </xdr:nvSpPr>
      <xdr:spPr>
        <a:xfrm>
          <a:off x="3582044"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41927</xdr:rowOff>
    </xdr:from>
    <xdr:ext cx="405111" cy="259045"/>
    <xdr:sp macro="" textlink="">
      <xdr:nvSpPr>
        <xdr:cNvPr id="326" name="n_2mainValue【公営住宅】&#10;有形固定資産減価償却率">
          <a:extLst>
            <a:ext uri="{FF2B5EF4-FFF2-40B4-BE49-F238E27FC236}">
              <a16:creationId xmlns:a16="http://schemas.microsoft.com/office/drawing/2014/main" id="{BB83EED2-BD48-44D3-B252-269B33E28BEF}"/>
            </a:ext>
          </a:extLst>
        </xdr:cNvPr>
        <xdr:cNvSpPr txBox="1"/>
      </xdr:nvSpPr>
      <xdr:spPr>
        <a:xfrm>
          <a:off x="2705744"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53357</xdr:rowOff>
    </xdr:from>
    <xdr:ext cx="405111" cy="259045"/>
    <xdr:sp macro="" textlink="">
      <xdr:nvSpPr>
        <xdr:cNvPr id="327" name="n_3mainValue【公営住宅】&#10;有形固定資産減価償却率">
          <a:extLst>
            <a:ext uri="{FF2B5EF4-FFF2-40B4-BE49-F238E27FC236}">
              <a16:creationId xmlns:a16="http://schemas.microsoft.com/office/drawing/2014/main" id="{F490080F-0F0D-44CE-A6B1-B2882BD5AC75}"/>
            </a:ext>
          </a:extLst>
        </xdr:cNvPr>
        <xdr:cNvSpPr txBox="1"/>
      </xdr:nvSpPr>
      <xdr:spPr>
        <a:xfrm>
          <a:off x="1816744"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81932</xdr:rowOff>
    </xdr:from>
    <xdr:ext cx="405111" cy="259045"/>
    <xdr:sp macro="" textlink="">
      <xdr:nvSpPr>
        <xdr:cNvPr id="328" name="n_4mainValue【公営住宅】&#10;有形固定資産減価償却率">
          <a:extLst>
            <a:ext uri="{FF2B5EF4-FFF2-40B4-BE49-F238E27FC236}">
              <a16:creationId xmlns:a16="http://schemas.microsoft.com/office/drawing/2014/main" id="{4D1BFC6E-1E96-4AFE-B79E-11BA3241DF3A}"/>
            </a:ext>
          </a:extLst>
        </xdr:cNvPr>
        <xdr:cNvSpPr txBox="1"/>
      </xdr:nvSpPr>
      <xdr:spPr>
        <a:xfrm>
          <a:off x="927744" y="1465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9" name="正方形/長方形 328">
          <a:extLst>
            <a:ext uri="{FF2B5EF4-FFF2-40B4-BE49-F238E27FC236}">
              <a16:creationId xmlns:a16="http://schemas.microsoft.com/office/drawing/2014/main" id="{4C115F9F-EAD8-4C1B-8D64-715977F70A1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0" name="正方形/長方形 329">
          <a:extLst>
            <a:ext uri="{FF2B5EF4-FFF2-40B4-BE49-F238E27FC236}">
              <a16:creationId xmlns:a16="http://schemas.microsoft.com/office/drawing/2014/main" id="{6E3D073E-DD3B-4CC6-B867-C2FD5F634C8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1" name="正方形/長方形 330">
          <a:extLst>
            <a:ext uri="{FF2B5EF4-FFF2-40B4-BE49-F238E27FC236}">
              <a16:creationId xmlns:a16="http://schemas.microsoft.com/office/drawing/2014/main" id="{C09A0040-10F1-48C4-8CF3-CF06B2F16AE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2" name="正方形/長方形 331">
          <a:extLst>
            <a:ext uri="{FF2B5EF4-FFF2-40B4-BE49-F238E27FC236}">
              <a16:creationId xmlns:a16="http://schemas.microsoft.com/office/drawing/2014/main" id="{190FF48F-5B75-4354-A746-1211176FB29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3" name="正方形/長方形 332">
          <a:extLst>
            <a:ext uri="{FF2B5EF4-FFF2-40B4-BE49-F238E27FC236}">
              <a16:creationId xmlns:a16="http://schemas.microsoft.com/office/drawing/2014/main" id="{B54A78E2-7A9F-4C5B-8143-F946CE9790B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4" name="正方形/長方形 333">
          <a:extLst>
            <a:ext uri="{FF2B5EF4-FFF2-40B4-BE49-F238E27FC236}">
              <a16:creationId xmlns:a16="http://schemas.microsoft.com/office/drawing/2014/main" id="{EB0DB3FE-515B-4293-9408-0EB95D690BF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5" name="正方形/長方形 334">
          <a:extLst>
            <a:ext uri="{FF2B5EF4-FFF2-40B4-BE49-F238E27FC236}">
              <a16:creationId xmlns:a16="http://schemas.microsoft.com/office/drawing/2014/main" id="{B24FB094-E20B-422F-BEC1-0F07B6A7911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6" name="正方形/長方形 335">
          <a:extLst>
            <a:ext uri="{FF2B5EF4-FFF2-40B4-BE49-F238E27FC236}">
              <a16:creationId xmlns:a16="http://schemas.microsoft.com/office/drawing/2014/main" id="{E467FF96-2D99-435D-9D8E-90E23F8EEB6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7" name="テキスト ボックス 336">
          <a:extLst>
            <a:ext uri="{FF2B5EF4-FFF2-40B4-BE49-F238E27FC236}">
              <a16:creationId xmlns:a16="http://schemas.microsoft.com/office/drawing/2014/main" id="{B08DF49C-B351-4E38-9012-2CF9D706FC7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8" name="直線コネクタ 337">
          <a:extLst>
            <a:ext uri="{FF2B5EF4-FFF2-40B4-BE49-F238E27FC236}">
              <a16:creationId xmlns:a16="http://schemas.microsoft.com/office/drawing/2014/main" id="{3497D533-5FA3-465D-9F9B-490222AA424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9" name="直線コネクタ 338">
          <a:extLst>
            <a:ext uri="{FF2B5EF4-FFF2-40B4-BE49-F238E27FC236}">
              <a16:creationId xmlns:a16="http://schemas.microsoft.com/office/drawing/2014/main" id="{5DDC90F2-D129-4E96-9CFD-5F459D49A1D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40" name="テキスト ボックス 339">
          <a:extLst>
            <a:ext uri="{FF2B5EF4-FFF2-40B4-BE49-F238E27FC236}">
              <a16:creationId xmlns:a16="http://schemas.microsoft.com/office/drawing/2014/main" id="{DEEB2C0B-1F88-43DA-8F0E-C0E87DCCFDC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1" name="直線コネクタ 340">
          <a:extLst>
            <a:ext uri="{FF2B5EF4-FFF2-40B4-BE49-F238E27FC236}">
              <a16:creationId xmlns:a16="http://schemas.microsoft.com/office/drawing/2014/main" id="{4ED55B10-9434-4BBA-8340-909A1FBD650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2" name="テキスト ボックス 341">
          <a:extLst>
            <a:ext uri="{FF2B5EF4-FFF2-40B4-BE49-F238E27FC236}">
              <a16:creationId xmlns:a16="http://schemas.microsoft.com/office/drawing/2014/main" id="{B508CCDA-F0C1-4E77-9CD6-7667EF83F17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3" name="直線コネクタ 342">
          <a:extLst>
            <a:ext uri="{FF2B5EF4-FFF2-40B4-BE49-F238E27FC236}">
              <a16:creationId xmlns:a16="http://schemas.microsoft.com/office/drawing/2014/main" id="{BB91BD17-5DB4-4571-809F-D2D8651A5D4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4" name="テキスト ボックス 343">
          <a:extLst>
            <a:ext uri="{FF2B5EF4-FFF2-40B4-BE49-F238E27FC236}">
              <a16:creationId xmlns:a16="http://schemas.microsoft.com/office/drawing/2014/main" id="{B8662A4A-B88A-436E-AFBE-CBB08B0976A5}"/>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5" name="直線コネクタ 344">
          <a:extLst>
            <a:ext uri="{FF2B5EF4-FFF2-40B4-BE49-F238E27FC236}">
              <a16:creationId xmlns:a16="http://schemas.microsoft.com/office/drawing/2014/main" id="{CCA0E0AA-7972-4DC7-B5FD-6D44D64C0C7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6" name="テキスト ボックス 345">
          <a:extLst>
            <a:ext uri="{FF2B5EF4-FFF2-40B4-BE49-F238E27FC236}">
              <a16:creationId xmlns:a16="http://schemas.microsoft.com/office/drawing/2014/main" id="{6DAE7614-B951-4F20-85A6-E6412949F45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54E70770-FBB1-4208-8DB7-970574F039C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19BCA1B2-F978-4AAE-A07C-05C23A0714B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EAA5F229-2390-4ADC-B778-44F044D7978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14782</xdr:rowOff>
    </xdr:from>
    <xdr:to>
      <xdr:col>54</xdr:col>
      <xdr:colOff>189865</xdr:colOff>
      <xdr:row>86</xdr:row>
      <xdr:rowOff>17526</xdr:rowOff>
    </xdr:to>
    <xdr:cxnSp macro="">
      <xdr:nvCxnSpPr>
        <xdr:cNvPr id="350" name="直線コネクタ 349">
          <a:extLst>
            <a:ext uri="{FF2B5EF4-FFF2-40B4-BE49-F238E27FC236}">
              <a16:creationId xmlns:a16="http://schemas.microsoft.com/office/drawing/2014/main" id="{C959D062-C013-4D08-A43D-6EF478AC4761}"/>
            </a:ext>
          </a:extLst>
        </xdr:cNvPr>
        <xdr:cNvCxnSpPr/>
      </xdr:nvCxnSpPr>
      <xdr:spPr>
        <a:xfrm flipV="1">
          <a:off x="10476865" y="13559332"/>
          <a:ext cx="0" cy="1202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51" name="【公営住宅】&#10;一人当たり面積最小値テキスト">
          <a:extLst>
            <a:ext uri="{FF2B5EF4-FFF2-40B4-BE49-F238E27FC236}">
              <a16:creationId xmlns:a16="http://schemas.microsoft.com/office/drawing/2014/main" id="{4388CDCE-ECC9-4E2C-B1CA-3A7FCFDAF917}"/>
            </a:ext>
          </a:extLst>
        </xdr:cNvPr>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52" name="直線コネクタ 351">
          <a:extLst>
            <a:ext uri="{FF2B5EF4-FFF2-40B4-BE49-F238E27FC236}">
              <a16:creationId xmlns:a16="http://schemas.microsoft.com/office/drawing/2014/main" id="{DACBD484-EBA2-45A7-9B70-5A0E6A89FEB8}"/>
            </a:ext>
          </a:extLst>
        </xdr:cNvPr>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132909</xdr:rowOff>
    </xdr:from>
    <xdr:ext cx="469744" cy="259045"/>
    <xdr:sp macro="" textlink="">
      <xdr:nvSpPr>
        <xdr:cNvPr id="353" name="【公営住宅】&#10;一人当たり面積最大値テキスト">
          <a:extLst>
            <a:ext uri="{FF2B5EF4-FFF2-40B4-BE49-F238E27FC236}">
              <a16:creationId xmlns:a16="http://schemas.microsoft.com/office/drawing/2014/main" id="{924285C8-7E31-46B5-895A-DED0CC6EC352}"/>
            </a:ext>
          </a:extLst>
        </xdr:cNvPr>
        <xdr:cNvSpPr txBox="1"/>
      </xdr:nvSpPr>
      <xdr:spPr>
        <a:xfrm>
          <a:off x="10515600" y="133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14782</xdr:rowOff>
    </xdr:from>
    <xdr:to>
      <xdr:col>55</xdr:col>
      <xdr:colOff>88900</xdr:colOff>
      <xdr:row>79</xdr:row>
      <xdr:rowOff>14782</xdr:rowOff>
    </xdr:to>
    <xdr:cxnSp macro="">
      <xdr:nvCxnSpPr>
        <xdr:cNvPr id="354" name="直線コネクタ 353">
          <a:extLst>
            <a:ext uri="{FF2B5EF4-FFF2-40B4-BE49-F238E27FC236}">
              <a16:creationId xmlns:a16="http://schemas.microsoft.com/office/drawing/2014/main" id="{6584E1BE-F32D-4E3C-A43E-BF8CFC3EF6DF}"/>
            </a:ext>
          </a:extLst>
        </xdr:cNvPr>
        <xdr:cNvCxnSpPr/>
      </xdr:nvCxnSpPr>
      <xdr:spPr>
        <a:xfrm>
          <a:off x="10388600" y="1355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102531</xdr:rowOff>
    </xdr:from>
    <xdr:ext cx="469744" cy="259045"/>
    <xdr:sp macro="" textlink="">
      <xdr:nvSpPr>
        <xdr:cNvPr id="355" name="【公営住宅】&#10;一人当たり面積平均値テキスト">
          <a:extLst>
            <a:ext uri="{FF2B5EF4-FFF2-40B4-BE49-F238E27FC236}">
              <a16:creationId xmlns:a16="http://schemas.microsoft.com/office/drawing/2014/main" id="{48906A06-C40C-4596-BBA5-FF334E3C6A5D}"/>
            </a:ext>
          </a:extLst>
        </xdr:cNvPr>
        <xdr:cNvSpPr txBox="1"/>
      </xdr:nvSpPr>
      <xdr:spPr>
        <a:xfrm>
          <a:off x="10515600" y="143328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79654</xdr:rowOff>
    </xdr:from>
    <xdr:to>
      <xdr:col>55</xdr:col>
      <xdr:colOff>50800</xdr:colOff>
      <xdr:row>85</xdr:row>
      <xdr:rowOff>9804</xdr:rowOff>
    </xdr:to>
    <xdr:sp macro="" textlink="">
      <xdr:nvSpPr>
        <xdr:cNvPr id="356" name="フローチャート: 判断 355">
          <a:extLst>
            <a:ext uri="{FF2B5EF4-FFF2-40B4-BE49-F238E27FC236}">
              <a16:creationId xmlns:a16="http://schemas.microsoft.com/office/drawing/2014/main" id="{2F40A637-D091-4E97-B735-AE5DE2DFEE78}"/>
            </a:ext>
          </a:extLst>
        </xdr:cNvPr>
        <xdr:cNvSpPr/>
      </xdr:nvSpPr>
      <xdr:spPr>
        <a:xfrm>
          <a:off x="10426700" y="1448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77369</xdr:rowOff>
    </xdr:from>
    <xdr:to>
      <xdr:col>50</xdr:col>
      <xdr:colOff>165100</xdr:colOff>
      <xdr:row>85</xdr:row>
      <xdr:rowOff>7519</xdr:rowOff>
    </xdr:to>
    <xdr:sp macro="" textlink="">
      <xdr:nvSpPr>
        <xdr:cNvPr id="357" name="フローチャート: 判断 356">
          <a:extLst>
            <a:ext uri="{FF2B5EF4-FFF2-40B4-BE49-F238E27FC236}">
              <a16:creationId xmlns:a16="http://schemas.microsoft.com/office/drawing/2014/main" id="{233C0790-BDD1-4C1D-9C59-08589BFB0D12}"/>
            </a:ext>
          </a:extLst>
        </xdr:cNvPr>
        <xdr:cNvSpPr/>
      </xdr:nvSpPr>
      <xdr:spPr>
        <a:xfrm>
          <a:off x="9588500" y="1447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80569</xdr:rowOff>
    </xdr:from>
    <xdr:to>
      <xdr:col>46</xdr:col>
      <xdr:colOff>38100</xdr:colOff>
      <xdr:row>85</xdr:row>
      <xdr:rowOff>10719</xdr:rowOff>
    </xdr:to>
    <xdr:sp macro="" textlink="">
      <xdr:nvSpPr>
        <xdr:cNvPr id="358" name="フローチャート: 判断 357">
          <a:extLst>
            <a:ext uri="{FF2B5EF4-FFF2-40B4-BE49-F238E27FC236}">
              <a16:creationId xmlns:a16="http://schemas.microsoft.com/office/drawing/2014/main" id="{AB946048-F910-410B-84F5-8E395652CC47}"/>
            </a:ext>
          </a:extLst>
        </xdr:cNvPr>
        <xdr:cNvSpPr/>
      </xdr:nvSpPr>
      <xdr:spPr>
        <a:xfrm>
          <a:off x="8699500" y="1448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100228</xdr:rowOff>
    </xdr:from>
    <xdr:to>
      <xdr:col>41</xdr:col>
      <xdr:colOff>101600</xdr:colOff>
      <xdr:row>85</xdr:row>
      <xdr:rowOff>30378</xdr:rowOff>
    </xdr:to>
    <xdr:sp macro="" textlink="">
      <xdr:nvSpPr>
        <xdr:cNvPr id="359" name="フローチャート: 判断 358">
          <a:extLst>
            <a:ext uri="{FF2B5EF4-FFF2-40B4-BE49-F238E27FC236}">
              <a16:creationId xmlns:a16="http://schemas.microsoft.com/office/drawing/2014/main" id="{9E2B0BA0-7C00-47E6-BEB0-AC2FA5CD1E57}"/>
            </a:ext>
          </a:extLst>
        </xdr:cNvPr>
        <xdr:cNvSpPr/>
      </xdr:nvSpPr>
      <xdr:spPr>
        <a:xfrm>
          <a:off x="7810500" y="1450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84226</xdr:rowOff>
    </xdr:from>
    <xdr:to>
      <xdr:col>36</xdr:col>
      <xdr:colOff>165100</xdr:colOff>
      <xdr:row>85</xdr:row>
      <xdr:rowOff>14376</xdr:rowOff>
    </xdr:to>
    <xdr:sp macro="" textlink="">
      <xdr:nvSpPr>
        <xdr:cNvPr id="360" name="フローチャート: 判断 359">
          <a:extLst>
            <a:ext uri="{FF2B5EF4-FFF2-40B4-BE49-F238E27FC236}">
              <a16:creationId xmlns:a16="http://schemas.microsoft.com/office/drawing/2014/main" id="{64E95497-49B6-4E6B-8363-48FDDAEAADE6}"/>
            </a:ext>
          </a:extLst>
        </xdr:cNvPr>
        <xdr:cNvSpPr/>
      </xdr:nvSpPr>
      <xdr:spPr>
        <a:xfrm>
          <a:off x="6921500" y="1448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0877CFF-F581-4785-9C30-97266939B93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BE2018EA-872E-4C1C-9D17-2EF6AEA894E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6616F566-4C42-4909-88D1-AA969708672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9A5D0E36-EEB0-447F-9541-3BE44614165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E79A5D4-336D-4D3C-86A9-468E2B2D004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94284</xdr:rowOff>
    </xdr:from>
    <xdr:to>
      <xdr:col>55</xdr:col>
      <xdr:colOff>50800</xdr:colOff>
      <xdr:row>86</xdr:row>
      <xdr:rowOff>24434</xdr:rowOff>
    </xdr:to>
    <xdr:sp macro="" textlink="">
      <xdr:nvSpPr>
        <xdr:cNvPr id="366" name="楕円 365">
          <a:extLst>
            <a:ext uri="{FF2B5EF4-FFF2-40B4-BE49-F238E27FC236}">
              <a16:creationId xmlns:a16="http://schemas.microsoft.com/office/drawing/2014/main" id="{B8EE84A8-A580-4595-9D8F-38976D40FF95}"/>
            </a:ext>
          </a:extLst>
        </xdr:cNvPr>
        <xdr:cNvSpPr/>
      </xdr:nvSpPr>
      <xdr:spPr>
        <a:xfrm>
          <a:off x="10426700" y="1466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9211</xdr:rowOff>
    </xdr:from>
    <xdr:ext cx="469744" cy="259045"/>
    <xdr:sp macro="" textlink="">
      <xdr:nvSpPr>
        <xdr:cNvPr id="367" name="【公営住宅】&#10;一人当たり面積該当値テキスト">
          <a:extLst>
            <a:ext uri="{FF2B5EF4-FFF2-40B4-BE49-F238E27FC236}">
              <a16:creationId xmlns:a16="http://schemas.microsoft.com/office/drawing/2014/main" id="{622B039A-D588-45BA-B66A-AA9611564023}"/>
            </a:ext>
          </a:extLst>
        </xdr:cNvPr>
        <xdr:cNvSpPr txBox="1"/>
      </xdr:nvSpPr>
      <xdr:spPr>
        <a:xfrm>
          <a:off x="10515600" y="1458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94742</xdr:rowOff>
    </xdr:from>
    <xdr:to>
      <xdr:col>50</xdr:col>
      <xdr:colOff>165100</xdr:colOff>
      <xdr:row>86</xdr:row>
      <xdr:rowOff>24892</xdr:rowOff>
    </xdr:to>
    <xdr:sp macro="" textlink="">
      <xdr:nvSpPr>
        <xdr:cNvPr id="368" name="楕円 367">
          <a:extLst>
            <a:ext uri="{FF2B5EF4-FFF2-40B4-BE49-F238E27FC236}">
              <a16:creationId xmlns:a16="http://schemas.microsoft.com/office/drawing/2014/main" id="{7C91F6EB-C258-454B-990B-A821B28CEE70}"/>
            </a:ext>
          </a:extLst>
        </xdr:cNvPr>
        <xdr:cNvSpPr/>
      </xdr:nvSpPr>
      <xdr:spPr>
        <a:xfrm>
          <a:off x="9588500" y="146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145084</xdr:rowOff>
    </xdr:from>
    <xdr:to>
      <xdr:col>55</xdr:col>
      <xdr:colOff>0</xdr:colOff>
      <xdr:row>85</xdr:row>
      <xdr:rowOff>145542</xdr:rowOff>
    </xdr:to>
    <xdr:cxnSp macro="">
      <xdr:nvCxnSpPr>
        <xdr:cNvPr id="369" name="直線コネクタ 368">
          <a:extLst>
            <a:ext uri="{FF2B5EF4-FFF2-40B4-BE49-F238E27FC236}">
              <a16:creationId xmlns:a16="http://schemas.microsoft.com/office/drawing/2014/main" id="{977A6FEE-93AA-4189-9F36-674D3FD57C24}"/>
            </a:ext>
          </a:extLst>
        </xdr:cNvPr>
        <xdr:cNvCxnSpPr/>
      </xdr:nvCxnSpPr>
      <xdr:spPr>
        <a:xfrm flipV="1">
          <a:off x="9639300" y="14718334"/>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107086</xdr:rowOff>
    </xdr:from>
    <xdr:to>
      <xdr:col>46</xdr:col>
      <xdr:colOff>38100</xdr:colOff>
      <xdr:row>86</xdr:row>
      <xdr:rowOff>37236</xdr:rowOff>
    </xdr:to>
    <xdr:sp macro="" textlink="">
      <xdr:nvSpPr>
        <xdr:cNvPr id="370" name="楕円 369">
          <a:extLst>
            <a:ext uri="{FF2B5EF4-FFF2-40B4-BE49-F238E27FC236}">
              <a16:creationId xmlns:a16="http://schemas.microsoft.com/office/drawing/2014/main" id="{DD683F53-6EB0-4124-BF2E-0FFFCC8C537C}"/>
            </a:ext>
          </a:extLst>
        </xdr:cNvPr>
        <xdr:cNvSpPr/>
      </xdr:nvSpPr>
      <xdr:spPr>
        <a:xfrm>
          <a:off x="8699500" y="1468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145542</xdr:rowOff>
    </xdr:from>
    <xdr:to>
      <xdr:col>50</xdr:col>
      <xdr:colOff>114300</xdr:colOff>
      <xdr:row>85</xdr:row>
      <xdr:rowOff>157886</xdr:rowOff>
    </xdr:to>
    <xdr:cxnSp macro="">
      <xdr:nvCxnSpPr>
        <xdr:cNvPr id="371" name="直線コネクタ 370">
          <a:extLst>
            <a:ext uri="{FF2B5EF4-FFF2-40B4-BE49-F238E27FC236}">
              <a16:creationId xmlns:a16="http://schemas.microsoft.com/office/drawing/2014/main" id="{3E038FDD-6AD4-4F60-98EC-4456421793CB}"/>
            </a:ext>
          </a:extLst>
        </xdr:cNvPr>
        <xdr:cNvCxnSpPr/>
      </xdr:nvCxnSpPr>
      <xdr:spPr>
        <a:xfrm flipV="1">
          <a:off x="8750300" y="14718792"/>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107086</xdr:rowOff>
    </xdr:from>
    <xdr:to>
      <xdr:col>41</xdr:col>
      <xdr:colOff>101600</xdr:colOff>
      <xdr:row>86</xdr:row>
      <xdr:rowOff>37236</xdr:rowOff>
    </xdr:to>
    <xdr:sp macro="" textlink="">
      <xdr:nvSpPr>
        <xdr:cNvPr id="372" name="楕円 371">
          <a:extLst>
            <a:ext uri="{FF2B5EF4-FFF2-40B4-BE49-F238E27FC236}">
              <a16:creationId xmlns:a16="http://schemas.microsoft.com/office/drawing/2014/main" id="{E9FA8563-DF04-4438-B8C9-05F549B17B41}"/>
            </a:ext>
          </a:extLst>
        </xdr:cNvPr>
        <xdr:cNvSpPr/>
      </xdr:nvSpPr>
      <xdr:spPr>
        <a:xfrm>
          <a:off x="7810500" y="1468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157886</xdr:rowOff>
    </xdr:from>
    <xdr:to>
      <xdr:col>45</xdr:col>
      <xdr:colOff>177800</xdr:colOff>
      <xdr:row>85</xdr:row>
      <xdr:rowOff>157886</xdr:rowOff>
    </xdr:to>
    <xdr:cxnSp macro="">
      <xdr:nvCxnSpPr>
        <xdr:cNvPr id="373" name="直線コネクタ 372">
          <a:extLst>
            <a:ext uri="{FF2B5EF4-FFF2-40B4-BE49-F238E27FC236}">
              <a16:creationId xmlns:a16="http://schemas.microsoft.com/office/drawing/2014/main" id="{15CE724F-BBB2-454D-8E6E-6839EF93C4CD}"/>
            </a:ext>
          </a:extLst>
        </xdr:cNvPr>
        <xdr:cNvCxnSpPr/>
      </xdr:nvCxnSpPr>
      <xdr:spPr>
        <a:xfrm>
          <a:off x="7861300" y="147311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107544</xdr:rowOff>
    </xdr:from>
    <xdr:to>
      <xdr:col>36</xdr:col>
      <xdr:colOff>165100</xdr:colOff>
      <xdr:row>86</xdr:row>
      <xdr:rowOff>37694</xdr:rowOff>
    </xdr:to>
    <xdr:sp macro="" textlink="">
      <xdr:nvSpPr>
        <xdr:cNvPr id="374" name="楕円 373">
          <a:extLst>
            <a:ext uri="{FF2B5EF4-FFF2-40B4-BE49-F238E27FC236}">
              <a16:creationId xmlns:a16="http://schemas.microsoft.com/office/drawing/2014/main" id="{304351B9-79E7-4BE4-B3FD-CA972B5EDE47}"/>
            </a:ext>
          </a:extLst>
        </xdr:cNvPr>
        <xdr:cNvSpPr/>
      </xdr:nvSpPr>
      <xdr:spPr>
        <a:xfrm>
          <a:off x="6921500" y="1468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157886</xdr:rowOff>
    </xdr:from>
    <xdr:to>
      <xdr:col>41</xdr:col>
      <xdr:colOff>50800</xdr:colOff>
      <xdr:row>85</xdr:row>
      <xdr:rowOff>158344</xdr:rowOff>
    </xdr:to>
    <xdr:cxnSp macro="">
      <xdr:nvCxnSpPr>
        <xdr:cNvPr id="375" name="直線コネクタ 374">
          <a:extLst>
            <a:ext uri="{FF2B5EF4-FFF2-40B4-BE49-F238E27FC236}">
              <a16:creationId xmlns:a16="http://schemas.microsoft.com/office/drawing/2014/main" id="{CBA706B0-9F18-4B47-B253-D3E0E0D702B4}"/>
            </a:ext>
          </a:extLst>
        </xdr:cNvPr>
        <xdr:cNvCxnSpPr/>
      </xdr:nvCxnSpPr>
      <xdr:spPr>
        <a:xfrm flipV="1">
          <a:off x="6972300" y="1473113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24046</xdr:rowOff>
    </xdr:from>
    <xdr:ext cx="469744" cy="259045"/>
    <xdr:sp macro="" textlink="">
      <xdr:nvSpPr>
        <xdr:cNvPr id="376" name="n_1aveValue【公営住宅】&#10;一人当たり面積">
          <a:extLst>
            <a:ext uri="{FF2B5EF4-FFF2-40B4-BE49-F238E27FC236}">
              <a16:creationId xmlns:a16="http://schemas.microsoft.com/office/drawing/2014/main" id="{4E175507-A164-4D33-986B-3594246A5B54}"/>
            </a:ext>
          </a:extLst>
        </xdr:cNvPr>
        <xdr:cNvSpPr txBox="1"/>
      </xdr:nvSpPr>
      <xdr:spPr>
        <a:xfrm>
          <a:off x="9391727" y="1425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27246</xdr:rowOff>
    </xdr:from>
    <xdr:ext cx="469744" cy="259045"/>
    <xdr:sp macro="" textlink="">
      <xdr:nvSpPr>
        <xdr:cNvPr id="377" name="n_2aveValue【公営住宅】&#10;一人当たり面積">
          <a:extLst>
            <a:ext uri="{FF2B5EF4-FFF2-40B4-BE49-F238E27FC236}">
              <a16:creationId xmlns:a16="http://schemas.microsoft.com/office/drawing/2014/main" id="{F72D50A3-05C7-470F-AB91-081E63427C23}"/>
            </a:ext>
          </a:extLst>
        </xdr:cNvPr>
        <xdr:cNvSpPr txBox="1"/>
      </xdr:nvSpPr>
      <xdr:spPr>
        <a:xfrm>
          <a:off x="8515427" y="1425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46905</xdr:rowOff>
    </xdr:from>
    <xdr:ext cx="469744" cy="259045"/>
    <xdr:sp macro="" textlink="">
      <xdr:nvSpPr>
        <xdr:cNvPr id="378" name="n_3aveValue【公営住宅】&#10;一人当たり面積">
          <a:extLst>
            <a:ext uri="{FF2B5EF4-FFF2-40B4-BE49-F238E27FC236}">
              <a16:creationId xmlns:a16="http://schemas.microsoft.com/office/drawing/2014/main" id="{40A43FF8-FE0F-4EA5-BF0F-7B9241ADFD3E}"/>
            </a:ext>
          </a:extLst>
        </xdr:cNvPr>
        <xdr:cNvSpPr txBox="1"/>
      </xdr:nvSpPr>
      <xdr:spPr>
        <a:xfrm>
          <a:off x="7626427" y="1427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30903</xdr:rowOff>
    </xdr:from>
    <xdr:ext cx="469744" cy="259045"/>
    <xdr:sp macro="" textlink="">
      <xdr:nvSpPr>
        <xdr:cNvPr id="379" name="n_4aveValue【公営住宅】&#10;一人当たり面積">
          <a:extLst>
            <a:ext uri="{FF2B5EF4-FFF2-40B4-BE49-F238E27FC236}">
              <a16:creationId xmlns:a16="http://schemas.microsoft.com/office/drawing/2014/main" id="{FDE535C7-4CDD-46BD-851D-BDB9DDC9F9A3}"/>
            </a:ext>
          </a:extLst>
        </xdr:cNvPr>
        <xdr:cNvSpPr txBox="1"/>
      </xdr:nvSpPr>
      <xdr:spPr>
        <a:xfrm>
          <a:off x="6737427" y="1426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16019</xdr:rowOff>
    </xdr:from>
    <xdr:ext cx="469744" cy="259045"/>
    <xdr:sp macro="" textlink="">
      <xdr:nvSpPr>
        <xdr:cNvPr id="380" name="n_1mainValue【公営住宅】&#10;一人当たり面積">
          <a:extLst>
            <a:ext uri="{FF2B5EF4-FFF2-40B4-BE49-F238E27FC236}">
              <a16:creationId xmlns:a16="http://schemas.microsoft.com/office/drawing/2014/main" id="{864E62EA-45CF-47ED-96A9-2D6781D4F768}"/>
            </a:ext>
          </a:extLst>
        </xdr:cNvPr>
        <xdr:cNvSpPr txBox="1"/>
      </xdr:nvSpPr>
      <xdr:spPr>
        <a:xfrm>
          <a:off x="9391727" y="1476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28363</xdr:rowOff>
    </xdr:from>
    <xdr:ext cx="469744" cy="259045"/>
    <xdr:sp macro="" textlink="">
      <xdr:nvSpPr>
        <xdr:cNvPr id="381" name="n_2mainValue【公営住宅】&#10;一人当たり面積">
          <a:extLst>
            <a:ext uri="{FF2B5EF4-FFF2-40B4-BE49-F238E27FC236}">
              <a16:creationId xmlns:a16="http://schemas.microsoft.com/office/drawing/2014/main" id="{6CEA893C-B86E-4498-BA11-DE2FBC331A7A}"/>
            </a:ext>
          </a:extLst>
        </xdr:cNvPr>
        <xdr:cNvSpPr txBox="1"/>
      </xdr:nvSpPr>
      <xdr:spPr>
        <a:xfrm>
          <a:off x="8515427" y="1477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28363</xdr:rowOff>
    </xdr:from>
    <xdr:ext cx="469744" cy="259045"/>
    <xdr:sp macro="" textlink="">
      <xdr:nvSpPr>
        <xdr:cNvPr id="382" name="n_3mainValue【公営住宅】&#10;一人当たり面積">
          <a:extLst>
            <a:ext uri="{FF2B5EF4-FFF2-40B4-BE49-F238E27FC236}">
              <a16:creationId xmlns:a16="http://schemas.microsoft.com/office/drawing/2014/main" id="{3A189ABF-FCDE-49A9-A042-F6BEDE94D62B}"/>
            </a:ext>
          </a:extLst>
        </xdr:cNvPr>
        <xdr:cNvSpPr txBox="1"/>
      </xdr:nvSpPr>
      <xdr:spPr>
        <a:xfrm>
          <a:off x="7626427" y="1477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28821</xdr:rowOff>
    </xdr:from>
    <xdr:ext cx="469744" cy="259045"/>
    <xdr:sp macro="" textlink="">
      <xdr:nvSpPr>
        <xdr:cNvPr id="383" name="n_4mainValue【公営住宅】&#10;一人当たり面積">
          <a:extLst>
            <a:ext uri="{FF2B5EF4-FFF2-40B4-BE49-F238E27FC236}">
              <a16:creationId xmlns:a16="http://schemas.microsoft.com/office/drawing/2014/main" id="{001B7CB9-C52D-47F2-B5E1-65C3F14B3A47}"/>
            </a:ext>
          </a:extLst>
        </xdr:cNvPr>
        <xdr:cNvSpPr txBox="1"/>
      </xdr:nvSpPr>
      <xdr:spPr>
        <a:xfrm>
          <a:off x="6737427" y="1477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55BB70A9-5E40-459D-A6EC-12E336B589F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54616283-6E79-4320-B80A-FF5509B6549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665A3E1F-A8E1-4E36-8828-FCB5AA60F9E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75557000-D140-4489-80E3-3A0682EFB95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E5655B35-2DB5-4D63-8D17-C6BB6FFE783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36D4BA95-64A4-4FED-B7BE-917637A28C7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DD597C71-EB71-45EA-B1A7-ECFED0326F4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846FCB20-5B99-4082-996E-69762280864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939D7B74-A786-461D-9BE2-1EA61E4C7E6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A37974A6-A56B-4C7B-8BE1-C846D52D235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1BFBCC17-5E19-4023-A887-6A1FBCA483A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54326223-AC11-4F8E-B4BF-913C8CD08BC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56BCB592-B253-4FAA-946E-6E27030435D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6DD2DE24-C570-4AD8-AD11-C02D74CF270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8FF8D410-D326-41AD-A316-3C2BFE52655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A0B364B7-FBB8-4B09-B359-0DEFA54BED3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76138225-49DA-437D-8349-2C9053660AA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780326BE-8A54-46B7-879D-A69D22F2CE1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8C8FA55D-EB63-4D2B-99CB-2569BF068BF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A02B69C3-38D2-41BD-A602-5234A2F6D79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3ADAB710-1FBA-451F-AF33-0EFCD10FF82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BB8EFC05-3BB7-4FB7-9F63-8D61946E45D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E94DB56C-770C-433F-B174-69876651BF2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6DB730D6-18C6-4654-8E47-5C9FC044FC2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693FFB66-798D-481C-9601-CC27A03655F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447A21FA-B398-414C-AEF5-FD0A2520C13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1B095778-3B16-4D5E-B814-648B9B377F1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1" name="直線コネクタ 410">
          <a:extLst>
            <a:ext uri="{FF2B5EF4-FFF2-40B4-BE49-F238E27FC236}">
              <a16:creationId xmlns:a16="http://schemas.microsoft.com/office/drawing/2014/main" id="{71149496-668D-4A42-B911-1CD6B0A920D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2" name="テキスト ボックス 411">
          <a:extLst>
            <a:ext uri="{FF2B5EF4-FFF2-40B4-BE49-F238E27FC236}">
              <a16:creationId xmlns:a16="http://schemas.microsoft.com/office/drawing/2014/main" id="{FB74B3AB-A956-4166-A79A-5292E579FE8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3" name="直線コネクタ 412">
          <a:extLst>
            <a:ext uri="{FF2B5EF4-FFF2-40B4-BE49-F238E27FC236}">
              <a16:creationId xmlns:a16="http://schemas.microsoft.com/office/drawing/2014/main" id="{7B4637EE-6FCD-44CD-9061-A1A05190188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4" name="テキスト ボックス 413">
          <a:extLst>
            <a:ext uri="{FF2B5EF4-FFF2-40B4-BE49-F238E27FC236}">
              <a16:creationId xmlns:a16="http://schemas.microsoft.com/office/drawing/2014/main" id="{D341B433-645A-48A5-A40B-A35B222F6D6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5" name="直線コネクタ 414">
          <a:extLst>
            <a:ext uri="{FF2B5EF4-FFF2-40B4-BE49-F238E27FC236}">
              <a16:creationId xmlns:a16="http://schemas.microsoft.com/office/drawing/2014/main" id="{F00D7B0D-787B-4480-8AF0-74EB131E4FB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6" name="テキスト ボックス 415">
          <a:extLst>
            <a:ext uri="{FF2B5EF4-FFF2-40B4-BE49-F238E27FC236}">
              <a16:creationId xmlns:a16="http://schemas.microsoft.com/office/drawing/2014/main" id="{4EB26E8A-EE33-4FDE-BB1E-51F607196D18}"/>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7" name="直線コネクタ 416">
          <a:extLst>
            <a:ext uri="{FF2B5EF4-FFF2-40B4-BE49-F238E27FC236}">
              <a16:creationId xmlns:a16="http://schemas.microsoft.com/office/drawing/2014/main" id="{D01B0EAB-DCDA-4DD7-A9C4-1BB9163F71E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8" name="テキスト ボックス 417">
          <a:extLst>
            <a:ext uri="{FF2B5EF4-FFF2-40B4-BE49-F238E27FC236}">
              <a16:creationId xmlns:a16="http://schemas.microsoft.com/office/drawing/2014/main" id="{976FBAF5-D88D-45FD-85A4-CD8EEF82C88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9" name="直線コネクタ 418">
          <a:extLst>
            <a:ext uri="{FF2B5EF4-FFF2-40B4-BE49-F238E27FC236}">
              <a16:creationId xmlns:a16="http://schemas.microsoft.com/office/drawing/2014/main" id="{E24E94CB-FB4D-4C9F-842C-D7E1077A4CF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0" name="テキスト ボックス 419">
          <a:extLst>
            <a:ext uri="{FF2B5EF4-FFF2-40B4-BE49-F238E27FC236}">
              <a16:creationId xmlns:a16="http://schemas.microsoft.com/office/drawing/2014/main" id="{00626F73-6DF9-4A2E-8AF8-418FE994F8E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ADB4968D-4E58-4FC3-98F4-FF3CC1E2ED9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2" name="テキスト ボックス 421">
          <a:extLst>
            <a:ext uri="{FF2B5EF4-FFF2-40B4-BE49-F238E27FC236}">
              <a16:creationId xmlns:a16="http://schemas.microsoft.com/office/drawing/2014/main" id="{943C60C5-8B9E-4480-9FA5-0D62BF0FE26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CDEC6D60-733A-4572-934D-F5FB5A3E308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144780</xdr:rowOff>
    </xdr:from>
    <xdr:to>
      <xdr:col>85</xdr:col>
      <xdr:colOff>126364</xdr:colOff>
      <xdr:row>41</xdr:row>
      <xdr:rowOff>137160</xdr:rowOff>
    </xdr:to>
    <xdr:cxnSp macro="">
      <xdr:nvCxnSpPr>
        <xdr:cNvPr id="424" name="直線コネクタ 423">
          <a:extLst>
            <a:ext uri="{FF2B5EF4-FFF2-40B4-BE49-F238E27FC236}">
              <a16:creationId xmlns:a16="http://schemas.microsoft.com/office/drawing/2014/main" id="{A314CC39-F137-4100-A489-BC5BB62A8D16}"/>
            </a:ext>
          </a:extLst>
        </xdr:cNvPr>
        <xdr:cNvCxnSpPr/>
      </xdr:nvCxnSpPr>
      <xdr:spPr>
        <a:xfrm flipV="1">
          <a:off x="16318864" y="597408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140987</xdr:rowOff>
    </xdr:from>
    <xdr:ext cx="405111" cy="259045"/>
    <xdr:sp macro="" textlink="">
      <xdr:nvSpPr>
        <xdr:cNvPr id="425" name="【認定こども園・幼稚園・保育所】&#10;有形固定資産減価償却率最小値テキスト">
          <a:extLst>
            <a:ext uri="{FF2B5EF4-FFF2-40B4-BE49-F238E27FC236}">
              <a16:creationId xmlns:a16="http://schemas.microsoft.com/office/drawing/2014/main" id="{938E727E-6DB7-48AE-8784-684BFBD2BF71}"/>
            </a:ext>
          </a:extLst>
        </xdr:cNvPr>
        <xdr:cNvSpPr txBox="1"/>
      </xdr:nvSpPr>
      <xdr:spPr>
        <a:xfrm>
          <a:off x="16357600"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137160</xdr:rowOff>
    </xdr:from>
    <xdr:to>
      <xdr:col>86</xdr:col>
      <xdr:colOff>25400</xdr:colOff>
      <xdr:row>41</xdr:row>
      <xdr:rowOff>137160</xdr:rowOff>
    </xdr:to>
    <xdr:cxnSp macro="">
      <xdr:nvCxnSpPr>
        <xdr:cNvPr id="426" name="直線コネクタ 425">
          <a:extLst>
            <a:ext uri="{FF2B5EF4-FFF2-40B4-BE49-F238E27FC236}">
              <a16:creationId xmlns:a16="http://schemas.microsoft.com/office/drawing/2014/main" id="{16A29BE4-7598-41AB-9446-5296BF730117}"/>
            </a:ext>
          </a:extLst>
        </xdr:cNvPr>
        <xdr:cNvCxnSpPr/>
      </xdr:nvCxnSpPr>
      <xdr:spPr>
        <a:xfrm>
          <a:off x="16230600" y="716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91457</xdr:rowOff>
    </xdr:from>
    <xdr:ext cx="405111" cy="259045"/>
    <xdr:sp macro="" textlink="">
      <xdr:nvSpPr>
        <xdr:cNvPr id="427" name="【認定こども園・幼稚園・保育所】&#10;有形固定資産減価償却率最大値テキスト">
          <a:extLst>
            <a:ext uri="{FF2B5EF4-FFF2-40B4-BE49-F238E27FC236}">
              <a16:creationId xmlns:a16="http://schemas.microsoft.com/office/drawing/2014/main" id="{509D0857-E004-4A14-B4F2-498263910D3A}"/>
            </a:ext>
          </a:extLst>
        </xdr:cNvPr>
        <xdr:cNvSpPr txBox="1"/>
      </xdr:nvSpPr>
      <xdr:spPr>
        <a:xfrm>
          <a:off x="16357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144780</xdr:rowOff>
    </xdr:from>
    <xdr:to>
      <xdr:col>86</xdr:col>
      <xdr:colOff>25400</xdr:colOff>
      <xdr:row>34</xdr:row>
      <xdr:rowOff>144780</xdr:rowOff>
    </xdr:to>
    <xdr:cxnSp macro="">
      <xdr:nvCxnSpPr>
        <xdr:cNvPr id="428" name="直線コネクタ 427">
          <a:extLst>
            <a:ext uri="{FF2B5EF4-FFF2-40B4-BE49-F238E27FC236}">
              <a16:creationId xmlns:a16="http://schemas.microsoft.com/office/drawing/2014/main" id="{E9A62B50-E91A-4CCF-AAF2-EA1AB90E2808}"/>
            </a:ext>
          </a:extLst>
        </xdr:cNvPr>
        <xdr:cNvCxnSpPr/>
      </xdr:nvCxnSpPr>
      <xdr:spPr>
        <a:xfrm>
          <a:off x="16230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85742</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id="{04DD18BF-DC42-4C39-9212-520C5ED8695E}"/>
            </a:ext>
          </a:extLst>
        </xdr:cNvPr>
        <xdr:cNvSpPr txBox="1"/>
      </xdr:nvSpPr>
      <xdr:spPr>
        <a:xfrm>
          <a:off x="16357600" y="6429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430" name="フローチャート: 判断 429">
          <a:extLst>
            <a:ext uri="{FF2B5EF4-FFF2-40B4-BE49-F238E27FC236}">
              <a16:creationId xmlns:a16="http://schemas.microsoft.com/office/drawing/2014/main" id="{8E91B97F-F9FE-4D41-BAB5-ED8C793CC579}"/>
            </a:ext>
          </a:extLst>
        </xdr:cNvPr>
        <xdr:cNvSpPr/>
      </xdr:nvSpPr>
      <xdr:spPr>
        <a:xfrm>
          <a:off x="16268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431" name="フローチャート: 判断 430">
          <a:extLst>
            <a:ext uri="{FF2B5EF4-FFF2-40B4-BE49-F238E27FC236}">
              <a16:creationId xmlns:a16="http://schemas.microsoft.com/office/drawing/2014/main" id="{0873CBEB-595E-44D9-BD5D-400C7E64F27B}"/>
            </a:ext>
          </a:extLst>
        </xdr:cNvPr>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71120</xdr:rowOff>
    </xdr:from>
    <xdr:to>
      <xdr:col>76</xdr:col>
      <xdr:colOff>165100</xdr:colOff>
      <xdr:row>38</xdr:row>
      <xdr:rowOff>1270</xdr:rowOff>
    </xdr:to>
    <xdr:sp macro="" textlink="">
      <xdr:nvSpPr>
        <xdr:cNvPr id="432" name="フローチャート: 判断 431">
          <a:extLst>
            <a:ext uri="{FF2B5EF4-FFF2-40B4-BE49-F238E27FC236}">
              <a16:creationId xmlns:a16="http://schemas.microsoft.com/office/drawing/2014/main" id="{B6634FC2-4A8C-4423-A79D-87C73FAD6B28}"/>
            </a:ext>
          </a:extLst>
        </xdr:cNvPr>
        <xdr:cNvSpPr/>
      </xdr:nvSpPr>
      <xdr:spPr>
        <a:xfrm>
          <a:off x="14541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433" name="フローチャート: 判断 432">
          <a:extLst>
            <a:ext uri="{FF2B5EF4-FFF2-40B4-BE49-F238E27FC236}">
              <a16:creationId xmlns:a16="http://schemas.microsoft.com/office/drawing/2014/main" id="{AF10913C-CB4C-464C-82C9-DFEB2374E7D9}"/>
            </a:ext>
          </a:extLst>
        </xdr:cNvPr>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434" name="フローチャート: 判断 433">
          <a:extLst>
            <a:ext uri="{FF2B5EF4-FFF2-40B4-BE49-F238E27FC236}">
              <a16:creationId xmlns:a16="http://schemas.microsoft.com/office/drawing/2014/main" id="{7BE283E2-FA3D-4A56-A0FC-96DF398A5A91}"/>
            </a:ext>
          </a:extLst>
        </xdr:cNvPr>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AAA763A5-7B4F-420C-A9E6-ED6EB592305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C04C1D66-33D6-4C8B-BCE5-EBB52580B0A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1CAC0500-A5D2-4E05-AB7E-8BCA32F764B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DD3FAD1D-1CBB-4FF9-9794-973C69AF617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A31BED7C-C1AC-488D-B04E-1E19FB7CA16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31115</xdr:rowOff>
    </xdr:from>
    <xdr:to>
      <xdr:col>85</xdr:col>
      <xdr:colOff>177800</xdr:colOff>
      <xdr:row>36</xdr:row>
      <xdr:rowOff>132715</xdr:rowOff>
    </xdr:to>
    <xdr:sp macro="" textlink="">
      <xdr:nvSpPr>
        <xdr:cNvPr id="440" name="楕円 439">
          <a:extLst>
            <a:ext uri="{FF2B5EF4-FFF2-40B4-BE49-F238E27FC236}">
              <a16:creationId xmlns:a16="http://schemas.microsoft.com/office/drawing/2014/main" id="{6866D31F-8C8F-4441-9A99-ECB7E89ABD4C}"/>
            </a:ext>
          </a:extLst>
        </xdr:cNvPr>
        <xdr:cNvSpPr/>
      </xdr:nvSpPr>
      <xdr:spPr>
        <a:xfrm>
          <a:off x="16268700" y="620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53992</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id="{5E6933DF-18D4-4AD3-8377-CDB4F068D208}"/>
            </a:ext>
          </a:extLst>
        </xdr:cNvPr>
        <xdr:cNvSpPr txBox="1"/>
      </xdr:nvSpPr>
      <xdr:spPr>
        <a:xfrm>
          <a:off x="16357600"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109220</xdr:rowOff>
    </xdr:from>
    <xdr:to>
      <xdr:col>81</xdr:col>
      <xdr:colOff>101600</xdr:colOff>
      <xdr:row>37</xdr:row>
      <xdr:rowOff>39370</xdr:rowOff>
    </xdr:to>
    <xdr:sp macro="" textlink="">
      <xdr:nvSpPr>
        <xdr:cNvPr id="442" name="楕円 441">
          <a:extLst>
            <a:ext uri="{FF2B5EF4-FFF2-40B4-BE49-F238E27FC236}">
              <a16:creationId xmlns:a16="http://schemas.microsoft.com/office/drawing/2014/main" id="{FD944B64-2936-4466-9B9B-366431772305}"/>
            </a:ext>
          </a:extLst>
        </xdr:cNvPr>
        <xdr:cNvSpPr/>
      </xdr:nvSpPr>
      <xdr:spPr>
        <a:xfrm>
          <a:off x="15430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81915</xdr:rowOff>
    </xdr:from>
    <xdr:to>
      <xdr:col>85</xdr:col>
      <xdr:colOff>127000</xdr:colOff>
      <xdr:row>36</xdr:row>
      <xdr:rowOff>160020</xdr:rowOff>
    </xdr:to>
    <xdr:cxnSp macro="">
      <xdr:nvCxnSpPr>
        <xdr:cNvPr id="443" name="直線コネクタ 442">
          <a:extLst>
            <a:ext uri="{FF2B5EF4-FFF2-40B4-BE49-F238E27FC236}">
              <a16:creationId xmlns:a16="http://schemas.microsoft.com/office/drawing/2014/main" id="{264A9AB8-EC8E-4153-8F00-DD2AA7D3694A}"/>
            </a:ext>
          </a:extLst>
        </xdr:cNvPr>
        <xdr:cNvCxnSpPr/>
      </xdr:nvCxnSpPr>
      <xdr:spPr>
        <a:xfrm flipV="1">
          <a:off x="15481300" y="6254115"/>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76835</xdr:rowOff>
    </xdr:from>
    <xdr:to>
      <xdr:col>76</xdr:col>
      <xdr:colOff>165100</xdr:colOff>
      <xdr:row>37</xdr:row>
      <xdr:rowOff>6985</xdr:rowOff>
    </xdr:to>
    <xdr:sp macro="" textlink="">
      <xdr:nvSpPr>
        <xdr:cNvPr id="444" name="楕円 443">
          <a:extLst>
            <a:ext uri="{FF2B5EF4-FFF2-40B4-BE49-F238E27FC236}">
              <a16:creationId xmlns:a16="http://schemas.microsoft.com/office/drawing/2014/main" id="{E5936646-D97C-4733-8F4F-1D444899B712}"/>
            </a:ext>
          </a:extLst>
        </xdr:cNvPr>
        <xdr:cNvSpPr/>
      </xdr:nvSpPr>
      <xdr:spPr>
        <a:xfrm>
          <a:off x="145415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127635</xdr:rowOff>
    </xdr:from>
    <xdr:to>
      <xdr:col>81</xdr:col>
      <xdr:colOff>50800</xdr:colOff>
      <xdr:row>36</xdr:row>
      <xdr:rowOff>160020</xdr:rowOff>
    </xdr:to>
    <xdr:cxnSp macro="">
      <xdr:nvCxnSpPr>
        <xdr:cNvPr id="445" name="直線コネクタ 444">
          <a:extLst>
            <a:ext uri="{FF2B5EF4-FFF2-40B4-BE49-F238E27FC236}">
              <a16:creationId xmlns:a16="http://schemas.microsoft.com/office/drawing/2014/main" id="{2233A539-F4BA-4210-9ED6-9453E43294DA}"/>
            </a:ext>
          </a:extLst>
        </xdr:cNvPr>
        <xdr:cNvCxnSpPr/>
      </xdr:nvCxnSpPr>
      <xdr:spPr>
        <a:xfrm>
          <a:off x="14592300" y="62998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57785</xdr:rowOff>
    </xdr:from>
    <xdr:to>
      <xdr:col>72</xdr:col>
      <xdr:colOff>38100</xdr:colOff>
      <xdr:row>36</xdr:row>
      <xdr:rowOff>159385</xdr:rowOff>
    </xdr:to>
    <xdr:sp macro="" textlink="">
      <xdr:nvSpPr>
        <xdr:cNvPr id="446" name="楕円 445">
          <a:extLst>
            <a:ext uri="{FF2B5EF4-FFF2-40B4-BE49-F238E27FC236}">
              <a16:creationId xmlns:a16="http://schemas.microsoft.com/office/drawing/2014/main" id="{EE6CFBFE-12EC-4572-A48F-FE1EAEE08C42}"/>
            </a:ext>
          </a:extLst>
        </xdr:cNvPr>
        <xdr:cNvSpPr/>
      </xdr:nvSpPr>
      <xdr:spPr>
        <a:xfrm>
          <a:off x="13652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108585</xdr:rowOff>
    </xdr:from>
    <xdr:to>
      <xdr:col>76</xdr:col>
      <xdr:colOff>114300</xdr:colOff>
      <xdr:row>36</xdr:row>
      <xdr:rowOff>127635</xdr:rowOff>
    </xdr:to>
    <xdr:cxnSp macro="">
      <xdr:nvCxnSpPr>
        <xdr:cNvPr id="447" name="直線コネクタ 446">
          <a:extLst>
            <a:ext uri="{FF2B5EF4-FFF2-40B4-BE49-F238E27FC236}">
              <a16:creationId xmlns:a16="http://schemas.microsoft.com/office/drawing/2014/main" id="{D23A10D3-9922-4AAD-BDF3-058F2820C013}"/>
            </a:ext>
          </a:extLst>
        </xdr:cNvPr>
        <xdr:cNvCxnSpPr/>
      </xdr:nvCxnSpPr>
      <xdr:spPr>
        <a:xfrm>
          <a:off x="13703300" y="628078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25400</xdr:rowOff>
    </xdr:from>
    <xdr:to>
      <xdr:col>67</xdr:col>
      <xdr:colOff>101600</xdr:colOff>
      <xdr:row>36</xdr:row>
      <xdr:rowOff>127000</xdr:rowOff>
    </xdr:to>
    <xdr:sp macro="" textlink="">
      <xdr:nvSpPr>
        <xdr:cNvPr id="448" name="楕円 447">
          <a:extLst>
            <a:ext uri="{FF2B5EF4-FFF2-40B4-BE49-F238E27FC236}">
              <a16:creationId xmlns:a16="http://schemas.microsoft.com/office/drawing/2014/main" id="{E375781C-D291-4105-9D02-7820573633A9}"/>
            </a:ext>
          </a:extLst>
        </xdr:cNvPr>
        <xdr:cNvSpPr/>
      </xdr:nvSpPr>
      <xdr:spPr>
        <a:xfrm>
          <a:off x="12763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76200</xdr:rowOff>
    </xdr:from>
    <xdr:to>
      <xdr:col>71</xdr:col>
      <xdr:colOff>177800</xdr:colOff>
      <xdr:row>36</xdr:row>
      <xdr:rowOff>108585</xdr:rowOff>
    </xdr:to>
    <xdr:cxnSp macro="">
      <xdr:nvCxnSpPr>
        <xdr:cNvPr id="449" name="直線コネクタ 448">
          <a:extLst>
            <a:ext uri="{FF2B5EF4-FFF2-40B4-BE49-F238E27FC236}">
              <a16:creationId xmlns:a16="http://schemas.microsoft.com/office/drawing/2014/main" id="{BAEFBF60-6DED-4DF4-9B63-97966DC55F7A}"/>
            </a:ext>
          </a:extLst>
        </xdr:cNvPr>
        <xdr:cNvCxnSpPr/>
      </xdr:nvCxnSpPr>
      <xdr:spPr>
        <a:xfrm>
          <a:off x="12814300" y="62484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28592</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id="{C82ED6B5-6B3E-467A-8439-60642622EA07}"/>
            </a:ext>
          </a:extLst>
        </xdr:cNvPr>
        <xdr:cNvSpPr txBox="1"/>
      </xdr:nvSpPr>
      <xdr:spPr>
        <a:xfrm>
          <a:off x="152660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163847</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id="{2665B58F-CA03-4D22-A3F4-BD3A90EFB1BA}"/>
            </a:ext>
          </a:extLst>
        </xdr:cNvPr>
        <xdr:cNvSpPr txBox="1"/>
      </xdr:nvSpPr>
      <xdr:spPr>
        <a:xfrm>
          <a:off x="14389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99077</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id="{84909EED-FA86-4599-A9EF-0820F55BBA9F}"/>
            </a:ext>
          </a:extLst>
        </xdr:cNvPr>
        <xdr:cNvSpPr txBox="1"/>
      </xdr:nvSpPr>
      <xdr:spPr>
        <a:xfrm>
          <a:off x="135007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24782</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id="{85BFF6EC-F816-4381-8CB5-683C91C6106A}"/>
            </a:ext>
          </a:extLst>
        </xdr:cNvPr>
        <xdr:cNvSpPr txBox="1"/>
      </xdr:nvSpPr>
      <xdr:spPr>
        <a:xfrm>
          <a:off x="126117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55897</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D3441C7E-F8FF-4F4C-B857-048586C35ACB}"/>
            </a:ext>
          </a:extLst>
        </xdr:cNvPr>
        <xdr:cNvSpPr txBox="1"/>
      </xdr:nvSpPr>
      <xdr:spPr>
        <a:xfrm>
          <a:off x="152660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23512</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id="{A47842D1-3AAE-4F30-810B-52FB8A20D77A}"/>
            </a:ext>
          </a:extLst>
        </xdr:cNvPr>
        <xdr:cNvSpPr txBox="1"/>
      </xdr:nvSpPr>
      <xdr:spPr>
        <a:xfrm>
          <a:off x="14389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4462</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id="{7295C028-E53F-4E90-A42C-5B89FD806BF2}"/>
            </a:ext>
          </a:extLst>
        </xdr:cNvPr>
        <xdr:cNvSpPr txBox="1"/>
      </xdr:nvSpPr>
      <xdr:spPr>
        <a:xfrm>
          <a:off x="13500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143527</xdr:rowOff>
    </xdr:from>
    <xdr:ext cx="405111" cy="259045"/>
    <xdr:sp macro="" textlink="">
      <xdr:nvSpPr>
        <xdr:cNvPr id="457" name="n_4mainValue【認定こども園・幼稚園・保育所】&#10;有形固定資産減価償却率">
          <a:extLst>
            <a:ext uri="{FF2B5EF4-FFF2-40B4-BE49-F238E27FC236}">
              <a16:creationId xmlns:a16="http://schemas.microsoft.com/office/drawing/2014/main" id="{1A8AD918-5A5A-4D2F-97B6-0D36CFC9886B}"/>
            </a:ext>
          </a:extLst>
        </xdr:cNvPr>
        <xdr:cNvSpPr txBox="1"/>
      </xdr:nvSpPr>
      <xdr:spPr>
        <a:xfrm>
          <a:off x="12611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85C96488-6135-4FD5-B91C-AEB8877D05D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0EAE7840-232D-43D0-9F52-213CC5D8644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EE62344E-B828-485F-887B-C44F46FE2A9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8C15B5A2-7083-4BC7-84C6-2EC4A70AB99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E45C8E0F-15A8-4859-8C61-E39D8699DDE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CC691F9A-51F7-40A0-BAF0-7CB0BD2BE2C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25640E69-5005-49E2-A737-4FBB03154B3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D65FFDE7-FF57-473B-858C-E6678DA80B3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17BC5B0D-BD05-424F-87A2-90A1A760CB1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DA2F8343-51C9-459C-83A4-7FDADDB00FC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20FD4C5F-159A-46CF-8E32-3E53FA2130CB}"/>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a:extLst>
            <a:ext uri="{FF2B5EF4-FFF2-40B4-BE49-F238E27FC236}">
              <a16:creationId xmlns:a16="http://schemas.microsoft.com/office/drawing/2014/main" id="{6A53CA9C-8BD5-4B52-906E-CDE52C4BA96B}"/>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88BB451E-194E-4FDA-9A82-0928D723068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a:extLst>
            <a:ext uri="{FF2B5EF4-FFF2-40B4-BE49-F238E27FC236}">
              <a16:creationId xmlns:a16="http://schemas.microsoft.com/office/drawing/2014/main" id="{116B3B2E-647C-4FC4-93F3-09974E76B398}"/>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7EC977A5-5B21-4BDD-87D4-ABE8B92961B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a:extLst>
            <a:ext uri="{FF2B5EF4-FFF2-40B4-BE49-F238E27FC236}">
              <a16:creationId xmlns:a16="http://schemas.microsoft.com/office/drawing/2014/main" id="{9867D413-A529-4ECD-B3D4-A86FD3AEC80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A20FFFB2-CDF4-4FE0-A96A-5E021C3857C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a:extLst>
            <a:ext uri="{FF2B5EF4-FFF2-40B4-BE49-F238E27FC236}">
              <a16:creationId xmlns:a16="http://schemas.microsoft.com/office/drawing/2014/main" id="{41D363CE-7C51-4E9C-A382-804A6FE7701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12407D47-BF3E-418F-987B-0F7AFCA6D6F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a:extLst>
            <a:ext uri="{FF2B5EF4-FFF2-40B4-BE49-F238E27FC236}">
              <a16:creationId xmlns:a16="http://schemas.microsoft.com/office/drawing/2014/main" id="{E6EE4667-9781-45A9-BF08-DA2A44D70688}"/>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FFD63708-2940-463A-ADC6-DA6EF6761D4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72BB72E0-302D-4B18-BA58-AA11281B506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491936C2-D5C0-43D1-B7B1-1954B8D6FF1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22860</xdr:rowOff>
    </xdr:from>
    <xdr:to>
      <xdr:col>116</xdr:col>
      <xdr:colOff>62864</xdr:colOff>
      <xdr:row>41</xdr:row>
      <xdr:rowOff>144780</xdr:rowOff>
    </xdr:to>
    <xdr:cxnSp macro="">
      <xdr:nvCxnSpPr>
        <xdr:cNvPr id="481" name="直線コネクタ 480">
          <a:extLst>
            <a:ext uri="{FF2B5EF4-FFF2-40B4-BE49-F238E27FC236}">
              <a16:creationId xmlns:a16="http://schemas.microsoft.com/office/drawing/2014/main" id="{DE0E7332-8DB0-49D1-A1AE-6A9692246039}"/>
            </a:ext>
          </a:extLst>
        </xdr:cNvPr>
        <xdr:cNvCxnSpPr/>
      </xdr:nvCxnSpPr>
      <xdr:spPr>
        <a:xfrm flipV="1">
          <a:off x="22160864" y="585216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27C3F59C-0394-4A46-87F3-1B1475F81DCD}"/>
            </a:ext>
          </a:extLst>
        </xdr:cNvPr>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483" name="直線コネクタ 482">
          <a:extLst>
            <a:ext uri="{FF2B5EF4-FFF2-40B4-BE49-F238E27FC236}">
              <a16:creationId xmlns:a16="http://schemas.microsoft.com/office/drawing/2014/main" id="{F74766F0-2B35-4C45-9AFA-ED3B7D73D347}"/>
            </a:ext>
          </a:extLst>
        </xdr:cNvPr>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140987</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0D102F82-ECED-42BD-B3BC-A4C5D2671FC7}"/>
            </a:ext>
          </a:extLst>
        </xdr:cNvPr>
        <xdr:cNvSpPr txBox="1"/>
      </xdr:nvSpPr>
      <xdr:spPr>
        <a:xfrm>
          <a:off x="22199600" y="562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22860</xdr:rowOff>
    </xdr:from>
    <xdr:to>
      <xdr:col>116</xdr:col>
      <xdr:colOff>152400</xdr:colOff>
      <xdr:row>34</xdr:row>
      <xdr:rowOff>22860</xdr:rowOff>
    </xdr:to>
    <xdr:cxnSp macro="">
      <xdr:nvCxnSpPr>
        <xdr:cNvPr id="485" name="直線コネクタ 484">
          <a:extLst>
            <a:ext uri="{FF2B5EF4-FFF2-40B4-BE49-F238E27FC236}">
              <a16:creationId xmlns:a16="http://schemas.microsoft.com/office/drawing/2014/main" id="{8C711B7F-B46C-4198-8A2B-6C47993712F1}"/>
            </a:ext>
          </a:extLst>
        </xdr:cNvPr>
        <xdr:cNvCxnSpPr/>
      </xdr:nvCxnSpPr>
      <xdr:spPr>
        <a:xfrm>
          <a:off x="22072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30497</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A3C51086-1A1E-431F-B5B7-C23338B986FA}"/>
            </a:ext>
          </a:extLst>
        </xdr:cNvPr>
        <xdr:cNvSpPr txBox="1"/>
      </xdr:nvSpPr>
      <xdr:spPr>
        <a:xfrm>
          <a:off x="22199600" y="671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487" name="フローチャート: 判断 486">
          <a:extLst>
            <a:ext uri="{FF2B5EF4-FFF2-40B4-BE49-F238E27FC236}">
              <a16:creationId xmlns:a16="http://schemas.microsoft.com/office/drawing/2014/main" id="{1EC4AE02-AF00-48C6-AED9-D457911732A9}"/>
            </a:ext>
          </a:extLst>
        </xdr:cNvPr>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55880</xdr:rowOff>
    </xdr:from>
    <xdr:to>
      <xdr:col>112</xdr:col>
      <xdr:colOff>38100</xdr:colOff>
      <xdr:row>39</xdr:row>
      <xdr:rowOff>157480</xdr:rowOff>
    </xdr:to>
    <xdr:sp macro="" textlink="">
      <xdr:nvSpPr>
        <xdr:cNvPr id="488" name="フローチャート: 判断 487">
          <a:extLst>
            <a:ext uri="{FF2B5EF4-FFF2-40B4-BE49-F238E27FC236}">
              <a16:creationId xmlns:a16="http://schemas.microsoft.com/office/drawing/2014/main" id="{0AA5468C-FE2E-494A-A741-F4498CCF3241}"/>
            </a:ext>
          </a:extLst>
        </xdr:cNvPr>
        <xdr:cNvSpPr/>
      </xdr:nvSpPr>
      <xdr:spPr>
        <a:xfrm>
          <a:off x="21272500" y="674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489" name="フローチャート: 判断 488">
          <a:extLst>
            <a:ext uri="{FF2B5EF4-FFF2-40B4-BE49-F238E27FC236}">
              <a16:creationId xmlns:a16="http://schemas.microsoft.com/office/drawing/2014/main" id="{82FE93DE-1C30-4999-9E6F-BB833D1F6089}"/>
            </a:ext>
          </a:extLst>
        </xdr:cNvPr>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74930</xdr:rowOff>
    </xdr:from>
    <xdr:to>
      <xdr:col>102</xdr:col>
      <xdr:colOff>165100</xdr:colOff>
      <xdr:row>40</xdr:row>
      <xdr:rowOff>5080</xdr:rowOff>
    </xdr:to>
    <xdr:sp macro="" textlink="">
      <xdr:nvSpPr>
        <xdr:cNvPr id="490" name="フローチャート: 判断 489">
          <a:extLst>
            <a:ext uri="{FF2B5EF4-FFF2-40B4-BE49-F238E27FC236}">
              <a16:creationId xmlns:a16="http://schemas.microsoft.com/office/drawing/2014/main" id="{C9CBF920-FFC3-4292-9382-2C764E38CE10}"/>
            </a:ext>
          </a:extLst>
        </xdr:cNvPr>
        <xdr:cNvSpPr/>
      </xdr:nvSpPr>
      <xdr:spPr>
        <a:xfrm>
          <a:off x="19494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40640</xdr:rowOff>
    </xdr:from>
    <xdr:to>
      <xdr:col>98</xdr:col>
      <xdr:colOff>38100</xdr:colOff>
      <xdr:row>39</xdr:row>
      <xdr:rowOff>142240</xdr:rowOff>
    </xdr:to>
    <xdr:sp macro="" textlink="">
      <xdr:nvSpPr>
        <xdr:cNvPr id="491" name="フローチャート: 判断 490">
          <a:extLst>
            <a:ext uri="{FF2B5EF4-FFF2-40B4-BE49-F238E27FC236}">
              <a16:creationId xmlns:a16="http://schemas.microsoft.com/office/drawing/2014/main" id="{1F1B4181-3E09-4F5B-A4C9-14D1E46E00C2}"/>
            </a:ext>
          </a:extLst>
        </xdr:cNvPr>
        <xdr:cNvSpPr/>
      </xdr:nvSpPr>
      <xdr:spPr>
        <a:xfrm>
          <a:off x="18605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3E80A55C-4D05-455E-889B-FF1A5B3BFFD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6BD090EE-6076-4FED-9D42-59D62BC91E5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3B2D25AA-86B7-4210-B6BE-2A4768C3DDC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2FE98484-8A9B-49AB-9EC0-305F66EF3DC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DFC67EC1-6B19-413C-937F-956574EC7EF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97790</xdr:rowOff>
    </xdr:from>
    <xdr:to>
      <xdr:col>116</xdr:col>
      <xdr:colOff>114300</xdr:colOff>
      <xdr:row>38</xdr:row>
      <xdr:rowOff>27940</xdr:rowOff>
    </xdr:to>
    <xdr:sp macro="" textlink="">
      <xdr:nvSpPr>
        <xdr:cNvPr id="497" name="楕円 496">
          <a:extLst>
            <a:ext uri="{FF2B5EF4-FFF2-40B4-BE49-F238E27FC236}">
              <a16:creationId xmlns:a16="http://schemas.microsoft.com/office/drawing/2014/main" id="{2C6DD887-03C6-4CB5-98F2-7424704D98B5}"/>
            </a:ext>
          </a:extLst>
        </xdr:cNvPr>
        <xdr:cNvSpPr/>
      </xdr:nvSpPr>
      <xdr:spPr>
        <a:xfrm>
          <a:off x="221107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120667</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4D5C8CFD-C82A-481E-AC7A-2E37EECD4641}"/>
            </a:ext>
          </a:extLst>
        </xdr:cNvPr>
        <xdr:cNvSpPr txBox="1"/>
      </xdr:nvSpPr>
      <xdr:spPr>
        <a:xfrm>
          <a:off x="22199600"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116840</xdr:rowOff>
    </xdr:from>
    <xdr:to>
      <xdr:col>112</xdr:col>
      <xdr:colOff>38100</xdr:colOff>
      <xdr:row>38</xdr:row>
      <xdr:rowOff>46990</xdr:rowOff>
    </xdr:to>
    <xdr:sp macro="" textlink="">
      <xdr:nvSpPr>
        <xdr:cNvPr id="499" name="楕円 498">
          <a:extLst>
            <a:ext uri="{FF2B5EF4-FFF2-40B4-BE49-F238E27FC236}">
              <a16:creationId xmlns:a16="http://schemas.microsoft.com/office/drawing/2014/main" id="{CC390B25-61F0-4F3D-BC71-CC5F1F17B4BC}"/>
            </a:ext>
          </a:extLst>
        </xdr:cNvPr>
        <xdr:cNvSpPr/>
      </xdr:nvSpPr>
      <xdr:spPr>
        <a:xfrm>
          <a:off x="21272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148590</xdr:rowOff>
    </xdr:from>
    <xdr:to>
      <xdr:col>116</xdr:col>
      <xdr:colOff>63500</xdr:colOff>
      <xdr:row>37</xdr:row>
      <xdr:rowOff>167640</xdr:rowOff>
    </xdr:to>
    <xdr:cxnSp macro="">
      <xdr:nvCxnSpPr>
        <xdr:cNvPr id="500" name="直線コネクタ 499">
          <a:extLst>
            <a:ext uri="{FF2B5EF4-FFF2-40B4-BE49-F238E27FC236}">
              <a16:creationId xmlns:a16="http://schemas.microsoft.com/office/drawing/2014/main" id="{513DEF00-F416-4B8C-BFF4-8159BC71209D}"/>
            </a:ext>
          </a:extLst>
        </xdr:cNvPr>
        <xdr:cNvCxnSpPr/>
      </xdr:nvCxnSpPr>
      <xdr:spPr>
        <a:xfrm flipV="1">
          <a:off x="21323300" y="649224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120650</xdr:rowOff>
    </xdr:from>
    <xdr:to>
      <xdr:col>107</xdr:col>
      <xdr:colOff>101600</xdr:colOff>
      <xdr:row>38</xdr:row>
      <xdr:rowOff>50800</xdr:rowOff>
    </xdr:to>
    <xdr:sp macro="" textlink="">
      <xdr:nvSpPr>
        <xdr:cNvPr id="501" name="楕円 500">
          <a:extLst>
            <a:ext uri="{FF2B5EF4-FFF2-40B4-BE49-F238E27FC236}">
              <a16:creationId xmlns:a16="http://schemas.microsoft.com/office/drawing/2014/main" id="{9E098107-8012-4140-8EBF-FFB47F177696}"/>
            </a:ext>
          </a:extLst>
        </xdr:cNvPr>
        <xdr:cNvSpPr/>
      </xdr:nvSpPr>
      <xdr:spPr>
        <a:xfrm>
          <a:off x="20383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167640</xdr:rowOff>
    </xdr:from>
    <xdr:to>
      <xdr:col>111</xdr:col>
      <xdr:colOff>177800</xdr:colOff>
      <xdr:row>38</xdr:row>
      <xdr:rowOff>0</xdr:rowOff>
    </xdr:to>
    <xdr:cxnSp macro="">
      <xdr:nvCxnSpPr>
        <xdr:cNvPr id="502" name="直線コネクタ 501">
          <a:extLst>
            <a:ext uri="{FF2B5EF4-FFF2-40B4-BE49-F238E27FC236}">
              <a16:creationId xmlns:a16="http://schemas.microsoft.com/office/drawing/2014/main" id="{C48D9BFF-8173-44E2-8859-F34A16926D7C}"/>
            </a:ext>
          </a:extLst>
        </xdr:cNvPr>
        <xdr:cNvCxnSpPr/>
      </xdr:nvCxnSpPr>
      <xdr:spPr>
        <a:xfrm flipV="1">
          <a:off x="20434300" y="65112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124460</xdr:rowOff>
    </xdr:from>
    <xdr:to>
      <xdr:col>102</xdr:col>
      <xdr:colOff>165100</xdr:colOff>
      <xdr:row>38</xdr:row>
      <xdr:rowOff>54610</xdr:rowOff>
    </xdr:to>
    <xdr:sp macro="" textlink="">
      <xdr:nvSpPr>
        <xdr:cNvPr id="503" name="楕円 502">
          <a:extLst>
            <a:ext uri="{FF2B5EF4-FFF2-40B4-BE49-F238E27FC236}">
              <a16:creationId xmlns:a16="http://schemas.microsoft.com/office/drawing/2014/main" id="{0985B17D-65C4-4E5F-8E41-97FDCD531132}"/>
            </a:ext>
          </a:extLst>
        </xdr:cNvPr>
        <xdr:cNvSpPr/>
      </xdr:nvSpPr>
      <xdr:spPr>
        <a:xfrm>
          <a:off x="19494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0</xdr:rowOff>
    </xdr:from>
    <xdr:to>
      <xdr:col>107</xdr:col>
      <xdr:colOff>50800</xdr:colOff>
      <xdr:row>38</xdr:row>
      <xdr:rowOff>3810</xdr:rowOff>
    </xdr:to>
    <xdr:cxnSp macro="">
      <xdr:nvCxnSpPr>
        <xdr:cNvPr id="504" name="直線コネクタ 503">
          <a:extLst>
            <a:ext uri="{FF2B5EF4-FFF2-40B4-BE49-F238E27FC236}">
              <a16:creationId xmlns:a16="http://schemas.microsoft.com/office/drawing/2014/main" id="{80882860-3762-4EDA-ABE1-7AC25614E069}"/>
            </a:ext>
          </a:extLst>
        </xdr:cNvPr>
        <xdr:cNvCxnSpPr/>
      </xdr:nvCxnSpPr>
      <xdr:spPr>
        <a:xfrm flipV="1">
          <a:off x="19545300" y="65151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124460</xdr:rowOff>
    </xdr:from>
    <xdr:to>
      <xdr:col>98</xdr:col>
      <xdr:colOff>38100</xdr:colOff>
      <xdr:row>38</xdr:row>
      <xdr:rowOff>54610</xdr:rowOff>
    </xdr:to>
    <xdr:sp macro="" textlink="">
      <xdr:nvSpPr>
        <xdr:cNvPr id="505" name="楕円 504">
          <a:extLst>
            <a:ext uri="{FF2B5EF4-FFF2-40B4-BE49-F238E27FC236}">
              <a16:creationId xmlns:a16="http://schemas.microsoft.com/office/drawing/2014/main" id="{315F9A21-9137-42F4-8AFF-B9393917927C}"/>
            </a:ext>
          </a:extLst>
        </xdr:cNvPr>
        <xdr:cNvSpPr/>
      </xdr:nvSpPr>
      <xdr:spPr>
        <a:xfrm>
          <a:off x="18605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3810</xdr:rowOff>
    </xdr:from>
    <xdr:to>
      <xdr:col>102</xdr:col>
      <xdr:colOff>114300</xdr:colOff>
      <xdr:row>38</xdr:row>
      <xdr:rowOff>3810</xdr:rowOff>
    </xdr:to>
    <xdr:cxnSp macro="">
      <xdr:nvCxnSpPr>
        <xdr:cNvPr id="506" name="直線コネクタ 505">
          <a:extLst>
            <a:ext uri="{FF2B5EF4-FFF2-40B4-BE49-F238E27FC236}">
              <a16:creationId xmlns:a16="http://schemas.microsoft.com/office/drawing/2014/main" id="{65709BD3-B807-4BEB-9F37-7EDDA5B27B13}"/>
            </a:ext>
          </a:extLst>
        </xdr:cNvPr>
        <xdr:cNvCxnSpPr/>
      </xdr:nvCxnSpPr>
      <xdr:spPr>
        <a:xfrm>
          <a:off x="18656300" y="6518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148607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574DBD3A-2DDC-49E4-9DC8-5AF7451E9077}"/>
            </a:ext>
          </a:extLst>
        </xdr:cNvPr>
        <xdr:cNvSpPr txBox="1"/>
      </xdr:nvSpPr>
      <xdr:spPr>
        <a:xfrm>
          <a:off x="21075727" y="683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152417</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4C0A138B-56D9-4527-8DD8-A1CEE73CEF84}"/>
            </a:ext>
          </a:extLst>
        </xdr:cNvPr>
        <xdr:cNvSpPr txBox="1"/>
      </xdr:nvSpPr>
      <xdr:spPr>
        <a:xfrm>
          <a:off x="20199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167657</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7FACC096-8BDD-4A55-B301-DC152696CA18}"/>
            </a:ext>
          </a:extLst>
        </xdr:cNvPr>
        <xdr:cNvSpPr txBox="1"/>
      </xdr:nvSpPr>
      <xdr:spPr>
        <a:xfrm>
          <a:off x="19310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133367</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2E99E763-6031-4388-AC33-ED4D4328400F}"/>
            </a:ext>
          </a:extLst>
        </xdr:cNvPr>
        <xdr:cNvSpPr txBox="1"/>
      </xdr:nvSpPr>
      <xdr:spPr>
        <a:xfrm>
          <a:off x="184214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63517</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1EB3AF0A-C10B-4D4F-9EAA-4E73EDAE806B}"/>
            </a:ext>
          </a:extLst>
        </xdr:cNvPr>
        <xdr:cNvSpPr txBox="1"/>
      </xdr:nvSpPr>
      <xdr:spPr>
        <a:xfrm>
          <a:off x="2107572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67327</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9D402F88-800E-46D6-9681-3F6B674F6CD8}"/>
            </a:ext>
          </a:extLst>
        </xdr:cNvPr>
        <xdr:cNvSpPr txBox="1"/>
      </xdr:nvSpPr>
      <xdr:spPr>
        <a:xfrm>
          <a:off x="20199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71137</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7D12EE41-E1D2-49C2-B61F-757418DE5716}"/>
            </a:ext>
          </a:extLst>
        </xdr:cNvPr>
        <xdr:cNvSpPr txBox="1"/>
      </xdr:nvSpPr>
      <xdr:spPr>
        <a:xfrm>
          <a:off x="19310427"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71137</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52923EF2-BA82-4B60-8FDF-BDCEA298879E}"/>
            </a:ext>
          </a:extLst>
        </xdr:cNvPr>
        <xdr:cNvSpPr txBox="1"/>
      </xdr:nvSpPr>
      <xdr:spPr>
        <a:xfrm>
          <a:off x="18421427" y="624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9A2911F5-A250-4320-B407-3F2EB717A97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2204E513-77D3-4D77-A9A0-7FD7DA707F8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F2F3CE4C-413C-4178-A125-66A8860D358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03F218B6-11DC-45BE-85CF-79C33C14618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9E58331C-F9FF-4A1C-A474-4BF2308139D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81F1E997-C30C-475E-8A52-9D363226C78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3CFBE7FC-6D5C-4A53-9CE8-F20F8433113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84283853-5A7D-4A22-82FD-355D3403735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262C106A-3B46-4B3F-80C2-74C8016106B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58FB179D-DC87-46DD-BAE0-3AA61456C9C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53A9B5E8-2B62-4A94-B156-82B02B0FFCF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6" name="直線コネクタ 525">
          <a:extLst>
            <a:ext uri="{FF2B5EF4-FFF2-40B4-BE49-F238E27FC236}">
              <a16:creationId xmlns:a16="http://schemas.microsoft.com/office/drawing/2014/main" id="{3056CE0D-14CE-465C-A636-A21BF08C044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7" name="テキスト ボックス 526">
          <a:extLst>
            <a:ext uri="{FF2B5EF4-FFF2-40B4-BE49-F238E27FC236}">
              <a16:creationId xmlns:a16="http://schemas.microsoft.com/office/drawing/2014/main" id="{BECCE646-25E5-4C27-8788-6E094C39921F}"/>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8" name="直線コネクタ 527">
          <a:extLst>
            <a:ext uri="{FF2B5EF4-FFF2-40B4-BE49-F238E27FC236}">
              <a16:creationId xmlns:a16="http://schemas.microsoft.com/office/drawing/2014/main" id="{7849B8AE-5DDB-488C-8C30-03436D0ABFA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9" name="テキスト ボックス 528">
          <a:extLst>
            <a:ext uri="{FF2B5EF4-FFF2-40B4-BE49-F238E27FC236}">
              <a16:creationId xmlns:a16="http://schemas.microsoft.com/office/drawing/2014/main" id="{5B5D2A34-2E7E-447D-8102-A835E637BF7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0" name="直線コネクタ 529">
          <a:extLst>
            <a:ext uri="{FF2B5EF4-FFF2-40B4-BE49-F238E27FC236}">
              <a16:creationId xmlns:a16="http://schemas.microsoft.com/office/drawing/2014/main" id="{F417F2B9-89AF-405E-BD3B-8B3AE0E1436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1" name="テキスト ボックス 530">
          <a:extLst>
            <a:ext uri="{FF2B5EF4-FFF2-40B4-BE49-F238E27FC236}">
              <a16:creationId xmlns:a16="http://schemas.microsoft.com/office/drawing/2014/main" id="{4F42D8B1-4218-402D-B52C-B1CDE407E1A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32" name="直線コネクタ 531">
          <a:extLst>
            <a:ext uri="{FF2B5EF4-FFF2-40B4-BE49-F238E27FC236}">
              <a16:creationId xmlns:a16="http://schemas.microsoft.com/office/drawing/2014/main" id="{2470CAAC-A992-41BC-AF9A-45726D70074F}"/>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3" name="テキスト ボックス 532">
          <a:extLst>
            <a:ext uri="{FF2B5EF4-FFF2-40B4-BE49-F238E27FC236}">
              <a16:creationId xmlns:a16="http://schemas.microsoft.com/office/drawing/2014/main" id="{E557572A-D91C-48D5-AD85-106D261C972A}"/>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4" name="直線コネクタ 533">
          <a:extLst>
            <a:ext uri="{FF2B5EF4-FFF2-40B4-BE49-F238E27FC236}">
              <a16:creationId xmlns:a16="http://schemas.microsoft.com/office/drawing/2014/main" id="{C7898C75-93B2-4D1B-A13C-6F1E95993EB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5" name="テキスト ボックス 534">
          <a:extLst>
            <a:ext uri="{FF2B5EF4-FFF2-40B4-BE49-F238E27FC236}">
              <a16:creationId xmlns:a16="http://schemas.microsoft.com/office/drawing/2014/main" id="{B7B0F893-5E7E-467D-827B-D57B7035A19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6" name="直線コネクタ 535">
          <a:extLst>
            <a:ext uri="{FF2B5EF4-FFF2-40B4-BE49-F238E27FC236}">
              <a16:creationId xmlns:a16="http://schemas.microsoft.com/office/drawing/2014/main" id="{EC2F2F12-0173-40D8-9C43-FB75CBB375A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7" name="テキスト ボックス 536">
          <a:extLst>
            <a:ext uri="{FF2B5EF4-FFF2-40B4-BE49-F238E27FC236}">
              <a16:creationId xmlns:a16="http://schemas.microsoft.com/office/drawing/2014/main" id="{AC810A1A-A0ED-44DF-814C-11B5F36DB07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8" name="直線コネクタ 537">
          <a:extLst>
            <a:ext uri="{FF2B5EF4-FFF2-40B4-BE49-F238E27FC236}">
              <a16:creationId xmlns:a16="http://schemas.microsoft.com/office/drawing/2014/main" id="{A1D4A6B8-0C0C-4D9A-B387-7F173762E18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9" name="テキスト ボックス 538">
          <a:extLst>
            <a:ext uri="{FF2B5EF4-FFF2-40B4-BE49-F238E27FC236}">
              <a16:creationId xmlns:a16="http://schemas.microsoft.com/office/drawing/2014/main" id="{9F528115-41F5-4CB3-8A5F-5A0AF5DA0A4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0" name="【学校施設】&#10;有形固定資産減価償却率グラフ枠">
          <a:extLst>
            <a:ext uri="{FF2B5EF4-FFF2-40B4-BE49-F238E27FC236}">
              <a16:creationId xmlns:a16="http://schemas.microsoft.com/office/drawing/2014/main" id="{7973B9B1-746E-4A9C-AC34-D2C9CD065BE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161653</xdr:rowOff>
    </xdr:from>
    <xdr:to>
      <xdr:col>85</xdr:col>
      <xdr:colOff>126364</xdr:colOff>
      <xdr:row>64</xdr:row>
      <xdr:rowOff>35923</xdr:rowOff>
    </xdr:to>
    <xdr:cxnSp macro="">
      <xdr:nvCxnSpPr>
        <xdr:cNvPr id="541" name="直線コネクタ 540">
          <a:extLst>
            <a:ext uri="{FF2B5EF4-FFF2-40B4-BE49-F238E27FC236}">
              <a16:creationId xmlns:a16="http://schemas.microsoft.com/office/drawing/2014/main" id="{10162323-07F6-41F6-8F70-CB82FA39C10D}"/>
            </a:ext>
          </a:extLst>
        </xdr:cNvPr>
        <xdr:cNvCxnSpPr/>
      </xdr:nvCxnSpPr>
      <xdr:spPr>
        <a:xfrm flipV="1">
          <a:off x="16318864" y="9591403"/>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542" name="【学校施設】&#10;有形固定資産減価償却率最小値テキスト">
          <a:extLst>
            <a:ext uri="{FF2B5EF4-FFF2-40B4-BE49-F238E27FC236}">
              <a16:creationId xmlns:a16="http://schemas.microsoft.com/office/drawing/2014/main" id="{8D05218C-1E77-4672-A1B0-169E53AABC94}"/>
            </a:ext>
          </a:extLst>
        </xdr:cNvPr>
        <xdr:cNvSpPr txBox="1"/>
      </xdr:nvSpPr>
      <xdr:spPr>
        <a:xfrm>
          <a:off x="1635760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543" name="直線コネクタ 542">
          <a:extLst>
            <a:ext uri="{FF2B5EF4-FFF2-40B4-BE49-F238E27FC236}">
              <a16:creationId xmlns:a16="http://schemas.microsoft.com/office/drawing/2014/main" id="{3031F820-11F8-4F77-BC36-D0D0141312E0}"/>
            </a:ext>
          </a:extLst>
        </xdr:cNvPr>
        <xdr:cNvCxnSpPr/>
      </xdr:nvCxnSpPr>
      <xdr:spPr>
        <a:xfrm>
          <a:off x="16230600" y="1100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108330</xdr:rowOff>
    </xdr:from>
    <xdr:ext cx="405111" cy="259045"/>
    <xdr:sp macro="" textlink="">
      <xdr:nvSpPr>
        <xdr:cNvPr id="544" name="【学校施設】&#10;有形固定資産減価償却率最大値テキスト">
          <a:extLst>
            <a:ext uri="{FF2B5EF4-FFF2-40B4-BE49-F238E27FC236}">
              <a16:creationId xmlns:a16="http://schemas.microsoft.com/office/drawing/2014/main" id="{C0AFCBF2-EE82-43B7-B627-AFB7534A87A5}"/>
            </a:ext>
          </a:extLst>
        </xdr:cNvPr>
        <xdr:cNvSpPr txBox="1"/>
      </xdr:nvSpPr>
      <xdr:spPr>
        <a:xfrm>
          <a:off x="16357600" y="936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161653</xdr:rowOff>
    </xdr:from>
    <xdr:to>
      <xdr:col>86</xdr:col>
      <xdr:colOff>25400</xdr:colOff>
      <xdr:row>55</xdr:row>
      <xdr:rowOff>161653</xdr:rowOff>
    </xdr:to>
    <xdr:cxnSp macro="">
      <xdr:nvCxnSpPr>
        <xdr:cNvPr id="545" name="直線コネクタ 544">
          <a:extLst>
            <a:ext uri="{FF2B5EF4-FFF2-40B4-BE49-F238E27FC236}">
              <a16:creationId xmlns:a16="http://schemas.microsoft.com/office/drawing/2014/main" id="{3D648CF1-14F4-4D85-BADA-9FB922E03646}"/>
            </a:ext>
          </a:extLst>
        </xdr:cNvPr>
        <xdr:cNvCxnSpPr/>
      </xdr:nvCxnSpPr>
      <xdr:spPr>
        <a:xfrm>
          <a:off x="16230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81115</xdr:rowOff>
    </xdr:from>
    <xdr:ext cx="405111" cy="259045"/>
    <xdr:sp macro="" textlink="">
      <xdr:nvSpPr>
        <xdr:cNvPr id="546" name="【学校施設】&#10;有形固定資産減価償却率平均値テキスト">
          <a:extLst>
            <a:ext uri="{FF2B5EF4-FFF2-40B4-BE49-F238E27FC236}">
              <a16:creationId xmlns:a16="http://schemas.microsoft.com/office/drawing/2014/main" id="{E272EB80-4516-4F36-ACEC-837608D600A5}"/>
            </a:ext>
          </a:extLst>
        </xdr:cNvPr>
        <xdr:cNvSpPr txBox="1"/>
      </xdr:nvSpPr>
      <xdr:spPr>
        <a:xfrm>
          <a:off x="16357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547" name="フローチャート: 判断 546">
          <a:extLst>
            <a:ext uri="{FF2B5EF4-FFF2-40B4-BE49-F238E27FC236}">
              <a16:creationId xmlns:a16="http://schemas.microsoft.com/office/drawing/2014/main" id="{0093F94D-55A2-4393-81FA-B4B2011C4F55}"/>
            </a:ext>
          </a:extLst>
        </xdr:cNvPr>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548" name="フローチャート: 判断 547">
          <a:extLst>
            <a:ext uri="{FF2B5EF4-FFF2-40B4-BE49-F238E27FC236}">
              <a16:creationId xmlns:a16="http://schemas.microsoft.com/office/drawing/2014/main" id="{E22F4667-D896-4ADF-AB7A-29AAE799E028}"/>
            </a:ext>
          </a:extLst>
        </xdr:cNvPr>
        <xdr:cNvSpPr/>
      </xdr:nvSpPr>
      <xdr:spPr>
        <a:xfrm>
          <a:off x="15430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43906</xdr:rowOff>
    </xdr:from>
    <xdr:to>
      <xdr:col>76</xdr:col>
      <xdr:colOff>165100</xdr:colOff>
      <xdr:row>60</xdr:row>
      <xdr:rowOff>145506</xdr:rowOff>
    </xdr:to>
    <xdr:sp macro="" textlink="">
      <xdr:nvSpPr>
        <xdr:cNvPr id="549" name="フローチャート: 判断 548">
          <a:extLst>
            <a:ext uri="{FF2B5EF4-FFF2-40B4-BE49-F238E27FC236}">
              <a16:creationId xmlns:a16="http://schemas.microsoft.com/office/drawing/2014/main" id="{F31FA844-91C6-47F1-9CFB-636FEE0C4AB3}"/>
            </a:ext>
          </a:extLst>
        </xdr:cNvPr>
        <xdr:cNvSpPr/>
      </xdr:nvSpPr>
      <xdr:spPr>
        <a:xfrm>
          <a:off x="14541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550" name="フローチャート: 判断 549">
          <a:extLst>
            <a:ext uri="{FF2B5EF4-FFF2-40B4-BE49-F238E27FC236}">
              <a16:creationId xmlns:a16="http://schemas.microsoft.com/office/drawing/2014/main" id="{0D81C1C1-B342-49DE-8F30-94798E9CAD3E}"/>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130447</xdr:rowOff>
    </xdr:from>
    <xdr:to>
      <xdr:col>67</xdr:col>
      <xdr:colOff>101600</xdr:colOff>
      <xdr:row>60</xdr:row>
      <xdr:rowOff>60597</xdr:rowOff>
    </xdr:to>
    <xdr:sp macro="" textlink="">
      <xdr:nvSpPr>
        <xdr:cNvPr id="551" name="フローチャート: 判断 550">
          <a:extLst>
            <a:ext uri="{FF2B5EF4-FFF2-40B4-BE49-F238E27FC236}">
              <a16:creationId xmlns:a16="http://schemas.microsoft.com/office/drawing/2014/main" id="{9B1BD1DD-88F2-48A7-9283-7DA5CC8996DE}"/>
            </a:ext>
          </a:extLst>
        </xdr:cNvPr>
        <xdr:cNvSpPr/>
      </xdr:nvSpPr>
      <xdr:spPr>
        <a:xfrm>
          <a:off x="12763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A4D2C0B0-8E84-4AEA-AAFB-110D88D08A9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475E0D6D-CF79-4A9D-B63D-64EE00A03CD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9CE2BE5E-3B43-41E8-B2E9-927FB149C68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5B830375-8400-4A06-AD32-6FB0C7884A2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44C3758B-F2DB-4445-A767-5F37F9CDAB9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71665</xdr:rowOff>
    </xdr:from>
    <xdr:to>
      <xdr:col>85</xdr:col>
      <xdr:colOff>177800</xdr:colOff>
      <xdr:row>60</xdr:row>
      <xdr:rowOff>1815</xdr:rowOff>
    </xdr:to>
    <xdr:sp macro="" textlink="">
      <xdr:nvSpPr>
        <xdr:cNvPr id="557" name="楕円 556">
          <a:extLst>
            <a:ext uri="{FF2B5EF4-FFF2-40B4-BE49-F238E27FC236}">
              <a16:creationId xmlns:a16="http://schemas.microsoft.com/office/drawing/2014/main" id="{DCDD1AF5-D56B-4EAD-91DB-A3D858F5850A}"/>
            </a:ext>
          </a:extLst>
        </xdr:cNvPr>
        <xdr:cNvSpPr/>
      </xdr:nvSpPr>
      <xdr:spPr>
        <a:xfrm>
          <a:off x="162687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94542</xdr:rowOff>
    </xdr:from>
    <xdr:ext cx="405111" cy="259045"/>
    <xdr:sp macro="" textlink="">
      <xdr:nvSpPr>
        <xdr:cNvPr id="558" name="【学校施設】&#10;有形固定資産減価償却率該当値テキスト">
          <a:extLst>
            <a:ext uri="{FF2B5EF4-FFF2-40B4-BE49-F238E27FC236}">
              <a16:creationId xmlns:a16="http://schemas.microsoft.com/office/drawing/2014/main" id="{9338196E-F37C-4416-A7A4-DED157804639}"/>
            </a:ext>
          </a:extLst>
        </xdr:cNvPr>
        <xdr:cNvSpPr txBox="1"/>
      </xdr:nvSpPr>
      <xdr:spPr>
        <a:xfrm>
          <a:off x="16357600" y="1003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52070</xdr:rowOff>
    </xdr:from>
    <xdr:to>
      <xdr:col>81</xdr:col>
      <xdr:colOff>101600</xdr:colOff>
      <xdr:row>59</xdr:row>
      <xdr:rowOff>153670</xdr:rowOff>
    </xdr:to>
    <xdr:sp macro="" textlink="">
      <xdr:nvSpPr>
        <xdr:cNvPr id="559" name="楕円 558">
          <a:extLst>
            <a:ext uri="{FF2B5EF4-FFF2-40B4-BE49-F238E27FC236}">
              <a16:creationId xmlns:a16="http://schemas.microsoft.com/office/drawing/2014/main" id="{226EC948-F1DF-4658-BA1F-4E8ECC90B824}"/>
            </a:ext>
          </a:extLst>
        </xdr:cNvPr>
        <xdr:cNvSpPr/>
      </xdr:nvSpPr>
      <xdr:spPr>
        <a:xfrm>
          <a:off x="15430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102870</xdr:rowOff>
    </xdr:from>
    <xdr:to>
      <xdr:col>85</xdr:col>
      <xdr:colOff>127000</xdr:colOff>
      <xdr:row>59</xdr:row>
      <xdr:rowOff>122465</xdr:rowOff>
    </xdr:to>
    <xdr:cxnSp macro="">
      <xdr:nvCxnSpPr>
        <xdr:cNvPr id="560" name="直線コネクタ 559">
          <a:extLst>
            <a:ext uri="{FF2B5EF4-FFF2-40B4-BE49-F238E27FC236}">
              <a16:creationId xmlns:a16="http://schemas.microsoft.com/office/drawing/2014/main" id="{07325B5E-DE02-4E23-92F2-12BCDCA1E668}"/>
            </a:ext>
          </a:extLst>
        </xdr:cNvPr>
        <xdr:cNvCxnSpPr/>
      </xdr:nvCxnSpPr>
      <xdr:spPr>
        <a:xfrm>
          <a:off x="15481300" y="10218420"/>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71665</xdr:rowOff>
    </xdr:from>
    <xdr:to>
      <xdr:col>76</xdr:col>
      <xdr:colOff>165100</xdr:colOff>
      <xdr:row>60</xdr:row>
      <xdr:rowOff>1815</xdr:rowOff>
    </xdr:to>
    <xdr:sp macro="" textlink="">
      <xdr:nvSpPr>
        <xdr:cNvPr id="561" name="楕円 560">
          <a:extLst>
            <a:ext uri="{FF2B5EF4-FFF2-40B4-BE49-F238E27FC236}">
              <a16:creationId xmlns:a16="http://schemas.microsoft.com/office/drawing/2014/main" id="{6736D9D4-3544-4362-9C05-E5547CD4BC84}"/>
            </a:ext>
          </a:extLst>
        </xdr:cNvPr>
        <xdr:cNvSpPr/>
      </xdr:nvSpPr>
      <xdr:spPr>
        <a:xfrm>
          <a:off x="14541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102870</xdr:rowOff>
    </xdr:from>
    <xdr:to>
      <xdr:col>81</xdr:col>
      <xdr:colOff>50800</xdr:colOff>
      <xdr:row>59</xdr:row>
      <xdr:rowOff>122465</xdr:rowOff>
    </xdr:to>
    <xdr:cxnSp macro="">
      <xdr:nvCxnSpPr>
        <xdr:cNvPr id="562" name="直線コネクタ 561">
          <a:extLst>
            <a:ext uri="{FF2B5EF4-FFF2-40B4-BE49-F238E27FC236}">
              <a16:creationId xmlns:a16="http://schemas.microsoft.com/office/drawing/2014/main" id="{558D8806-F783-4CCD-AD62-35CADE819F14}"/>
            </a:ext>
          </a:extLst>
        </xdr:cNvPr>
        <xdr:cNvCxnSpPr/>
      </xdr:nvCxnSpPr>
      <xdr:spPr>
        <a:xfrm flipV="1">
          <a:off x="14592300" y="10218420"/>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32476</xdr:rowOff>
    </xdr:from>
    <xdr:to>
      <xdr:col>72</xdr:col>
      <xdr:colOff>38100</xdr:colOff>
      <xdr:row>59</xdr:row>
      <xdr:rowOff>134076</xdr:rowOff>
    </xdr:to>
    <xdr:sp macro="" textlink="">
      <xdr:nvSpPr>
        <xdr:cNvPr id="563" name="楕円 562">
          <a:extLst>
            <a:ext uri="{FF2B5EF4-FFF2-40B4-BE49-F238E27FC236}">
              <a16:creationId xmlns:a16="http://schemas.microsoft.com/office/drawing/2014/main" id="{8BEA846A-7D47-499F-993F-9228BDA956E1}"/>
            </a:ext>
          </a:extLst>
        </xdr:cNvPr>
        <xdr:cNvSpPr/>
      </xdr:nvSpPr>
      <xdr:spPr>
        <a:xfrm>
          <a:off x="136525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83276</xdr:rowOff>
    </xdr:from>
    <xdr:to>
      <xdr:col>76</xdr:col>
      <xdr:colOff>114300</xdr:colOff>
      <xdr:row>59</xdr:row>
      <xdr:rowOff>122465</xdr:rowOff>
    </xdr:to>
    <xdr:cxnSp macro="">
      <xdr:nvCxnSpPr>
        <xdr:cNvPr id="564" name="直線コネクタ 563">
          <a:extLst>
            <a:ext uri="{FF2B5EF4-FFF2-40B4-BE49-F238E27FC236}">
              <a16:creationId xmlns:a16="http://schemas.microsoft.com/office/drawing/2014/main" id="{6A2CBEB7-28DB-46AA-BBE3-638643AA1EF7}"/>
            </a:ext>
          </a:extLst>
        </xdr:cNvPr>
        <xdr:cNvCxnSpPr/>
      </xdr:nvCxnSpPr>
      <xdr:spPr>
        <a:xfrm>
          <a:off x="13703300" y="10198826"/>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35741</xdr:rowOff>
    </xdr:from>
    <xdr:to>
      <xdr:col>67</xdr:col>
      <xdr:colOff>101600</xdr:colOff>
      <xdr:row>59</xdr:row>
      <xdr:rowOff>137341</xdr:rowOff>
    </xdr:to>
    <xdr:sp macro="" textlink="">
      <xdr:nvSpPr>
        <xdr:cNvPr id="565" name="楕円 564">
          <a:extLst>
            <a:ext uri="{FF2B5EF4-FFF2-40B4-BE49-F238E27FC236}">
              <a16:creationId xmlns:a16="http://schemas.microsoft.com/office/drawing/2014/main" id="{A9D459DF-FF1E-4030-BDCF-8D91F9714BC5}"/>
            </a:ext>
          </a:extLst>
        </xdr:cNvPr>
        <xdr:cNvSpPr/>
      </xdr:nvSpPr>
      <xdr:spPr>
        <a:xfrm>
          <a:off x="127635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83276</xdr:rowOff>
    </xdr:from>
    <xdr:to>
      <xdr:col>71</xdr:col>
      <xdr:colOff>177800</xdr:colOff>
      <xdr:row>59</xdr:row>
      <xdr:rowOff>86541</xdr:rowOff>
    </xdr:to>
    <xdr:cxnSp macro="">
      <xdr:nvCxnSpPr>
        <xdr:cNvPr id="566" name="直線コネクタ 565">
          <a:extLst>
            <a:ext uri="{FF2B5EF4-FFF2-40B4-BE49-F238E27FC236}">
              <a16:creationId xmlns:a16="http://schemas.microsoft.com/office/drawing/2014/main" id="{5FE943E1-FD69-4B40-B31C-50888E621D42}"/>
            </a:ext>
          </a:extLst>
        </xdr:cNvPr>
        <xdr:cNvCxnSpPr/>
      </xdr:nvCxnSpPr>
      <xdr:spPr>
        <a:xfrm flipV="1">
          <a:off x="12814300" y="1019882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159493</xdr:rowOff>
    </xdr:from>
    <xdr:ext cx="405111" cy="259045"/>
    <xdr:sp macro="" textlink="">
      <xdr:nvSpPr>
        <xdr:cNvPr id="567" name="n_1aveValue【学校施設】&#10;有形固定資産減価償却率">
          <a:extLst>
            <a:ext uri="{FF2B5EF4-FFF2-40B4-BE49-F238E27FC236}">
              <a16:creationId xmlns:a16="http://schemas.microsoft.com/office/drawing/2014/main" id="{0B904124-1AFD-4FF3-8399-2F93C29B55C8}"/>
            </a:ext>
          </a:extLst>
        </xdr:cNvPr>
        <xdr:cNvSpPr txBox="1"/>
      </xdr:nvSpPr>
      <xdr:spPr>
        <a:xfrm>
          <a:off x="152660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136633</xdr:rowOff>
    </xdr:from>
    <xdr:ext cx="405111" cy="259045"/>
    <xdr:sp macro="" textlink="">
      <xdr:nvSpPr>
        <xdr:cNvPr id="568" name="n_2aveValue【学校施設】&#10;有形固定資産減価償却率">
          <a:extLst>
            <a:ext uri="{FF2B5EF4-FFF2-40B4-BE49-F238E27FC236}">
              <a16:creationId xmlns:a16="http://schemas.microsoft.com/office/drawing/2014/main" id="{23A200E5-B7A4-41C3-B0C8-72107AE7B276}"/>
            </a:ext>
          </a:extLst>
        </xdr:cNvPr>
        <xdr:cNvSpPr txBox="1"/>
      </xdr:nvSpPr>
      <xdr:spPr>
        <a:xfrm>
          <a:off x="14389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94178</xdr:rowOff>
    </xdr:from>
    <xdr:ext cx="405111" cy="259045"/>
    <xdr:sp macro="" textlink="">
      <xdr:nvSpPr>
        <xdr:cNvPr id="569" name="n_3aveValue【学校施設】&#10;有形固定資産減価償却率">
          <a:extLst>
            <a:ext uri="{FF2B5EF4-FFF2-40B4-BE49-F238E27FC236}">
              <a16:creationId xmlns:a16="http://schemas.microsoft.com/office/drawing/2014/main" id="{FEF30E2D-15DD-4A5A-A440-14FB17CF5C65}"/>
            </a:ext>
          </a:extLst>
        </xdr:cNvPr>
        <xdr:cNvSpPr txBox="1"/>
      </xdr:nvSpPr>
      <xdr:spPr>
        <a:xfrm>
          <a:off x="13500744" y="1038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51724</xdr:rowOff>
    </xdr:from>
    <xdr:ext cx="405111" cy="259045"/>
    <xdr:sp macro="" textlink="">
      <xdr:nvSpPr>
        <xdr:cNvPr id="570" name="n_4aveValue【学校施設】&#10;有形固定資産減価償却率">
          <a:extLst>
            <a:ext uri="{FF2B5EF4-FFF2-40B4-BE49-F238E27FC236}">
              <a16:creationId xmlns:a16="http://schemas.microsoft.com/office/drawing/2014/main" id="{41B71CF1-9DC0-4B6C-BE44-6C9F28A432BD}"/>
            </a:ext>
          </a:extLst>
        </xdr:cNvPr>
        <xdr:cNvSpPr txBox="1"/>
      </xdr:nvSpPr>
      <xdr:spPr>
        <a:xfrm>
          <a:off x="12611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170197</xdr:rowOff>
    </xdr:from>
    <xdr:ext cx="405111" cy="259045"/>
    <xdr:sp macro="" textlink="">
      <xdr:nvSpPr>
        <xdr:cNvPr id="571" name="n_1mainValue【学校施設】&#10;有形固定資産減価償却率">
          <a:extLst>
            <a:ext uri="{FF2B5EF4-FFF2-40B4-BE49-F238E27FC236}">
              <a16:creationId xmlns:a16="http://schemas.microsoft.com/office/drawing/2014/main" id="{A1AB67BE-C7D9-46E0-9564-3EE7B4308191}"/>
            </a:ext>
          </a:extLst>
        </xdr:cNvPr>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18342</xdr:rowOff>
    </xdr:from>
    <xdr:ext cx="405111" cy="259045"/>
    <xdr:sp macro="" textlink="">
      <xdr:nvSpPr>
        <xdr:cNvPr id="572" name="n_2mainValue【学校施設】&#10;有形固定資産減価償却率">
          <a:extLst>
            <a:ext uri="{FF2B5EF4-FFF2-40B4-BE49-F238E27FC236}">
              <a16:creationId xmlns:a16="http://schemas.microsoft.com/office/drawing/2014/main" id="{BFC7B24E-C9D5-4B34-A3A6-E399A707F97C}"/>
            </a:ext>
          </a:extLst>
        </xdr:cNvPr>
        <xdr:cNvSpPr txBox="1"/>
      </xdr:nvSpPr>
      <xdr:spPr>
        <a:xfrm>
          <a:off x="1438974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150603</xdr:rowOff>
    </xdr:from>
    <xdr:ext cx="405111" cy="259045"/>
    <xdr:sp macro="" textlink="">
      <xdr:nvSpPr>
        <xdr:cNvPr id="573" name="n_3mainValue【学校施設】&#10;有形固定資産減価償却率">
          <a:extLst>
            <a:ext uri="{FF2B5EF4-FFF2-40B4-BE49-F238E27FC236}">
              <a16:creationId xmlns:a16="http://schemas.microsoft.com/office/drawing/2014/main" id="{BA5903D7-467E-4F01-8010-A1766B8DFC17}"/>
            </a:ext>
          </a:extLst>
        </xdr:cNvPr>
        <xdr:cNvSpPr txBox="1"/>
      </xdr:nvSpPr>
      <xdr:spPr>
        <a:xfrm>
          <a:off x="135007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153868</xdr:rowOff>
    </xdr:from>
    <xdr:ext cx="405111" cy="259045"/>
    <xdr:sp macro="" textlink="">
      <xdr:nvSpPr>
        <xdr:cNvPr id="574" name="n_4mainValue【学校施設】&#10;有形固定資産減価償却率">
          <a:extLst>
            <a:ext uri="{FF2B5EF4-FFF2-40B4-BE49-F238E27FC236}">
              <a16:creationId xmlns:a16="http://schemas.microsoft.com/office/drawing/2014/main" id="{A872B469-701B-44AA-B6D5-24EE0B7D9B74}"/>
            </a:ext>
          </a:extLst>
        </xdr:cNvPr>
        <xdr:cNvSpPr txBox="1"/>
      </xdr:nvSpPr>
      <xdr:spPr>
        <a:xfrm>
          <a:off x="12611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a:extLst>
            <a:ext uri="{FF2B5EF4-FFF2-40B4-BE49-F238E27FC236}">
              <a16:creationId xmlns:a16="http://schemas.microsoft.com/office/drawing/2014/main" id="{AA5F66CA-39A1-4E20-8FA4-F4ED7FBC29F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a:extLst>
            <a:ext uri="{FF2B5EF4-FFF2-40B4-BE49-F238E27FC236}">
              <a16:creationId xmlns:a16="http://schemas.microsoft.com/office/drawing/2014/main" id="{10468CFF-0ECF-4A41-A2E3-92588B871C4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a:extLst>
            <a:ext uri="{FF2B5EF4-FFF2-40B4-BE49-F238E27FC236}">
              <a16:creationId xmlns:a16="http://schemas.microsoft.com/office/drawing/2014/main" id="{599917C6-0D02-4021-B7F9-EB1CF5FD837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a:extLst>
            <a:ext uri="{FF2B5EF4-FFF2-40B4-BE49-F238E27FC236}">
              <a16:creationId xmlns:a16="http://schemas.microsoft.com/office/drawing/2014/main" id="{2470DB21-0B21-47E3-A0F4-5ED402BD29A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a:extLst>
            <a:ext uri="{FF2B5EF4-FFF2-40B4-BE49-F238E27FC236}">
              <a16:creationId xmlns:a16="http://schemas.microsoft.com/office/drawing/2014/main" id="{9FDE3E32-5251-4F3A-BC84-CC90E006FAD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a:extLst>
            <a:ext uri="{FF2B5EF4-FFF2-40B4-BE49-F238E27FC236}">
              <a16:creationId xmlns:a16="http://schemas.microsoft.com/office/drawing/2014/main" id="{66C7FE26-4B4C-4548-9015-1C5E19D0627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a:extLst>
            <a:ext uri="{FF2B5EF4-FFF2-40B4-BE49-F238E27FC236}">
              <a16:creationId xmlns:a16="http://schemas.microsoft.com/office/drawing/2014/main" id="{C393EC51-7FE4-4265-A5F3-9158B3A171E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a:extLst>
            <a:ext uri="{FF2B5EF4-FFF2-40B4-BE49-F238E27FC236}">
              <a16:creationId xmlns:a16="http://schemas.microsoft.com/office/drawing/2014/main" id="{24B483AD-7E87-4A0F-9058-7D1D44292FB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a:extLst>
            <a:ext uri="{FF2B5EF4-FFF2-40B4-BE49-F238E27FC236}">
              <a16:creationId xmlns:a16="http://schemas.microsoft.com/office/drawing/2014/main" id="{10BB7901-B51F-41CE-97B3-99C8CC56106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a:extLst>
            <a:ext uri="{FF2B5EF4-FFF2-40B4-BE49-F238E27FC236}">
              <a16:creationId xmlns:a16="http://schemas.microsoft.com/office/drawing/2014/main" id="{C3C3EE5E-1203-435C-8E15-7C2ED070ADE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5" name="テキスト ボックス 584">
          <a:extLst>
            <a:ext uri="{FF2B5EF4-FFF2-40B4-BE49-F238E27FC236}">
              <a16:creationId xmlns:a16="http://schemas.microsoft.com/office/drawing/2014/main" id="{E1C9DD75-5935-4AF2-911B-63BCD3296A5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6" name="直線コネクタ 585">
          <a:extLst>
            <a:ext uri="{FF2B5EF4-FFF2-40B4-BE49-F238E27FC236}">
              <a16:creationId xmlns:a16="http://schemas.microsoft.com/office/drawing/2014/main" id="{85959768-AC60-4310-BDD4-12865575F43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7" name="テキスト ボックス 586">
          <a:extLst>
            <a:ext uri="{FF2B5EF4-FFF2-40B4-BE49-F238E27FC236}">
              <a16:creationId xmlns:a16="http://schemas.microsoft.com/office/drawing/2014/main" id="{5D0CA3F5-8D2C-4831-AAC4-0CCF75F5B87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8" name="直線コネクタ 587">
          <a:extLst>
            <a:ext uri="{FF2B5EF4-FFF2-40B4-BE49-F238E27FC236}">
              <a16:creationId xmlns:a16="http://schemas.microsoft.com/office/drawing/2014/main" id="{8BEC8703-D492-4AB1-95B8-E0124CAE0F7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9" name="テキスト ボックス 588">
          <a:extLst>
            <a:ext uri="{FF2B5EF4-FFF2-40B4-BE49-F238E27FC236}">
              <a16:creationId xmlns:a16="http://schemas.microsoft.com/office/drawing/2014/main" id="{C6E2FE4E-E7FB-4962-BB69-DAFB4C4ACF4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a:extLst>
            <a:ext uri="{FF2B5EF4-FFF2-40B4-BE49-F238E27FC236}">
              <a16:creationId xmlns:a16="http://schemas.microsoft.com/office/drawing/2014/main" id="{35A98E74-0FCE-402B-A729-564479B0B23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a:extLst>
            <a:ext uri="{FF2B5EF4-FFF2-40B4-BE49-F238E27FC236}">
              <a16:creationId xmlns:a16="http://schemas.microsoft.com/office/drawing/2014/main" id="{01363F8C-BDB4-409B-AC5B-BFE0181D675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2" name="直線コネクタ 591">
          <a:extLst>
            <a:ext uri="{FF2B5EF4-FFF2-40B4-BE49-F238E27FC236}">
              <a16:creationId xmlns:a16="http://schemas.microsoft.com/office/drawing/2014/main" id="{DB5803BD-C9F5-4C57-BBC7-90A95E1E6C7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3" name="テキスト ボックス 592">
          <a:extLst>
            <a:ext uri="{FF2B5EF4-FFF2-40B4-BE49-F238E27FC236}">
              <a16:creationId xmlns:a16="http://schemas.microsoft.com/office/drawing/2014/main" id="{39B754A7-36D8-4169-8A3C-7FE376D1F73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4" name="直線コネクタ 593">
          <a:extLst>
            <a:ext uri="{FF2B5EF4-FFF2-40B4-BE49-F238E27FC236}">
              <a16:creationId xmlns:a16="http://schemas.microsoft.com/office/drawing/2014/main" id="{7714412D-3B03-4048-9EA8-E4E6E1A3550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5" name="テキスト ボックス 594">
          <a:extLst>
            <a:ext uri="{FF2B5EF4-FFF2-40B4-BE49-F238E27FC236}">
              <a16:creationId xmlns:a16="http://schemas.microsoft.com/office/drawing/2014/main" id="{CF1D7947-BF9B-4388-A0F8-508F0DA9F02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a:extLst>
            <a:ext uri="{FF2B5EF4-FFF2-40B4-BE49-F238E27FC236}">
              <a16:creationId xmlns:a16="http://schemas.microsoft.com/office/drawing/2014/main" id="{C8F1244E-476B-45F7-A34F-173FD8B6103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7" name="テキスト ボックス 596">
          <a:extLst>
            <a:ext uri="{FF2B5EF4-FFF2-40B4-BE49-F238E27FC236}">
              <a16:creationId xmlns:a16="http://schemas.microsoft.com/office/drawing/2014/main" id="{924077A5-57AC-4625-9A00-4664692A6D5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学校施設】&#10;一人当たり面積グラフ枠">
          <a:extLst>
            <a:ext uri="{FF2B5EF4-FFF2-40B4-BE49-F238E27FC236}">
              <a16:creationId xmlns:a16="http://schemas.microsoft.com/office/drawing/2014/main" id="{DE59C4FB-F70F-49F9-A56E-2D797FEF785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132080</xdr:rowOff>
    </xdr:from>
    <xdr:to>
      <xdr:col>116</xdr:col>
      <xdr:colOff>62864</xdr:colOff>
      <xdr:row>64</xdr:row>
      <xdr:rowOff>109220</xdr:rowOff>
    </xdr:to>
    <xdr:cxnSp macro="">
      <xdr:nvCxnSpPr>
        <xdr:cNvPr id="599" name="直線コネクタ 598">
          <a:extLst>
            <a:ext uri="{FF2B5EF4-FFF2-40B4-BE49-F238E27FC236}">
              <a16:creationId xmlns:a16="http://schemas.microsoft.com/office/drawing/2014/main" id="{8EC31229-F54A-48D4-8D3B-413F3FC6D0F6}"/>
            </a:ext>
          </a:extLst>
        </xdr:cNvPr>
        <xdr:cNvCxnSpPr/>
      </xdr:nvCxnSpPr>
      <xdr:spPr>
        <a:xfrm flipV="1">
          <a:off x="22160864" y="956183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113047</xdr:rowOff>
    </xdr:from>
    <xdr:ext cx="469744" cy="259045"/>
    <xdr:sp macro="" textlink="">
      <xdr:nvSpPr>
        <xdr:cNvPr id="600" name="【学校施設】&#10;一人当たり面積最小値テキスト">
          <a:extLst>
            <a:ext uri="{FF2B5EF4-FFF2-40B4-BE49-F238E27FC236}">
              <a16:creationId xmlns:a16="http://schemas.microsoft.com/office/drawing/2014/main" id="{724974E1-6A6B-496A-A4EB-F6D0CA4F39FC}"/>
            </a:ext>
          </a:extLst>
        </xdr:cNvPr>
        <xdr:cNvSpPr txBox="1"/>
      </xdr:nvSpPr>
      <xdr:spPr>
        <a:xfrm>
          <a:off x="22199600" y="1108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109220</xdr:rowOff>
    </xdr:from>
    <xdr:to>
      <xdr:col>116</xdr:col>
      <xdr:colOff>152400</xdr:colOff>
      <xdr:row>64</xdr:row>
      <xdr:rowOff>109220</xdr:rowOff>
    </xdr:to>
    <xdr:cxnSp macro="">
      <xdr:nvCxnSpPr>
        <xdr:cNvPr id="601" name="直線コネクタ 600">
          <a:extLst>
            <a:ext uri="{FF2B5EF4-FFF2-40B4-BE49-F238E27FC236}">
              <a16:creationId xmlns:a16="http://schemas.microsoft.com/office/drawing/2014/main" id="{B42FF293-832E-4604-8302-51C54C47ECC8}"/>
            </a:ext>
          </a:extLst>
        </xdr:cNvPr>
        <xdr:cNvCxnSpPr/>
      </xdr:nvCxnSpPr>
      <xdr:spPr>
        <a:xfrm>
          <a:off x="22072600" y="1108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78757</xdr:rowOff>
    </xdr:from>
    <xdr:ext cx="469744" cy="259045"/>
    <xdr:sp macro="" textlink="">
      <xdr:nvSpPr>
        <xdr:cNvPr id="602" name="【学校施設】&#10;一人当たり面積最大値テキスト">
          <a:extLst>
            <a:ext uri="{FF2B5EF4-FFF2-40B4-BE49-F238E27FC236}">
              <a16:creationId xmlns:a16="http://schemas.microsoft.com/office/drawing/2014/main" id="{68C608CC-706E-4772-95F9-F7F660DF3752}"/>
            </a:ext>
          </a:extLst>
        </xdr:cNvPr>
        <xdr:cNvSpPr txBox="1"/>
      </xdr:nvSpPr>
      <xdr:spPr>
        <a:xfrm>
          <a:off x="22199600" y="933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132080</xdr:rowOff>
    </xdr:from>
    <xdr:to>
      <xdr:col>116</xdr:col>
      <xdr:colOff>152400</xdr:colOff>
      <xdr:row>55</xdr:row>
      <xdr:rowOff>132080</xdr:rowOff>
    </xdr:to>
    <xdr:cxnSp macro="">
      <xdr:nvCxnSpPr>
        <xdr:cNvPr id="603" name="直線コネクタ 602">
          <a:extLst>
            <a:ext uri="{FF2B5EF4-FFF2-40B4-BE49-F238E27FC236}">
              <a16:creationId xmlns:a16="http://schemas.microsoft.com/office/drawing/2014/main" id="{26924911-1248-4F13-9695-8FB2337C51CE}"/>
            </a:ext>
          </a:extLst>
        </xdr:cNvPr>
        <xdr:cNvCxnSpPr/>
      </xdr:nvCxnSpPr>
      <xdr:spPr>
        <a:xfrm>
          <a:off x="22072600" y="956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127017</xdr:rowOff>
    </xdr:from>
    <xdr:ext cx="469744" cy="259045"/>
    <xdr:sp macro="" textlink="">
      <xdr:nvSpPr>
        <xdr:cNvPr id="604" name="【学校施設】&#10;一人当たり面積平均値テキスト">
          <a:extLst>
            <a:ext uri="{FF2B5EF4-FFF2-40B4-BE49-F238E27FC236}">
              <a16:creationId xmlns:a16="http://schemas.microsoft.com/office/drawing/2014/main" id="{DF225C21-0B93-49EA-ACC2-BCF1FC81BF2D}"/>
            </a:ext>
          </a:extLst>
        </xdr:cNvPr>
        <xdr:cNvSpPr txBox="1"/>
      </xdr:nvSpPr>
      <xdr:spPr>
        <a:xfrm>
          <a:off x="22199600" y="10414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104140</xdr:rowOff>
    </xdr:from>
    <xdr:to>
      <xdr:col>116</xdr:col>
      <xdr:colOff>114300</xdr:colOff>
      <xdr:row>62</xdr:row>
      <xdr:rowOff>34290</xdr:rowOff>
    </xdr:to>
    <xdr:sp macro="" textlink="">
      <xdr:nvSpPr>
        <xdr:cNvPr id="605" name="フローチャート: 判断 604">
          <a:extLst>
            <a:ext uri="{FF2B5EF4-FFF2-40B4-BE49-F238E27FC236}">
              <a16:creationId xmlns:a16="http://schemas.microsoft.com/office/drawing/2014/main" id="{1C6EFD27-2E65-4390-84FD-C79C5E4CB087}"/>
            </a:ext>
          </a:extLst>
        </xdr:cNvPr>
        <xdr:cNvSpPr/>
      </xdr:nvSpPr>
      <xdr:spPr>
        <a:xfrm>
          <a:off x="22110700" y="1056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115570</xdr:rowOff>
    </xdr:from>
    <xdr:to>
      <xdr:col>112</xdr:col>
      <xdr:colOff>38100</xdr:colOff>
      <xdr:row>62</xdr:row>
      <xdr:rowOff>45720</xdr:rowOff>
    </xdr:to>
    <xdr:sp macro="" textlink="">
      <xdr:nvSpPr>
        <xdr:cNvPr id="606" name="フローチャート: 判断 605">
          <a:extLst>
            <a:ext uri="{FF2B5EF4-FFF2-40B4-BE49-F238E27FC236}">
              <a16:creationId xmlns:a16="http://schemas.microsoft.com/office/drawing/2014/main" id="{EAAD052E-F943-42A1-BC4C-8EA05985C8C3}"/>
            </a:ext>
          </a:extLst>
        </xdr:cNvPr>
        <xdr:cNvSpPr/>
      </xdr:nvSpPr>
      <xdr:spPr>
        <a:xfrm>
          <a:off x="21272500" y="1057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129540</xdr:rowOff>
    </xdr:from>
    <xdr:to>
      <xdr:col>107</xdr:col>
      <xdr:colOff>101600</xdr:colOff>
      <xdr:row>62</xdr:row>
      <xdr:rowOff>59690</xdr:rowOff>
    </xdr:to>
    <xdr:sp macro="" textlink="">
      <xdr:nvSpPr>
        <xdr:cNvPr id="607" name="フローチャート: 判断 606">
          <a:extLst>
            <a:ext uri="{FF2B5EF4-FFF2-40B4-BE49-F238E27FC236}">
              <a16:creationId xmlns:a16="http://schemas.microsoft.com/office/drawing/2014/main" id="{AB7F4BA5-AA20-493D-8FC1-2A88EAB5425A}"/>
            </a:ext>
          </a:extLst>
        </xdr:cNvPr>
        <xdr:cNvSpPr/>
      </xdr:nvSpPr>
      <xdr:spPr>
        <a:xfrm>
          <a:off x="20383500" y="1058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45720</xdr:rowOff>
    </xdr:from>
    <xdr:to>
      <xdr:col>102</xdr:col>
      <xdr:colOff>165100</xdr:colOff>
      <xdr:row>62</xdr:row>
      <xdr:rowOff>147320</xdr:rowOff>
    </xdr:to>
    <xdr:sp macro="" textlink="">
      <xdr:nvSpPr>
        <xdr:cNvPr id="608" name="フローチャート: 判断 607">
          <a:extLst>
            <a:ext uri="{FF2B5EF4-FFF2-40B4-BE49-F238E27FC236}">
              <a16:creationId xmlns:a16="http://schemas.microsoft.com/office/drawing/2014/main" id="{B5FA4A32-7982-4E77-BD59-052FA2D7D130}"/>
            </a:ext>
          </a:extLst>
        </xdr:cNvPr>
        <xdr:cNvSpPr/>
      </xdr:nvSpPr>
      <xdr:spPr>
        <a:xfrm>
          <a:off x="194945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57150</xdr:rowOff>
    </xdr:from>
    <xdr:to>
      <xdr:col>98</xdr:col>
      <xdr:colOff>38100</xdr:colOff>
      <xdr:row>62</xdr:row>
      <xdr:rowOff>158750</xdr:rowOff>
    </xdr:to>
    <xdr:sp macro="" textlink="">
      <xdr:nvSpPr>
        <xdr:cNvPr id="609" name="フローチャート: 判断 608">
          <a:extLst>
            <a:ext uri="{FF2B5EF4-FFF2-40B4-BE49-F238E27FC236}">
              <a16:creationId xmlns:a16="http://schemas.microsoft.com/office/drawing/2014/main" id="{AE268D79-4914-47A9-A24B-0ECD4AA9CACE}"/>
            </a:ext>
          </a:extLst>
        </xdr:cNvPr>
        <xdr:cNvSpPr/>
      </xdr:nvSpPr>
      <xdr:spPr>
        <a:xfrm>
          <a:off x="18605500" y="1068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B540D92B-59B5-4CC5-B634-6FD2DA0F257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7E67D1B9-FE20-4F9F-90F8-2ED77A610B6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7573066F-B350-43C6-A71E-6DB2C1224DF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745A68D-99D3-4278-8869-A74655B9980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33BFCC5B-5307-4699-A167-2393E1C2C54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144780</xdr:rowOff>
    </xdr:from>
    <xdr:to>
      <xdr:col>116</xdr:col>
      <xdr:colOff>114300</xdr:colOff>
      <xdr:row>63</xdr:row>
      <xdr:rowOff>74930</xdr:rowOff>
    </xdr:to>
    <xdr:sp macro="" textlink="">
      <xdr:nvSpPr>
        <xdr:cNvPr id="615" name="楕円 614">
          <a:extLst>
            <a:ext uri="{FF2B5EF4-FFF2-40B4-BE49-F238E27FC236}">
              <a16:creationId xmlns:a16="http://schemas.microsoft.com/office/drawing/2014/main" id="{F435279F-9B7D-4590-B412-B3ACCAAA3402}"/>
            </a:ext>
          </a:extLst>
        </xdr:cNvPr>
        <xdr:cNvSpPr/>
      </xdr:nvSpPr>
      <xdr:spPr>
        <a:xfrm>
          <a:off x="22110700" y="1077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123207</xdr:rowOff>
    </xdr:from>
    <xdr:ext cx="469744" cy="259045"/>
    <xdr:sp macro="" textlink="">
      <xdr:nvSpPr>
        <xdr:cNvPr id="616" name="【学校施設】&#10;一人当たり面積該当値テキスト">
          <a:extLst>
            <a:ext uri="{FF2B5EF4-FFF2-40B4-BE49-F238E27FC236}">
              <a16:creationId xmlns:a16="http://schemas.microsoft.com/office/drawing/2014/main" id="{FD81641C-27D9-48B7-ADAE-5507AE0FE846}"/>
            </a:ext>
          </a:extLst>
        </xdr:cNvPr>
        <xdr:cNvSpPr txBox="1"/>
      </xdr:nvSpPr>
      <xdr:spPr>
        <a:xfrm>
          <a:off x="22199600" y="1075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148590</xdr:rowOff>
    </xdr:from>
    <xdr:to>
      <xdr:col>112</xdr:col>
      <xdr:colOff>38100</xdr:colOff>
      <xdr:row>63</xdr:row>
      <xdr:rowOff>78740</xdr:rowOff>
    </xdr:to>
    <xdr:sp macro="" textlink="">
      <xdr:nvSpPr>
        <xdr:cNvPr id="617" name="楕円 616">
          <a:extLst>
            <a:ext uri="{FF2B5EF4-FFF2-40B4-BE49-F238E27FC236}">
              <a16:creationId xmlns:a16="http://schemas.microsoft.com/office/drawing/2014/main" id="{92438880-FB9E-403B-82FF-F6ADAD1CEBC0}"/>
            </a:ext>
          </a:extLst>
        </xdr:cNvPr>
        <xdr:cNvSpPr/>
      </xdr:nvSpPr>
      <xdr:spPr>
        <a:xfrm>
          <a:off x="21272500" y="1077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24130</xdr:rowOff>
    </xdr:from>
    <xdr:to>
      <xdr:col>116</xdr:col>
      <xdr:colOff>63500</xdr:colOff>
      <xdr:row>63</xdr:row>
      <xdr:rowOff>27940</xdr:rowOff>
    </xdr:to>
    <xdr:cxnSp macro="">
      <xdr:nvCxnSpPr>
        <xdr:cNvPr id="618" name="直線コネクタ 617">
          <a:extLst>
            <a:ext uri="{FF2B5EF4-FFF2-40B4-BE49-F238E27FC236}">
              <a16:creationId xmlns:a16="http://schemas.microsoft.com/office/drawing/2014/main" id="{52F40012-3EAE-4394-BD62-FFB46B239C22}"/>
            </a:ext>
          </a:extLst>
        </xdr:cNvPr>
        <xdr:cNvCxnSpPr/>
      </xdr:nvCxnSpPr>
      <xdr:spPr>
        <a:xfrm flipV="1">
          <a:off x="21323300" y="108254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168910</xdr:rowOff>
    </xdr:from>
    <xdr:to>
      <xdr:col>107</xdr:col>
      <xdr:colOff>101600</xdr:colOff>
      <xdr:row>63</xdr:row>
      <xdr:rowOff>99060</xdr:rowOff>
    </xdr:to>
    <xdr:sp macro="" textlink="">
      <xdr:nvSpPr>
        <xdr:cNvPr id="619" name="楕円 618">
          <a:extLst>
            <a:ext uri="{FF2B5EF4-FFF2-40B4-BE49-F238E27FC236}">
              <a16:creationId xmlns:a16="http://schemas.microsoft.com/office/drawing/2014/main" id="{956FCB29-642D-4170-BBE5-E44CD75706E1}"/>
            </a:ext>
          </a:extLst>
        </xdr:cNvPr>
        <xdr:cNvSpPr/>
      </xdr:nvSpPr>
      <xdr:spPr>
        <a:xfrm>
          <a:off x="20383500" y="1079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27940</xdr:rowOff>
    </xdr:from>
    <xdr:to>
      <xdr:col>111</xdr:col>
      <xdr:colOff>177800</xdr:colOff>
      <xdr:row>63</xdr:row>
      <xdr:rowOff>48260</xdr:rowOff>
    </xdr:to>
    <xdr:cxnSp macro="">
      <xdr:nvCxnSpPr>
        <xdr:cNvPr id="620" name="直線コネクタ 619">
          <a:extLst>
            <a:ext uri="{FF2B5EF4-FFF2-40B4-BE49-F238E27FC236}">
              <a16:creationId xmlns:a16="http://schemas.microsoft.com/office/drawing/2014/main" id="{76EF9A7C-2633-4252-BFA0-AC5B6B3DB237}"/>
            </a:ext>
          </a:extLst>
        </xdr:cNvPr>
        <xdr:cNvCxnSpPr/>
      </xdr:nvCxnSpPr>
      <xdr:spPr>
        <a:xfrm flipV="1">
          <a:off x="20434300" y="1082929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157480</xdr:rowOff>
    </xdr:from>
    <xdr:to>
      <xdr:col>102</xdr:col>
      <xdr:colOff>165100</xdr:colOff>
      <xdr:row>63</xdr:row>
      <xdr:rowOff>87630</xdr:rowOff>
    </xdr:to>
    <xdr:sp macro="" textlink="">
      <xdr:nvSpPr>
        <xdr:cNvPr id="621" name="楕円 620">
          <a:extLst>
            <a:ext uri="{FF2B5EF4-FFF2-40B4-BE49-F238E27FC236}">
              <a16:creationId xmlns:a16="http://schemas.microsoft.com/office/drawing/2014/main" id="{18DB5ED0-A999-4F9E-9682-38D81D692C67}"/>
            </a:ext>
          </a:extLst>
        </xdr:cNvPr>
        <xdr:cNvSpPr/>
      </xdr:nvSpPr>
      <xdr:spPr>
        <a:xfrm>
          <a:off x="19494500" y="1078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36830</xdr:rowOff>
    </xdr:from>
    <xdr:to>
      <xdr:col>107</xdr:col>
      <xdr:colOff>50800</xdr:colOff>
      <xdr:row>63</xdr:row>
      <xdr:rowOff>48260</xdr:rowOff>
    </xdr:to>
    <xdr:cxnSp macro="">
      <xdr:nvCxnSpPr>
        <xdr:cNvPr id="622" name="直線コネクタ 621">
          <a:extLst>
            <a:ext uri="{FF2B5EF4-FFF2-40B4-BE49-F238E27FC236}">
              <a16:creationId xmlns:a16="http://schemas.microsoft.com/office/drawing/2014/main" id="{DE1CAC67-0007-47C5-80FA-B75601DBD42E}"/>
            </a:ext>
          </a:extLst>
        </xdr:cNvPr>
        <xdr:cNvCxnSpPr/>
      </xdr:nvCxnSpPr>
      <xdr:spPr>
        <a:xfrm>
          <a:off x="19545300" y="108381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163830</xdr:rowOff>
    </xdr:from>
    <xdr:to>
      <xdr:col>98</xdr:col>
      <xdr:colOff>38100</xdr:colOff>
      <xdr:row>63</xdr:row>
      <xdr:rowOff>93980</xdr:rowOff>
    </xdr:to>
    <xdr:sp macro="" textlink="">
      <xdr:nvSpPr>
        <xdr:cNvPr id="623" name="楕円 622">
          <a:extLst>
            <a:ext uri="{FF2B5EF4-FFF2-40B4-BE49-F238E27FC236}">
              <a16:creationId xmlns:a16="http://schemas.microsoft.com/office/drawing/2014/main" id="{BE0A242E-23FA-449E-8462-CAD40D2377A2}"/>
            </a:ext>
          </a:extLst>
        </xdr:cNvPr>
        <xdr:cNvSpPr/>
      </xdr:nvSpPr>
      <xdr:spPr>
        <a:xfrm>
          <a:off x="18605500" y="1079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36830</xdr:rowOff>
    </xdr:from>
    <xdr:to>
      <xdr:col>102</xdr:col>
      <xdr:colOff>114300</xdr:colOff>
      <xdr:row>63</xdr:row>
      <xdr:rowOff>43180</xdr:rowOff>
    </xdr:to>
    <xdr:cxnSp macro="">
      <xdr:nvCxnSpPr>
        <xdr:cNvPr id="624" name="直線コネクタ 623">
          <a:extLst>
            <a:ext uri="{FF2B5EF4-FFF2-40B4-BE49-F238E27FC236}">
              <a16:creationId xmlns:a16="http://schemas.microsoft.com/office/drawing/2014/main" id="{F42C9C54-9F2C-46C9-B8CD-A0523FBC2120}"/>
            </a:ext>
          </a:extLst>
        </xdr:cNvPr>
        <xdr:cNvCxnSpPr/>
      </xdr:nvCxnSpPr>
      <xdr:spPr>
        <a:xfrm flipV="1">
          <a:off x="18656300" y="1083818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62247</xdr:rowOff>
    </xdr:from>
    <xdr:ext cx="469744" cy="259045"/>
    <xdr:sp macro="" textlink="">
      <xdr:nvSpPr>
        <xdr:cNvPr id="625" name="n_1aveValue【学校施設】&#10;一人当たり面積">
          <a:extLst>
            <a:ext uri="{FF2B5EF4-FFF2-40B4-BE49-F238E27FC236}">
              <a16:creationId xmlns:a16="http://schemas.microsoft.com/office/drawing/2014/main" id="{3712EA19-4DEB-46F2-AE22-C9AC4D088E6C}"/>
            </a:ext>
          </a:extLst>
        </xdr:cNvPr>
        <xdr:cNvSpPr txBox="1"/>
      </xdr:nvSpPr>
      <xdr:spPr>
        <a:xfrm>
          <a:off x="21075727" y="1034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76217</xdr:rowOff>
    </xdr:from>
    <xdr:ext cx="469744" cy="259045"/>
    <xdr:sp macro="" textlink="">
      <xdr:nvSpPr>
        <xdr:cNvPr id="626" name="n_2aveValue【学校施設】&#10;一人当たり面積">
          <a:extLst>
            <a:ext uri="{FF2B5EF4-FFF2-40B4-BE49-F238E27FC236}">
              <a16:creationId xmlns:a16="http://schemas.microsoft.com/office/drawing/2014/main" id="{8A6BF9FF-E8A7-4B21-94CC-10CBC35A667F}"/>
            </a:ext>
          </a:extLst>
        </xdr:cNvPr>
        <xdr:cNvSpPr txBox="1"/>
      </xdr:nvSpPr>
      <xdr:spPr>
        <a:xfrm>
          <a:off x="201994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163847</xdr:rowOff>
    </xdr:from>
    <xdr:ext cx="469744" cy="259045"/>
    <xdr:sp macro="" textlink="">
      <xdr:nvSpPr>
        <xdr:cNvPr id="627" name="n_3aveValue【学校施設】&#10;一人当たり面積">
          <a:extLst>
            <a:ext uri="{FF2B5EF4-FFF2-40B4-BE49-F238E27FC236}">
              <a16:creationId xmlns:a16="http://schemas.microsoft.com/office/drawing/2014/main" id="{78317D51-3437-438A-B40C-70F13A5BF6B6}"/>
            </a:ext>
          </a:extLst>
        </xdr:cNvPr>
        <xdr:cNvSpPr txBox="1"/>
      </xdr:nvSpPr>
      <xdr:spPr>
        <a:xfrm>
          <a:off x="19310427" y="1045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3827</xdr:rowOff>
    </xdr:from>
    <xdr:ext cx="469744" cy="259045"/>
    <xdr:sp macro="" textlink="">
      <xdr:nvSpPr>
        <xdr:cNvPr id="628" name="n_4aveValue【学校施設】&#10;一人当たり面積">
          <a:extLst>
            <a:ext uri="{FF2B5EF4-FFF2-40B4-BE49-F238E27FC236}">
              <a16:creationId xmlns:a16="http://schemas.microsoft.com/office/drawing/2014/main" id="{46D154C7-72B3-4F95-9CAA-56BA44F8A289}"/>
            </a:ext>
          </a:extLst>
        </xdr:cNvPr>
        <xdr:cNvSpPr txBox="1"/>
      </xdr:nvSpPr>
      <xdr:spPr>
        <a:xfrm>
          <a:off x="18421427" y="1046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69867</xdr:rowOff>
    </xdr:from>
    <xdr:ext cx="469744" cy="259045"/>
    <xdr:sp macro="" textlink="">
      <xdr:nvSpPr>
        <xdr:cNvPr id="629" name="n_1mainValue【学校施設】&#10;一人当たり面積">
          <a:extLst>
            <a:ext uri="{FF2B5EF4-FFF2-40B4-BE49-F238E27FC236}">
              <a16:creationId xmlns:a16="http://schemas.microsoft.com/office/drawing/2014/main" id="{D798EA4D-7046-4ED2-B526-1AF15A6909E9}"/>
            </a:ext>
          </a:extLst>
        </xdr:cNvPr>
        <xdr:cNvSpPr txBox="1"/>
      </xdr:nvSpPr>
      <xdr:spPr>
        <a:xfrm>
          <a:off x="21075727" y="1087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90187</xdr:rowOff>
    </xdr:from>
    <xdr:ext cx="469744" cy="259045"/>
    <xdr:sp macro="" textlink="">
      <xdr:nvSpPr>
        <xdr:cNvPr id="630" name="n_2mainValue【学校施設】&#10;一人当たり面積">
          <a:extLst>
            <a:ext uri="{FF2B5EF4-FFF2-40B4-BE49-F238E27FC236}">
              <a16:creationId xmlns:a16="http://schemas.microsoft.com/office/drawing/2014/main" id="{DC64054D-08F8-481D-A228-9B59515C95F0}"/>
            </a:ext>
          </a:extLst>
        </xdr:cNvPr>
        <xdr:cNvSpPr txBox="1"/>
      </xdr:nvSpPr>
      <xdr:spPr>
        <a:xfrm>
          <a:off x="20199427" y="1089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78757</xdr:rowOff>
    </xdr:from>
    <xdr:ext cx="469744" cy="259045"/>
    <xdr:sp macro="" textlink="">
      <xdr:nvSpPr>
        <xdr:cNvPr id="631" name="n_3mainValue【学校施設】&#10;一人当たり面積">
          <a:extLst>
            <a:ext uri="{FF2B5EF4-FFF2-40B4-BE49-F238E27FC236}">
              <a16:creationId xmlns:a16="http://schemas.microsoft.com/office/drawing/2014/main" id="{43B09BFB-6B8F-4E37-B4F8-099432D6DC84}"/>
            </a:ext>
          </a:extLst>
        </xdr:cNvPr>
        <xdr:cNvSpPr txBox="1"/>
      </xdr:nvSpPr>
      <xdr:spPr>
        <a:xfrm>
          <a:off x="19310427" y="1088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85107</xdr:rowOff>
    </xdr:from>
    <xdr:ext cx="469744" cy="259045"/>
    <xdr:sp macro="" textlink="">
      <xdr:nvSpPr>
        <xdr:cNvPr id="632" name="n_4mainValue【学校施設】&#10;一人当たり面積">
          <a:extLst>
            <a:ext uri="{FF2B5EF4-FFF2-40B4-BE49-F238E27FC236}">
              <a16:creationId xmlns:a16="http://schemas.microsoft.com/office/drawing/2014/main" id="{7DC33560-1796-49F1-AE80-0DE64BF54ACC}"/>
            </a:ext>
          </a:extLst>
        </xdr:cNvPr>
        <xdr:cNvSpPr txBox="1"/>
      </xdr:nvSpPr>
      <xdr:spPr>
        <a:xfrm>
          <a:off x="18421427" y="1088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3" name="正方形/長方形 632">
          <a:extLst>
            <a:ext uri="{FF2B5EF4-FFF2-40B4-BE49-F238E27FC236}">
              <a16:creationId xmlns:a16="http://schemas.microsoft.com/office/drawing/2014/main" id="{CA0ECCFB-F6EA-4191-83E0-421A668D48D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4" name="正方形/長方形 633">
          <a:extLst>
            <a:ext uri="{FF2B5EF4-FFF2-40B4-BE49-F238E27FC236}">
              <a16:creationId xmlns:a16="http://schemas.microsoft.com/office/drawing/2014/main" id="{966C9E5C-481C-4A6D-91FB-0901ADDA5F6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5" name="正方形/長方形 634">
          <a:extLst>
            <a:ext uri="{FF2B5EF4-FFF2-40B4-BE49-F238E27FC236}">
              <a16:creationId xmlns:a16="http://schemas.microsoft.com/office/drawing/2014/main" id="{732AE8EB-6122-4F9C-877A-C58D8C4C10B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6" name="正方形/長方形 635">
          <a:extLst>
            <a:ext uri="{FF2B5EF4-FFF2-40B4-BE49-F238E27FC236}">
              <a16:creationId xmlns:a16="http://schemas.microsoft.com/office/drawing/2014/main" id="{76EDA704-1AA1-47AA-BB0A-D445BC00A63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7" name="正方形/長方形 636">
          <a:extLst>
            <a:ext uri="{FF2B5EF4-FFF2-40B4-BE49-F238E27FC236}">
              <a16:creationId xmlns:a16="http://schemas.microsoft.com/office/drawing/2014/main" id="{4F7D619A-4CEF-452B-A354-27E8DF0F391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8" name="正方形/長方形 637">
          <a:extLst>
            <a:ext uri="{FF2B5EF4-FFF2-40B4-BE49-F238E27FC236}">
              <a16:creationId xmlns:a16="http://schemas.microsoft.com/office/drawing/2014/main" id="{D84C5EE1-9F11-4610-BD25-97D9A76EFE1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9" name="正方形/長方形 638">
          <a:extLst>
            <a:ext uri="{FF2B5EF4-FFF2-40B4-BE49-F238E27FC236}">
              <a16:creationId xmlns:a16="http://schemas.microsoft.com/office/drawing/2014/main" id="{26372554-6AFC-4E5F-B3CE-BDCB4E128F9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正方形/長方形 639">
          <a:extLst>
            <a:ext uri="{FF2B5EF4-FFF2-40B4-BE49-F238E27FC236}">
              <a16:creationId xmlns:a16="http://schemas.microsoft.com/office/drawing/2014/main" id="{FBAFFBAF-9420-4B2C-B3DC-FE619A354F1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1" name="テキスト ボックス 640">
          <a:extLst>
            <a:ext uri="{FF2B5EF4-FFF2-40B4-BE49-F238E27FC236}">
              <a16:creationId xmlns:a16="http://schemas.microsoft.com/office/drawing/2014/main" id="{9DEADBE1-BCFF-40A0-8BB6-238F08E0874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2" name="直線コネクタ 641">
          <a:extLst>
            <a:ext uri="{FF2B5EF4-FFF2-40B4-BE49-F238E27FC236}">
              <a16:creationId xmlns:a16="http://schemas.microsoft.com/office/drawing/2014/main" id="{BE9CA497-C20F-45E5-9E84-2850C4D36D2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3" name="テキスト ボックス 642">
          <a:extLst>
            <a:ext uri="{FF2B5EF4-FFF2-40B4-BE49-F238E27FC236}">
              <a16:creationId xmlns:a16="http://schemas.microsoft.com/office/drawing/2014/main" id="{2A563F4A-F117-4F23-8FF1-80CD57B28E2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4" name="直線コネクタ 643">
          <a:extLst>
            <a:ext uri="{FF2B5EF4-FFF2-40B4-BE49-F238E27FC236}">
              <a16:creationId xmlns:a16="http://schemas.microsoft.com/office/drawing/2014/main" id="{15897E95-61EF-4B08-86EA-1D0502FC688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5" name="テキスト ボックス 644">
          <a:extLst>
            <a:ext uri="{FF2B5EF4-FFF2-40B4-BE49-F238E27FC236}">
              <a16:creationId xmlns:a16="http://schemas.microsoft.com/office/drawing/2014/main" id="{A0D260D9-5CD7-4D1B-A1C8-BB5B90C9B6F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6" name="直線コネクタ 645">
          <a:extLst>
            <a:ext uri="{FF2B5EF4-FFF2-40B4-BE49-F238E27FC236}">
              <a16:creationId xmlns:a16="http://schemas.microsoft.com/office/drawing/2014/main" id="{6E6B6352-78CF-4B4C-96FC-26B7D713036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7" name="テキスト ボックス 646">
          <a:extLst>
            <a:ext uri="{FF2B5EF4-FFF2-40B4-BE49-F238E27FC236}">
              <a16:creationId xmlns:a16="http://schemas.microsoft.com/office/drawing/2014/main" id="{13A2C3A8-59EF-4955-A18A-883DDF9F18F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8" name="直線コネクタ 647">
          <a:extLst>
            <a:ext uri="{FF2B5EF4-FFF2-40B4-BE49-F238E27FC236}">
              <a16:creationId xmlns:a16="http://schemas.microsoft.com/office/drawing/2014/main" id="{FC38F6A4-86BF-44D3-9E66-A5F2EB63471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9" name="テキスト ボックス 648">
          <a:extLst>
            <a:ext uri="{FF2B5EF4-FFF2-40B4-BE49-F238E27FC236}">
              <a16:creationId xmlns:a16="http://schemas.microsoft.com/office/drawing/2014/main" id="{E4EE4057-B24E-454E-8661-7E58F3CB376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50" name="直線コネクタ 649">
          <a:extLst>
            <a:ext uri="{FF2B5EF4-FFF2-40B4-BE49-F238E27FC236}">
              <a16:creationId xmlns:a16="http://schemas.microsoft.com/office/drawing/2014/main" id="{F535BC94-04ED-4457-B789-DB5757A38A1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51" name="テキスト ボックス 650">
          <a:extLst>
            <a:ext uri="{FF2B5EF4-FFF2-40B4-BE49-F238E27FC236}">
              <a16:creationId xmlns:a16="http://schemas.microsoft.com/office/drawing/2014/main" id="{C675C9F0-2FCA-4C31-9FD4-FF060BB9DAC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52" name="直線コネクタ 651">
          <a:extLst>
            <a:ext uri="{FF2B5EF4-FFF2-40B4-BE49-F238E27FC236}">
              <a16:creationId xmlns:a16="http://schemas.microsoft.com/office/drawing/2014/main" id="{06E302DF-D0C8-42B7-B74B-0C7EBA13DDC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53" name="テキスト ボックス 652">
          <a:extLst>
            <a:ext uri="{FF2B5EF4-FFF2-40B4-BE49-F238E27FC236}">
              <a16:creationId xmlns:a16="http://schemas.microsoft.com/office/drawing/2014/main" id="{92484F64-2489-4924-B2BB-9922B917B36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4" name="直線コネクタ 653">
          <a:extLst>
            <a:ext uri="{FF2B5EF4-FFF2-40B4-BE49-F238E27FC236}">
              <a16:creationId xmlns:a16="http://schemas.microsoft.com/office/drawing/2014/main" id="{EEDF2818-5357-4040-A258-5D7EA1917DB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5" name="テキスト ボックス 654">
          <a:extLst>
            <a:ext uri="{FF2B5EF4-FFF2-40B4-BE49-F238E27FC236}">
              <a16:creationId xmlns:a16="http://schemas.microsoft.com/office/drawing/2014/main" id="{86E1F7CD-D471-483A-97D2-FD38E88B0FD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6" name="直線コネクタ 655">
          <a:extLst>
            <a:ext uri="{FF2B5EF4-FFF2-40B4-BE49-F238E27FC236}">
              <a16:creationId xmlns:a16="http://schemas.microsoft.com/office/drawing/2014/main" id="{21156B1E-1BFF-4293-9AE5-0CBEEC037FF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7" name="【児童館】&#10;有形固定資産減価償却率グラフ枠">
          <a:extLst>
            <a:ext uri="{FF2B5EF4-FFF2-40B4-BE49-F238E27FC236}">
              <a16:creationId xmlns:a16="http://schemas.microsoft.com/office/drawing/2014/main" id="{5A3E74FA-2A0E-4A65-AEB3-5DB7E779ACE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658" name="直線コネクタ 657">
          <a:extLst>
            <a:ext uri="{FF2B5EF4-FFF2-40B4-BE49-F238E27FC236}">
              <a16:creationId xmlns:a16="http://schemas.microsoft.com/office/drawing/2014/main" id="{CF6C8D7A-9403-4CD5-87D8-4984CBA5C505}"/>
            </a:ext>
          </a:extLst>
        </xdr:cNvPr>
        <xdr:cNvCxnSpPr/>
      </xdr:nvCxnSpPr>
      <xdr:spPr>
        <a:xfrm flipV="1">
          <a:off x="16318864"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9" name="【児童館】&#10;有形固定資産減価償却率最小値テキスト">
          <a:extLst>
            <a:ext uri="{FF2B5EF4-FFF2-40B4-BE49-F238E27FC236}">
              <a16:creationId xmlns:a16="http://schemas.microsoft.com/office/drawing/2014/main" id="{974A93EE-5133-441A-994D-D875F9E56D2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60" name="直線コネクタ 659">
          <a:extLst>
            <a:ext uri="{FF2B5EF4-FFF2-40B4-BE49-F238E27FC236}">
              <a16:creationId xmlns:a16="http://schemas.microsoft.com/office/drawing/2014/main" id="{D291488B-C275-4BD9-A647-EA9DC80B73E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661" name="【児童館】&#10;有形固定資産減価償却率最大値テキスト">
          <a:extLst>
            <a:ext uri="{FF2B5EF4-FFF2-40B4-BE49-F238E27FC236}">
              <a16:creationId xmlns:a16="http://schemas.microsoft.com/office/drawing/2014/main" id="{7BB3474E-F5BD-4A04-A981-6E2B181D3DDC}"/>
            </a:ext>
          </a:extLst>
        </xdr:cNvPr>
        <xdr:cNvSpPr txBox="1"/>
      </xdr:nvSpPr>
      <xdr:spPr>
        <a:xfrm>
          <a:off x="16357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662" name="直線コネクタ 661">
          <a:extLst>
            <a:ext uri="{FF2B5EF4-FFF2-40B4-BE49-F238E27FC236}">
              <a16:creationId xmlns:a16="http://schemas.microsoft.com/office/drawing/2014/main" id="{C500EC5F-3914-47DC-B8AE-B39B4584F361}"/>
            </a:ext>
          </a:extLst>
        </xdr:cNvPr>
        <xdr:cNvCxnSpPr/>
      </xdr:nvCxnSpPr>
      <xdr:spPr>
        <a:xfrm>
          <a:off x="16230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131008</xdr:rowOff>
    </xdr:from>
    <xdr:ext cx="405111" cy="259045"/>
    <xdr:sp macro="" textlink="">
      <xdr:nvSpPr>
        <xdr:cNvPr id="663" name="【児童館】&#10;有形固定資産減価償却率平均値テキスト">
          <a:extLst>
            <a:ext uri="{FF2B5EF4-FFF2-40B4-BE49-F238E27FC236}">
              <a16:creationId xmlns:a16="http://schemas.microsoft.com/office/drawing/2014/main" id="{AED48E9E-1731-4450-B0B6-504ADD4C3CF3}"/>
            </a:ext>
          </a:extLst>
        </xdr:cNvPr>
        <xdr:cNvSpPr txBox="1"/>
      </xdr:nvSpPr>
      <xdr:spPr>
        <a:xfrm>
          <a:off x="16357600" y="13847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108131</xdr:rowOff>
    </xdr:from>
    <xdr:to>
      <xdr:col>85</xdr:col>
      <xdr:colOff>177800</xdr:colOff>
      <xdr:row>82</xdr:row>
      <xdr:rowOff>38281</xdr:rowOff>
    </xdr:to>
    <xdr:sp macro="" textlink="">
      <xdr:nvSpPr>
        <xdr:cNvPr id="664" name="フローチャート: 判断 663">
          <a:extLst>
            <a:ext uri="{FF2B5EF4-FFF2-40B4-BE49-F238E27FC236}">
              <a16:creationId xmlns:a16="http://schemas.microsoft.com/office/drawing/2014/main" id="{E88457F6-E24B-4990-B4E4-22F2BCDAA091}"/>
            </a:ext>
          </a:extLst>
        </xdr:cNvPr>
        <xdr:cNvSpPr/>
      </xdr:nvSpPr>
      <xdr:spPr>
        <a:xfrm>
          <a:off x="16268700" y="1399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77107</xdr:rowOff>
    </xdr:from>
    <xdr:to>
      <xdr:col>81</xdr:col>
      <xdr:colOff>101600</xdr:colOff>
      <xdr:row>82</xdr:row>
      <xdr:rowOff>7257</xdr:rowOff>
    </xdr:to>
    <xdr:sp macro="" textlink="">
      <xdr:nvSpPr>
        <xdr:cNvPr id="665" name="フローチャート: 判断 664">
          <a:extLst>
            <a:ext uri="{FF2B5EF4-FFF2-40B4-BE49-F238E27FC236}">
              <a16:creationId xmlns:a16="http://schemas.microsoft.com/office/drawing/2014/main" id="{508FD8B9-6EFE-4874-B48F-294DAAC625FF}"/>
            </a:ext>
          </a:extLst>
        </xdr:cNvPr>
        <xdr:cNvSpPr/>
      </xdr:nvSpPr>
      <xdr:spPr>
        <a:xfrm>
          <a:off x="154305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666" name="フローチャート: 判断 665">
          <a:extLst>
            <a:ext uri="{FF2B5EF4-FFF2-40B4-BE49-F238E27FC236}">
              <a16:creationId xmlns:a16="http://schemas.microsoft.com/office/drawing/2014/main" id="{C220A994-2757-4FCF-B021-42BFE735A286}"/>
            </a:ext>
          </a:extLst>
        </xdr:cNvPr>
        <xdr:cNvSpPr/>
      </xdr:nvSpPr>
      <xdr:spPr>
        <a:xfrm>
          <a:off x="14541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52614</xdr:rowOff>
    </xdr:from>
    <xdr:to>
      <xdr:col>72</xdr:col>
      <xdr:colOff>38100</xdr:colOff>
      <xdr:row>81</xdr:row>
      <xdr:rowOff>154214</xdr:rowOff>
    </xdr:to>
    <xdr:sp macro="" textlink="">
      <xdr:nvSpPr>
        <xdr:cNvPr id="667" name="フローチャート: 判断 666">
          <a:extLst>
            <a:ext uri="{FF2B5EF4-FFF2-40B4-BE49-F238E27FC236}">
              <a16:creationId xmlns:a16="http://schemas.microsoft.com/office/drawing/2014/main" id="{1506F2AA-3CEF-4715-B76B-F2A6584563FB}"/>
            </a:ext>
          </a:extLst>
        </xdr:cNvPr>
        <xdr:cNvSpPr/>
      </xdr:nvSpPr>
      <xdr:spPr>
        <a:xfrm>
          <a:off x="13652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148952</xdr:rowOff>
    </xdr:from>
    <xdr:to>
      <xdr:col>67</xdr:col>
      <xdr:colOff>101600</xdr:colOff>
      <xdr:row>82</xdr:row>
      <xdr:rowOff>79102</xdr:rowOff>
    </xdr:to>
    <xdr:sp macro="" textlink="">
      <xdr:nvSpPr>
        <xdr:cNvPr id="668" name="フローチャート: 判断 667">
          <a:extLst>
            <a:ext uri="{FF2B5EF4-FFF2-40B4-BE49-F238E27FC236}">
              <a16:creationId xmlns:a16="http://schemas.microsoft.com/office/drawing/2014/main" id="{A99A6023-9D0E-4CE0-A244-1FDA7DAFDE40}"/>
            </a:ext>
          </a:extLst>
        </xdr:cNvPr>
        <xdr:cNvSpPr/>
      </xdr:nvSpPr>
      <xdr:spPr>
        <a:xfrm>
          <a:off x="12763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91AA2280-3636-42DE-9037-16EDE19CE42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B1C2F0CA-A682-4819-B5BD-159330B3F9A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AA9500F3-0356-4E5F-B6E4-651B769936E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616DE7C0-0F6D-467F-B53A-F31A515FC04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3" name="テキスト ボックス 672">
          <a:extLst>
            <a:ext uri="{FF2B5EF4-FFF2-40B4-BE49-F238E27FC236}">
              <a16:creationId xmlns:a16="http://schemas.microsoft.com/office/drawing/2014/main" id="{DF67DF34-241E-4A49-8A27-342FC046A4A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67311</xdr:rowOff>
    </xdr:from>
    <xdr:to>
      <xdr:col>85</xdr:col>
      <xdr:colOff>177800</xdr:colOff>
      <xdr:row>82</xdr:row>
      <xdr:rowOff>168911</xdr:rowOff>
    </xdr:to>
    <xdr:sp macro="" textlink="">
      <xdr:nvSpPr>
        <xdr:cNvPr id="674" name="楕円 673">
          <a:extLst>
            <a:ext uri="{FF2B5EF4-FFF2-40B4-BE49-F238E27FC236}">
              <a16:creationId xmlns:a16="http://schemas.microsoft.com/office/drawing/2014/main" id="{711D765E-0116-4975-9489-0F7EA3C9835D}"/>
            </a:ext>
          </a:extLst>
        </xdr:cNvPr>
        <xdr:cNvSpPr/>
      </xdr:nvSpPr>
      <xdr:spPr>
        <a:xfrm>
          <a:off x="162687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45738</xdr:rowOff>
    </xdr:from>
    <xdr:ext cx="405111" cy="259045"/>
    <xdr:sp macro="" textlink="">
      <xdr:nvSpPr>
        <xdr:cNvPr id="675" name="【児童館】&#10;有形固定資産減価償却率該当値テキスト">
          <a:extLst>
            <a:ext uri="{FF2B5EF4-FFF2-40B4-BE49-F238E27FC236}">
              <a16:creationId xmlns:a16="http://schemas.microsoft.com/office/drawing/2014/main" id="{3170C352-48E1-4BE8-8E06-D2D34A5DC489}"/>
            </a:ext>
          </a:extLst>
        </xdr:cNvPr>
        <xdr:cNvSpPr txBox="1"/>
      </xdr:nvSpPr>
      <xdr:spPr>
        <a:xfrm>
          <a:off x="16357600"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60779</xdr:rowOff>
    </xdr:from>
    <xdr:to>
      <xdr:col>81</xdr:col>
      <xdr:colOff>101600</xdr:colOff>
      <xdr:row>82</xdr:row>
      <xdr:rowOff>162379</xdr:rowOff>
    </xdr:to>
    <xdr:sp macro="" textlink="">
      <xdr:nvSpPr>
        <xdr:cNvPr id="676" name="楕円 675">
          <a:extLst>
            <a:ext uri="{FF2B5EF4-FFF2-40B4-BE49-F238E27FC236}">
              <a16:creationId xmlns:a16="http://schemas.microsoft.com/office/drawing/2014/main" id="{13FDF434-7123-4FC4-B14C-EE5D5951F5FB}"/>
            </a:ext>
          </a:extLst>
        </xdr:cNvPr>
        <xdr:cNvSpPr/>
      </xdr:nvSpPr>
      <xdr:spPr>
        <a:xfrm>
          <a:off x="15430500" y="141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111579</xdr:rowOff>
    </xdr:from>
    <xdr:to>
      <xdr:col>85</xdr:col>
      <xdr:colOff>127000</xdr:colOff>
      <xdr:row>82</xdr:row>
      <xdr:rowOff>118111</xdr:rowOff>
    </xdr:to>
    <xdr:cxnSp macro="">
      <xdr:nvCxnSpPr>
        <xdr:cNvPr id="677" name="直線コネクタ 676">
          <a:extLst>
            <a:ext uri="{FF2B5EF4-FFF2-40B4-BE49-F238E27FC236}">
              <a16:creationId xmlns:a16="http://schemas.microsoft.com/office/drawing/2014/main" id="{EA3657B6-33A9-4189-95B8-7FB3D7673541}"/>
            </a:ext>
          </a:extLst>
        </xdr:cNvPr>
        <xdr:cNvCxnSpPr/>
      </xdr:nvCxnSpPr>
      <xdr:spPr>
        <a:xfrm>
          <a:off x="15481300" y="14170479"/>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42818</xdr:rowOff>
    </xdr:from>
    <xdr:to>
      <xdr:col>76</xdr:col>
      <xdr:colOff>165100</xdr:colOff>
      <xdr:row>82</xdr:row>
      <xdr:rowOff>144418</xdr:rowOff>
    </xdr:to>
    <xdr:sp macro="" textlink="">
      <xdr:nvSpPr>
        <xdr:cNvPr id="678" name="楕円 677">
          <a:extLst>
            <a:ext uri="{FF2B5EF4-FFF2-40B4-BE49-F238E27FC236}">
              <a16:creationId xmlns:a16="http://schemas.microsoft.com/office/drawing/2014/main" id="{1DA33D71-133F-4AB7-A21B-7502FABE67B4}"/>
            </a:ext>
          </a:extLst>
        </xdr:cNvPr>
        <xdr:cNvSpPr/>
      </xdr:nvSpPr>
      <xdr:spPr>
        <a:xfrm>
          <a:off x="14541500" y="1410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93618</xdr:rowOff>
    </xdr:from>
    <xdr:to>
      <xdr:col>81</xdr:col>
      <xdr:colOff>50800</xdr:colOff>
      <xdr:row>82</xdr:row>
      <xdr:rowOff>111579</xdr:rowOff>
    </xdr:to>
    <xdr:cxnSp macro="">
      <xdr:nvCxnSpPr>
        <xdr:cNvPr id="679" name="直線コネクタ 678">
          <a:extLst>
            <a:ext uri="{FF2B5EF4-FFF2-40B4-BE49-F238E27FC236}">
              <a16:creationId xmlns:a16="http://schemas.microsoft.com/office/drawing/2014/main" id="{0EC11CFC-6A77-4D97-AD78-476DB39892B4}"/>
            </a:ext>
          </a:extLst>
        </xdr:cNvPr>
        <xdr:cNvCxnSpPr/>
      </xdr:nvCxnSpPr>
      <xdr:spPr>
        <a:xfrm>
          <a:off x="14592300" y="14152518"/>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34652</xdr:rowOff>
    </xdr:from>
    <xdr:to>
      <xdr:col>72</xdr:col>
      <xdr:colOff>38100</xdr:colOff>
      <xdr:row>82</xdr:row>
      <xdr:rowOff>136252</xdr:rowOff>
    </xdr:to>
    <xdr:sp macro="" textlink="">
      <xdr:nvSpPr>
        <xdr:cNvPr id="680" name="楕円 679">
          <a:extLst>
            <a:ext uri="{FF2B5EF4-FFF2-40B4-BE49-F238E27FC236}">
              <a16:creationId xmlns:a16="http://schemas.microsoft.com/office/drawing/2014/main" id="{76DF3DBA-7780-4022-8206-266CC5BD6029}"/>
            </a:ext>
          </a:extLst>
        </xdr:cNvPr>
        <xdr:cNvSpPr/>
      </xdr:nvSpPr>
      <xdr:spPr>
        <a:xfrm>
          <a:off x="13652500" y="1409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85452</xdr:rowOff>
    </xdr:from>
    <xdr:to>
      <xdr:col>76</xdr:col>
      <xdr:colOff>114300</xdr:colOff>
      <xdr:row>82</xdr:row>
      <xdr:rowOff>93618</xdr:rowOff>
    </xdr:to>
    <xdr:cxnSp macro="">
      <xdr:nvCxnSpPr>
        <xdr:cNvPr id="681" name="直線コネクタ 680">
          <a:extLst>
            <a:ext uri="{FF2B5EF4-FFF2-40B4-BE49-F238E27FC236}">
              <a16:creationId xmlns:a16="http://schemas.microsoft.com/office/drawing/2014/main" id="{FD84BAD4-6965-4047-BB47-C8698CB0CE69}"/>
            </a:ext>
          </a:extLst>
        </xdr:cNvPr>
        <xdr:cNvCxnSpPr/>
      </xdr:nvCxnSpPr>
      <xdr:spPr>
        <a:xfrm>
          <a:off x="13703300" y="14144352"/>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26488</xdr:rowOff>
    </xdr:from>
    <xdr:to>
      <xdr:col>67</xdr:col>
      <xdr:colOff>101600</xdr:colOff>
      <xdr:row>82</xdr:row>
      <xdr:rowOff>128088</xdr:rowOff>
    </xdr:to>
    <xdr:sp macro="" textlink="">
      <xdr:nvSpPr>
        <xdr:cNvPr id="682" name="楕円 681">
          <a:extLst>
            <a:ext uri="{FF2B5EF4-FFF2-40B4-BE49-F238E27FC236}">
              <a16:creationId xmlns:a16="http://schemas.microsoft.com/office/drawing/2014/main" id="{71747F1C-CD8D-4806-BAEB-F965C2B0F55E}"/>
            </a:ext>
          </a:extLst>
        </xdr:cNvPr>
        <xdr:cNvSpPr/>
      </xdr:nvSpPr>
      <xdr:spPr>
        <a:xfrm>
          <a:off x="12763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77288</xdr:rowOff>
    </xdr:from>
    <xdr:to>
      <xdr:col>71</xdr:col>
      <xdr:colOff>177800</xdr:colOff>
      <xdr:row>82</xdr:row>
      <xdr:rowOff>85452</xdr:rowOff>
    </xdr:to>
    <xdr:cxnSp macro="">
      <xdr:nvCxnSpPr>
        <xdr:cNvPr id="683" name="直線コネクタ 682">
          <a:extLst>
            <a:ext uri="{FF2B5EF4-FFF2-40B4-BE49-F238E27FC236}">
              <a16:creationId xmlns:a16="http://schemas.microsoft.com/office/drawing/2014/main" id="{25AB393B-9C40-4EDB-98ED-2F6817DA70A2}"/>
            </a:ext>
          </a:extLst>
        </xdr:cNvPr>
        <xdr:cNvCxnSpPr/>
      </xdr:nvCxnSpPr>
      <xdr:spPr>
        <a:xfrm>
          <a:off x="12814300" y="1413618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23784</xdr:rowOff>
    </xdr:from>
    <xdr:ext cx="405111" cy="259045"/>
    <xdr:sp macro="" textlink="">
      <xdr:nvSpPr>
        <xdr:cNvPr id="684" name="n_1aveValue【児童館】&#10;有形固定資産減価償却率">
          <a:extLst>
            <a:ext uri="{FF2B5EF4-FFF2-40B4-BE49-F238E27FC236}">
              <a16:creationId xmlns:a16="http://schemas.microsoft.com/office/drawing/2014/main" id="{8A8A44A9-F81E-4B99-8D1F-45DFF6A8507C}"/>
            </a:ext>
          </a:extLst>
        </xdr:cNvPr>
        <xdr:cNvSpPr txBox="1"/>
      </xdr:nvSpPr>
      <xdr:spPr>
        <a:xfrm>
          <a:off x="15266044" y="1373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685" name="n_2aveValue【児童館】&#10;有形固定資産減価償却率">
          <a:extLst>
            <a:ext uri="{FF2B5EF4-FFF2-40B4-BE49-F238E27FC236}">
              <a16:creationId xmlns:a16="http://schemas.microsoft.com/office/drawing/2014/main" id="{26548759-C7CD-45FD-BD5B-4091EF9E9872}"/>
            </a:ext>
          </a:extLst>
        </xdr:cNvPr>
        <xdr:cNvSpPr txBox="1"/>
      </xdr:nvSpPr>
      <xdr:spPr>
        <a:xfrm>
          <a:off x="14389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170741</xdr:rowOff>
    </xdr:from>
    <xdr:ext cx="405111" cy="259045"/>
    <xdr:sp macro="" textlink="">
      <xdr:nvSpPr>
        <xdr:cNvPr id="686" name="n_3aveValue【児童館】&#10;有形固定資産減価償却率">
          <a:extLst>
            <a:ext uri="{FF2B5EF4-FFF2-40B4-BE49-F238E27FC236}">
              <a16:creationId xmlns:a16="http://schemas.microsoft.com/office/drawing/2014/main" id="{C362E327-6100-41E8-B4F3-D703BE7EFBBD}"/>
            </a:ext>
          </a:extLst>
        </xdr:cNvPr>
        <xdr:cNvSpPr txBox="1"/>
      </xdr:nvSpPr>
      <xdr:spPr>
        <a:xfrm>
          <a:off x="13500744" y="1371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95629</xdr:rowOff>
    </xdr:from>
    <xdr:ext cx="405111" cy="259045"/>
    <xdr:sp macro="" textlink="">
      <xdr:nvSpPr>
        <xdr:cNvPr id="687" name="n_4aveValue【児童館】&#10;有形固定資産減価償却率">
          <a:extLst>
            <a:ext uri="{FF2B5EF4-FFF2-40B4-BE49-F238E27FC236}">
              <a16:creationId xmlns:a16="http://schemas.microsoft.com/office/drawing/2014/main" id="{B3E5FFE5-8F22-47C7-A81D-311EA3981F17}"/>
            </a:ext>
          </a:extLst>
        </xdr:cNvPr>
        <xdr:cNvSpPr txBox="1"/>
      </xdr:nvSpPr>
      <xdr:spPr>
        <a:xfrm>
          <a:off x="12611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153506</xdr:rowOff>
    </xdr:from>
    <xdr:ext cx="405111" cy="259045"/>
    <xdr:sp macro="" textlink="">
      <xdr:nvSpPr>
        <xdr:cNvPr id="688" name="n_1mainValue【児童館】&#10;有形固定資産減価償却率">
          <a:extLst>
            <a:ext uri="{FF2B5EF4-FFF2-40B4-BE49-F238E27FC236}">
              <a16:creationId xmlns:a16="http://schemas.microsoft.com/office/drawing/2014/main" id="{4A0AEDD5-68E2-4552-838B-D2DC9B4CE107}"/>
            </a:ext>
          </a:extLst>
        </xdr:cNvPr>
        <xdr:cNvSpPr txBox="1"/>
      </xdr:nvSpPr>
      <xdr:spPr>
        <a:xfrm>
          <a:off x="15266044"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135545</xdr:rowOff>
    </xdr:from>
    <xdr:ext cx="405111" cy="259045"/>
    <xdr:sp macro="" textlink="">
      <xdr:nvSpPr>
        <xdr:cNvPr id="689" name="n_2mainValue【児童館】&#10;有形固定資産減価償却率">
          <a:extLst>
            <a:ext uri="{FF2B5EF4-FFF2-40B4-BE49-F238E27FC236}">
              <a16:creationId xmlns:a16="http://schemas.microsoft.com/office/drawing/2014/main" id="{6A958F51-505A-48D9-95E0-8FABADC21179}"/>
            </a:ext>
          </a:extLst>
        </xdr:cNvPr>
        <xdr:cNvSpPr txBox="1"/>
      </xdr:nvSpPr>
      <xdr:spPr>
        <a:xfrm>
          <a:off x="14389744" y="1419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127379</xdr:rowOff>
    </xdr:from>
    <xdr:ext cx="405111" cy="259045"/>
    <xdr:sp macro="" textlink="">
      <xdr:nvSpPr>
        <xdr:cNvPr id="690" name="n_3mainValue【児童館】&#10;有形固定資産減価償却率">
          <a:extLst>
            <a:ext uri="{FF2B5EF4-FFF2-40B4-BE49-F238E27FC236}">
              <a16:creationId xmlns:a16="http://schemas.microsoft.com/office/drawing/2014/main" id="{3C5D0263-41E6-4321-8293-7797A1492EE1}"/>
            </a:ext>
          </a:extLst>
        </xdr:cNvPr>
        <xdr:cNvSpPr txBox="1"/>
      </xdr:nvSpPr>
      <xdr:spPr>
        <a:xfrm>
          <a:off x="135007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119215</xdr:rowOff>
    </xdr:from>
    <xdr:ext cx="405111" cy="259045"/>
    <xdr:sp macro="" textlink="">
      <xdr:nvSpPr>
        <xdr:cNvPr id="691" name="n_4mainValue【児童館】&#10;有形固定資産減価償却率">
          <a:extLst>
            <a:ext uri="{FF2B5EF4-FFF2-40B4-BE49-F238E27FC236}">
              <a16:creationId xmlns:a16="http://schemas.microsoft.com/office/drawing/2014/main" id="{C8FD7F99-6F8D-4710-9B55-723DB17B37D5}"/>
            </a:ext>
          </a:extLst>
        </xdr:cNvPr>
        <xdr:cNvSpPr txBox="1"/>
      </xdr:nvSpPr>
      <xdr:spPr>
        <a:xfrm>
          <a:off x="126117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2" name="正方形/長方形 691">
          <a:extLst>
            <a:ext uri="{FF2B5EF4-FFF2-40B4-BE49-F238E27FC236}">
              <a16:creationId xmlns:a16="http://schemas.microsoft.com/office/drawing/2014/main" id="{342FEA67-A344-4F7F-A955-B25CEBF6683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3" name="正方形/長方形 692">
          <a:extLst>
            <a:ext uri="{FF2B5EF4-FFF2-40B4-BE49-F238E27FC236}">
              <a16:creationId xmlns:a16="http://schemas.microsoft.com/office/drawing/2014/main" id="{7484720A-3130-4EA2-BB3E-4F6BA187FD4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4" name="正方形/長方形 693">
          <a:extLst>
            <a:ext uri="{FF2B5EF4-FFF2-40B4-BE49-F238E27FC236}">
              <a16:creationId xmlns:a16="http://schemas.microsoft.com/office/drawing/2014/main" id="{92A12C68-B774-4B62-943F-E328C648104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5" name="正方形/長方形 694">
          <a:extLst>
            <a:ext uri="{FF2B5EF4-FFF2-40B4-BE49-F238E27FC236}">
              <a16:creationId xmlns:a16="http://schemas.microsoft.com/office/drawing/2014/main" id="{EA31B551-C3CD-437C-9F90-3C98C639320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6" name="正方形/長方形 695">
          <a:extLst>
            <a:ext uri="{FF2B5EF4-FFF2-40B4-BE49-F238E27FC236}">
              <a16:creationId xmlns:a16="http://schemas.microsoft.com/office/drawing/2014/main" id="{DB35D818-A02F-455C-8B39-0B153CBBD19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7" name="正方形/長方形 696">
          <a:extLst>
            <a:ext uri="{FF2B5EF4-FFF2-40B4-BE49-F238E27FC236}">
              <a16:creationId xmlns:a16="http://schemas.microsoft.com/office/drawing/2014/main" id="{4A93B113-BD4D-415A-A29C-3BDB20E32B1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8" name="正方形/長方形 697">
          <a:extLst>
            <a:ext uri="{FF2B5EF4-FFF2-40B4-BE49-F238E27FC236}">
              <a16:creationId xmlns:a16="http://schemas.microsoft.com/office/drawing/2014/main" id="{20197485-FC86-4C58-9350-4E86BD2CC5B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9" name="正方形/長方形 698">
          <a:extLst>
            <a:ext uri="{FF2B5EF4-FFF2-40B4-BE49-F238E27FC236}">
              <a16:creationId xmlns:a16="http://schemas.microsoft.com/office/drawing/2014/main" id="{3EE0FA78-AD0E-4FDC-80E3-B9840C5B820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0" name="テキスト ボックス 699">
          <a:extLst>
            <a:ext uri="{FF2B5EF4-FFF2-40B4-BE49-F238E27FC236}">
              <a16:creationId xmlns:a16="http://schemas.microsoft.com/office/drawing/2014/main" id="{F97EAFE0-D9CE-41F9-A005-967056D931D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1" name="直線コネクタ 700">
          <a:extLst>
            <a:ext uri="{FF2B5EF4-FFF2-40B4-BE49-F238E27FC236}">
              <a16:creationId xmlns:a16="http://schemas.microsoft.com/office/drawing/2014/main" id="{9B2ABD20-249C-4E11-89C3-99480E87D2D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2" name="直線コネクタ 701">
          <a:extLst>
            <a:ext uri="{FF2B5EF4-FFF2-40B4-BE49-F238E27FC236}">
              <a16:creationId xmlns:a16="http://schemas.microsoft.com/office/drawing/2014/main" id="{8FB9C079-39F6-4605-97DD-0DC7EDCCFBCF}"/>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3" name="テキスト ボックス 702">
          <a:extLst>
            <a:ext uri="{FF2B5EF4-FFF2-40B4-BE49-F238E27FC236}">
              <a16:creationId xmlns:a16="http://schemas.microsoft.com/office/drawing/2014/main" id="{FA7951CC-AE36-4A22-AD38-A972A9D74F0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4" name="直線コネクタ 703">
          <a:extLst>
            <a:ext uri="{FF2B5EF4-FFF2-40B4-BE49-F238E27FC236}">
              <a16:creationId xmlns:a16="http://schemas.microsoft.com/office/drawing/2014/main" id="{CE11804A-25B0-4C27-AF80-2C54E8D231E6}"/>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5" name="テキスト ボックス 704">
          <a:extLst>
            <a:ext uri="{FF2B5EF4-FFF2-40B4-BE49-F238E27FC236}">
              <a16:creationId xmlns:a16="http://schemas.microsoft.com/office/drawing/2014/main" id="{F5274D42-94EE-4C0C-8A15-E03D839F1929}"/>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6" name="直線コネクタ 705">
          <a:extLst>
            <a:ext uri="{FF2B5EF4-FFF2-40B4-BE49-F238E27FC236}">
              <a16:creationId xmlns:a16="http://schemas.microsoft.com/office/drawing/2014/main" id="{40CBAE52-8997-4B54-A9DB-31234857BF3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7" name="テキスト ボックス 706">
          <a:extLst>
            <a:ext uri="{FF2B5EF4-FFF2-40B4-BE49-F238E27FC236}">
              <a16:creationId xmlns:a16="http://schemas.microsoft.com/office/drawing/2014/main" id="{01F788C3-3486-4C36-B846-2C2742F76365}"/>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8" name="直線コネクタ 707">
          <a:extLst>
            <a:ext uri="{FF2B5EF4-FFF2-40B4-BE49-F238E27FC236}">
              <a16:creationId xmlns:a16="http://schemas.microsoft.com/office/drawing/2014/main" id="{53B32993-42B1-4049-ABD7-722155818DC8}"/>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9" name="テキスト ボックス 708">
          <a:extLst>
            <a:ext uri="{FF2B5EF4-FFF2-40B4-BE49-F238E27FC236}">
              <a16:creationId xmlns:a16="http://schemas.microsoft.com/office/drawing/2014/main" id="{929DD7A8-C0AA-42E9-92FB-398CEBFA6A67}"/>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0" name="直線コネクタ 709">
          <a:extLst>
            <a:ext uri="{FF2B5EF4-FFF2-40B4-BE49-F238E27FC236}">
              <a16:creationId xmlns:a16="http://schemas.microsoft.com/office/drawing/2014/main" id="{97B042AE-5197-468C-B055-0090B3D9FA8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1" name="テキスト ボックス 710">
          <a:extLst>
            <a:ext uri="{FF2B5EF4-FFF2-40B4-BE49-F238E27FC236}">
              <a16:creationId xmlns:a16="http://schemas.microsoft.com/office/drawing/2014/main" id="{BE34B7CB-C3CE-4DFB-A5C9-95A5D62FFF9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2" name="【児童館】&#10;一人当たり面積グラフ枠">
          <a:extLst>
            <a:ext uri="{FF2B5EF4-FFF2-40B4-BE49-F238E27FC236}">
              <a16:creationId xmlns:a16="http://schemas.microsoft.com/office/drawing/2014/main" id="{AC575D2D-40CD-47CF-B5C9-A2F43811C53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163830</xdr:rowOff>
    </xdr:to>
    <xdr:cxnSp macro="">
      <xdr:nvCxnSpPr>
        <xdr:cNvPr id="713" name="直線コネクタ 712">
          <a:extLst>
            <a:ext uri="{FF2B5EF4-FFF2-40B4-BE49-F238E27FC236}">
              <a16:creationId xmlns:a16="http://schemas.microsoft.com/office/drawing/2014/main" id="{5366DA68-EF73-4619-AB2F-812F891E51B2}"/>
            </a:ext>
          </a:extLst>
        </xdr:cNvPr>
        <xdr:cNvCxnSpPr/>
      </xdr:nvCxnSpPr>
      <xdr:spPr>
        <a:xfrm flipV="1">
          <a:off x="22160864" y="132969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714" name="【児童館】&#10;一人当たり面積最小値テキスト">
          <a:extLst>
            <a:ext uri="{FF2B5EF4-FFF2-40B4-BE49-F238E27FC236}">
              <a16:creationId xmlns:a16="http://schemas.microsoft.com/office/drawing/2014/main" id="{3E8904CD-3928-4840-A48C-DC752B975115}"/>
            </a:ext>
          </a:extLst>
        </xdr:cNvPr>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715" name="直線コネクタ 714">
          <a:extLst>
            <a:ext uri="{FF2B5EF4-FFF2-40B4-BE49-F238E27FC236}">
              <a16:creationId xmlns:a16="http://schemas.microsoft.com/office/drawing/2014/main" id="{A76CB9D4-F83D-4CAE-A96A-050E5EB09D80}"/>
            </a:ext>
          </a:extLst>
        </xdr:cNvPr>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16" name="【児童館】&#10;一人当たり面積最大値テキスト">
          <a:extLst>
            <a:ext uri="{FF2B5EF4-FFF2-40B4-BE49-F238E27FC236}">
              <a16:creationId xmlns:a16="http://schemas.microsoft.com/office/drawing/2014/main" id="{F2FBEDE0-3F9F-4CBF-9B4B-8A69D0E96AE9}"/>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7" name="直線コネクタ 716">
          <a:extLst>
            <a:ext uri="{FF2B5EF4-FFF2-40B4-BE49-F238E27FC236}">
              <a16:creationId xmlns:a16="http://schemas.microsoft.com/office/drawing/2014/main" id="{E5B19364-36C6-47E9-BC47-4853B9F28FF8}"/>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18" name="【児童館】&#10;一人当たり面積平均値テキスト">
          <a:extLst>
            <a:ext uri="{FF2B5EF4-FFF2-40B4-BE49-F238E27FC236}">
              <a16:creationId xmlns:a16="http://schemas.microsoft.com/office/drawing/2014/main" id="{4E7CE5D2-8246-4EB4-BCFB-544F556B26D8}"/>
            </a:ext>
          </a:extLst>
        </xdr:cNvPr>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9" name="フローチャート: 判断 718">
          <a:extLst>
            <a:ext uri="{FF2B5EF4-FFF2-40B4-BE49-F238E27FC236}">
              <a16:creationId xmlns:a16="http://schemas.microsoft.com/office/drawing/2014/main" id="{94B95E30-3BA1-4446-8CA0-7270175903AF}"/>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20" name="フローチャート: 判断 719">
          <a:extLst>
            <a:ext uri="{FF2B5EF4-FFF2-40B4-BE49-F238E27FC236}">
              <a16:creationId xmlns:a16="http://schemas.microsoft.com/office/drawing/2014/main" id="{6FD65BD6-D882-4B7F-846D-E6257314B568}"/>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21" name="フローチャート: 判断 720">
          <a:extLst>
            <a:ext uri="{FF2B5EF4-FFF2-40B4-BE49-F238E27FC236}">
              <a16:creationId xmlns:a16="http://schemas.microsoft.com/office/drawing/2014/main" id="{D4ACC792-DFA1-44FF-BCEE-B7555C234545}"/>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22" name="フローチャート: 判断 721">
          <a:extLst>
            <a:ext uri="{FF2B5EF4-FFF2-40B4-BE49-F238E27FC236}">
              <a16:creationId xmlns:a16="http://schemas.microsoft.com/office/drawing/2014/main" id="{5E48E7AF-CFCB-404C-8417-12D9F13DEC17}"/>
            </a:ext>
          </a:extLst>
        </xdr:cNvPr>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23" name="フローチャート: 判断 722">
          <a:extLst>
            <a:ext uri="{FF2B5EF4-FFF2-40B4-BE49-F238E27FC236}">
              <a16:creationId xmlns:a16="http://schemas.microsoft.com/office/drawing/2014/main" id="{BD44583C-24F4-4B4C-A45A-513537BE8D59}"/>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D1F79278-1994-403F-B642-1D3405D5FEF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41D94FAD-74BA-4E3F-B793-45140C05268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B7A3AE01-D2E4-4652-82C1-4C5D39F3A00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205FF3BE-B979-4775-8C22-944AA602B7F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958E6B53-7406-401C-967C-D6B4E0AD195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78739</xdr:rowOff>
    </xdr:from>
    <xdr:to>
      <xdr:col>116</xdr:col>
      <xdr:colOff>114300</xdr:colOff>
      <xdr:row>81</xdr:row>
      <xdr:rowOff>8889</xdr:rowOff>
    </xdr:to>
    <xdr:sp macro="" textlink="">
      <xdr:nvSpPr>
        <xdr:cNvPr id="729" name="楕円 728">
          <a:extLst>
            <a:ext uri="{FF2B5EF4-FFF2-40B4-BE49-F238E27FC236}">
              <a16:creationId xmlns:a16="http://schemas.microsoft.com/office/drawing/2014/main" id="{110FCDE4-25C4-442B-B5C5-C47BC01CB050}"/>
            </a:ext>
          </a:extLst>
        </xdr:cNvPr>
        <xdr:cNvSpPr/>
      </xdr:nvSpPr>
      <xdr:spPr>
        <a:xfrm>
          <a:off x="221107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101616</xdr:rowOff>
    </xdr:from>
    <xdr:ext cx="469744" cy="259045"/>
    <xdr:sp macro="" textlink="">
      <xdr:nvSpPr>
        <xdr:cNvPr id="730" name="【児童館】&#10;一人当たり面積該当値テキスト">
          <a:extLst>
            <a:ext uri="{FF2B5EF4-FFF2-40B4-BE49-F238E27FC236}">
              <a16:creationId xmlns:a16="http://schemas.microsoft.com/office/drawing/2014/main" id="{3818D435-3D4C-4F41-BD0F-92DBD3B8C87B}"/>
            </a:ext>
          </a:extLst>
        </xdr:cNvPr>
        <xdr:cNvSpPr txBox="1"/>
      </xdr:nvSpPr>
      <xdr:spPr>
        <a:xfrm>
          <a:off x="22199600" y="1364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10161</xdr:rowOff>
    </xdr:from>
    <xdr:to>
      <xdr:col>112</xdr:col>
      <xdr:colOff>38100</xdr:colOff>
      <xdr:row>80</xdr:row>
      <xdr:rowOff>111761</xdr:rowOff>
    </xdr:to>
    <xdr:sp macro="" textlink="">
      <xdr:nvSpPr>
        <xdr:cNvPr id="731" name="楕円 730">
          <a:extLst>
            <a:ext uri="{FF2B5EF4-FFF2-40B4-BE49-F238E27FC236}">
              <a16:creationId xmlns:a16="http://schemas.microsoft.com/office/drawing/2014/main" id="{99A52215-12FE-44FB-9924-52E38AA9403D}"/>
            </a:ext>
          </a:extLst>
        </xdr:cNvPr>
        <xdr:cNvSpPr/>
      </xdr:nvSpPr>
      <xdr:spPr>
        <a:xfrm>
          <a:off x="21272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60961</xdr:rowOff>
    </xdr:from>
    <xdr:to>
      <xdr:col>116</xdr:col>
      <xdr:colOff>63500</xdr:colOff>
      <xdr:row>80</xdr:row>
      <xdr:rowOff>129539</xdr:rowOff>
    </xdr:to>
    <xdr:cxnSp macro="">
      <xdr:nvCxnSpPr>
        <xdr:cNvPr id="732" name="直線コネクタ 731">
          <a:extLst>
            <a:ext uri="{FF2B5EF4-FFF2-40B4-BE49-F238E27FC236}">
              <a16:creationId xmlns:a16="http://schemas.microsoft.com/office/drawing/2014/main" id="{47F688A3-9365-4A2F-8E84-BF43955E5226}"/>
            </a:ext>
          </a:extLst>
        </xdr:cNvPr>
        <xdr:cNvCxnSpPr/>
      </xdr:nvCxnSpPr>
      <xdr:spPr>
        <a:xfrm>
          <a:off x="21323300" y="1377696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10161</xdr:rowOff>
    </xdr:from>
    <xdr:to>
      <xdr:col>107</xdr:col>
      <xdr:colOff>101600</xdr:colOff>
      <xdr:row>80</xdr:row>
      <xdr:rowOff>111761</xdr:rowOff>
    </xdr:to>
    <xdr:sp macro="" textlink="">
      <xdr:nvSpPr>
        <xdr:cNvPr id="733" name="楕円 732">
          <a:extLst>
            <a:ext uri="{FF2B5EF4-FFF2-40B4-BE49-F238E27FC236}">
              <a16:creationId xmlns:a16="http://schemas.microsoft.com/office/drawing/2014/main" id="{99AADA12-A035-4FF1-AB4E-B0ECE1764989}"/>
            </a:ext>
          </a:extLst>
        </xdr:cNvPr>
        <xdr:cNvSpPr/>
      </xdr:nvSpPr>
      <xdr:spPr>
        <a:xfrm>
          <a:off x="20383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60961</xdr:rowOff>
    </xdr:from>
    <xdr:to>
      <xdr:col>111</xdr:col>
      <xdr:colOff>177800</xdr:colOff>
      <xdr:row>80</xdr:row>
      <xdr:rowOff>60961</xdr:rowOff>
    </xdr:to>
    <xdr:cxnSp macro="">
      <xdr:nvCxnSpPr>
        <xdr:cNvPr id="734" name="直線コネクタ 733">
          <a:extLst>
            <a:ext uri="{FF2B5EF4-FFF2-40B4-BE49-F238E27FC236}">
              <a16:creationId xmlns:a16="http://schemas.microsoft.com/office/drawing/2014/main" id="{A6F0D147-846E-4071-A1F9-47DF3251C5F3}"/>
            </a:ext>
          </a:extLst>
        </xdr:cNvPr>
        <xdr:cNvCxnSpPr/>
      </xdr:nvCxnSpPr>
      <xdr:spPr>
        <a:xfrm>
          <a:off x="20434300" y="13776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10161</xdr:rowOff>
    </xdr:from>
    <xdr:to>
      <xdr:col>102</xdr:col>
      <xdr:colOff>165100</xdr:colOff>
      <xdr:row>80</xdr:row>
      <xdr:rowOff>111761</xdr:rowOff>
    </xdr:to>
    <xdr:sp macro="" textlink="">
      <xdr:nvSpPr>
        <xdr:cNvPr id="735" name="楕円 734">
          <a:extLst>
            <a:ext uri="{FF2B5EF4-FFF2-40B4-BE49-F238E27FC236}">
              <a16:creationId xmlns:a16="http://schemas.microsoft.com/office/drawing/2014/main" id="{625289A3-3DF5-451E-A2F3-A01B52A28A20}"/>
            </a:ext>
          </a:extLst>
        </xdr:cNvPr>
        <xdr:cNvSpPr/>
      </xdr:nvSpPr>
      <xdr:spPr>
        <a:xfrm>
          <a:off x="19494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60961</xdr:rowOff>
    </xdr:from>
    <xdr:to>
      <xdr:col>107</xdr:col>
      <xdr:colOff>50800</xdr:colOff>
      <xdr:row>80</xdr:row>
      <xdr:rowOff>60961</xdr:rowOff>
    </xdr:to>
    <xdr:cxnSp macro="">
      <xdr:nvCxnSpPr>
        <xdr:cNvPr id="736" name="直線コネクタ 735">
          <a:extLst>
            <a:ext uri="{FF2B5EF4-FFF2-40B4-BE49-F238E27FC236}">
              <a16:creationId xmlns:a16="http://schemas.microsoft.com/office/drawing/2014/main" id="{598D8640-CB31-4644-8452-D9FC718F2C56}"/>
            </a:ext>
          </a:extLst>
        </xdr:cNvPr>
        <xdr:cNvCxnSpPr/>
      </xdr:nvCxnSpPr>
      <xdr:spPr>
        <a:xfrm>
          <a:off x="19545300" y="13776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10161</xdr:rowOff>
    </xdr:from>
    <xdr:to>
      <xdr:col>98</xdr:col>
      <xdr:colOff>38100</xdr:colOff>
      <xdr:row>80</xdr:row>
      <xdr:rowOff>111761</xdr:rowOff>
    </xdr:to>
    <xdr:sp macro="" textlink="">
      <xdr:nvSpPr>
        <xdr:cNvPr id="737" name="楕円 736">
          <a:extLst>
            <a:ext uri="{FF2B5EF4-FFF2-40B4-BE49-F238E27FC236}">
              <a16:creationId xmlns:a16="http://schemas.microsoft.com/office/drawing/2014/main" id="{9C696BFB-49E0-4F68-8E4C-9840C82D0FE8}"/>
            </a:ext>
          </a:extLst>
        </xdr:cNvPr>
        <xdr:cNvSpPr/>
      </xdr:nvSpPr>
      <xdr:spPr>
        <a:xfrm>
          <a:off x="18605500" y="1372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60961</xdr:rowOff>
    </xdr:from>
    <xdr:to>
      <xdr:col>102</xdr:col>
      <xdr:colOff>114300</xdr:colOff>
      <xdr:row>80</xdr:row>
      <xdr:rowOff>60961</xdr:rowOff>
    </xdr:to>
    <xdr:cxnSp macro="">
      <xdr:nvCxnSpPr>
        <xdr:cNvPr id="738" name="直線コネクタ 737">
          <a:extLst>
            <a:ext uri="{FF2B5EF4-FFF2-40B4-BE49-F238E27FC236}">
              <a16:creationId xmlns:a16="http://schemas.microsoft.com/office/drawing/2014/main" id="{57F0ED82-68CC-4499-ABCB-0825D0B3B91F}"/>
            </a:ext>
          </a:extLst>
        </xdr:cNvPr>
        <xdr:cNvCxnSpPr/>
      </xdr:nvCxnSpPr>
      <xdr:spPr>
        <a:xfrm>
          <a:off x="18656300" y="13776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137177</xdr:rowOff>
    </xdr:from>
    <xdr:ext cx="469744" cy="259045"/>
    <xdr:sp macro="" textlink="">
      <xdr:nvSpPr>
        <xdr:cNvPr id="739" name="n_1aveValue【児童館】&#10;一人当たり面積">
          <a:extLst>
            <a:ext uri="{FF2B5EF4-FFF2-40B4-BE49-F238E27FC236}">
              <a16:creationId xmlns:a16="http://schemas.microsoft.com/office/drawing/2014/main" id="{6049A242-8FDE-4294-A80C-71253CC0C9BE}"/>
            </a:ext>
          </a:extLst>
        </xdr:cNvPr>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40" name="n_2aveValue【児童館】&#10;一人当たり面積">
          <a:extLst>
            <a:ext uri="{FF2B5EF4-FFF2-40B4-BE49-F238E27FC236}">
              <a16:creationId xmlns:a16="http://schemas.microsoft.com/office/drawing/2014/main" id="{75BB4D41-2F73-48A8-BCDC-2746D692EC5C}"/>
            </a:ext>
          </a:extLst>
        </xdr:cNvPr>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741" name="n_3aveValue【児童館】&#10;一人当たり面積">
          <a:extLst>
            <a:ext uri="{FF2B5EF4-FFF2-40B4-BE49-F238E27FC236}">
              <a16:creationId xmlns:a16="http://schemas.microsoft.com/office/drawing/2014/main" id="{AD865728-5FE3-489C-9348-9911B5476323}"/>
            </a:ext>
          </a:extLst>
        </xdr:cNvPr>
        <xdr:cNvSpPr txBox="1"/>
      </xdr:nvSpPr>
      <xdr:spPr>
        <a:xfrm>
          <a:off x="19310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742" name="n_4aveValue【児童館】&#10;一人当たり面積">
          <a:extLst>
            <a:ext uri="{FF2B5EF4-FFF2-40B4-BE49-F238E27FC236}">
              <a16:creationId xmlns:a16="http://schemas.microsoft.com/office/drawing/2014/main" id="{2FDC70E2-41A3-4054-8F2F-95BC7E5FE39A}"/>
            </a:ext>
          </a:extLst>
        </xdr:cNvPr>
        <xdr:cNvSpPr txBox="1"/>
      </xdr:nvSpPr>
      <xdr:spPr>
        <a:xfrm>
          <a:off x="18421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128288</xdr:rowOff>
    </xdr:from>
    <xdr:ext cx="469744" cy="259045"/>
    <xdr:sp macro="" textlink="">
      <xdr:nvSpPr>
        <xdr:cNvPr id="743" name="n_1mainValue【児童館】&#10;一人当たり面積">
          <a:extLst>
            <a:ext uri="{FF2B5EF4-FFF2-40B4-BE49-F238E27FC236}">
              <a16:creationId xmlns:a16="http://schemas.microsoft.com/office/drawing/2014/main" id="{31832957-5019-4DCB-8B6A-E9E386E61757}"/>
            </a:ext>
          </a:extLst>
        </xdr:cNvPr>
        <xdr:cNvSpPr txBox="1"/>
      </xdr:nvSpPr>
      <xdr:spPr>
        <a:xfrm>
          <a:off x="21075727" y="135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128288</xdr:rowOff>
    </xdr:from>
    <xdr:ext cx="469744" cy="259045"/>
    <xdr:sp macro="" textlink="">
      <xdr:nvSpPr>
        <xdr:cNvPr id="744" name="n_2mainValue【児童館】&#10;一人当たり面積">
          <a:extLst>
            <a:ext uri="{FF2B5EF4-FFF2-40B4-BE49-F238E27FC236}">
              <a16:creationId xmlns:a16="http://schemas.microsoft.com/office/drawing/2014/main" id="{95B99445-4D2A-45E4-9A30-A819ADA3AF2D}"/>
            </a:ext>
          </a:extLst>
        </xdr:cNvPr>
        <xdr:cNvSpPr txBox="1"/>
      </xdr:nvSpPr>
      <xdr:spPr>
        <a:xfrm>
          <a:off x="20199427" y="135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128288</xdr:rowOff>
    </xdr:from>
    <xdr:ext cx="469744" cy="259045"/>
    <xdr:sp macro="" textlink="">
      <xdr:nvSpPr>
        <xdr:cNvPr id="745" name="n_3mainValue【児童館】&#10;一人当たり面積">
          <a:extLst>
            <a:ext uri="{FF2B5EF4-FFF2-40B4-BE49-F238E27FC236}">
              <a16:creationId xmlns:a16="http://schemas.microsoft.com/office/drawing/2014/main" id="{E11B45AE-F496-45F0-9C08-908B99407BF4}"/>
            </a:ext>
          </a:extLst>
        </xdr:cNvPr>
        <xdr:cNvSpPr txBox="1"/>
      </xdr:nvSpPr>
      <xdr:spPr>
        <a:xfrm>
          <a:off x="19310427" y="135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128288</xdr:rowOff>
    </xdr:from>
    <xdr:ext cx="469744" cy="259045"/>
    <xdr:sp macro="" textlink="">
      <xdr:nvSpPr>
        <xdr:cNvPr id="746" name="n_4mainValue【児童館】&#10;一人当たり面積">
          <a:extLst>
            <a:ext uri="{FF2B5EF4-FFF2-40B4-BE49-F238E27FC236}">
              <a16:creationId xmlns:a16="http://schemas.microsoft.com/office/drawing/2014/main" id="{6B2A04BA-CBAB-4EB7-91FE-C71A6DA1E63A}"/>
            </a:ext>
          </a:extLst>
        </xdr:cNvPr>
        <xdr:cNvSpPr txBox="1"/>
      </xdr:nvSpPr>
      <xdr:spPr>
        <a:xfrm>
          <a:off x="18421427" y="135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7" name="正方形/長方形 746">
          <a:extLst>
            <a:ext uri="{FF2B5EF4-FFF2-40B4-BE49-F238E27FC236}">
              <a16:creationId xmlns:a16="http://schemas.microsoft.com/office/drawing/2014/main" id="{04C97D8F-9C21-49EE-B90A-A6BC762608C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8" name="正方形/長方形 747">
          <a:extLst>
            <a:ext uri="{FF2B5EF4-FFF2-40B4-BE49-F238E27FC236}">
              <a16:creationId xmlns:a16="http://schemas.microsoft.com/office/drawing/2014/main" id="{0D89D253-0EA1-494D-B918-00E15F1A017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9" name="正方形/長方形 748">
          <a:extLst>
            <a:ext uri="{FF2B5EF4-FFF2-40B4-BE49-F238E27FC236}">
              <a16:creationId xmlns:a16="http://schemas.microsoft.com/office/drawing/2014/main" id="{4DC0FD30-D7B1-45FF-BFE8-7097DC19198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0" name="正方形/長方形 749">
          <a:extLst>
            <a:ext uri="{FF2B5EF4-FFF2-40B4-BE49-F238E27FC236}">
              <a16:creationId xmlns:a16="http://schemas.microsoft.com/office/drawing/2014/main" id="{08CEF7F9-8BC5-46B3-A6A7-1B9224549CF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1" name="正方形/長方形 750">
          <a:extLst>
            <a:ext uri="{FF2B5EF4-FFF2-40B4-BE49-F238E27FC236}">
              <a16:creationId xmlns:a16="http://schemas.microsoft.com/office/drawing/2014/main" id="{FFF9A3E3-561D-4F51-AF97-754BF7D66A1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2" name="正方形/長方形 751">
          <a:extLst>
            <a:ext uri="{FF2B5EF4-FFF2-40B4-BE49-F238E27FC236}">
              <a16:creationId xmlns:a16="http://schemas.microsoft.com/office/drawing/2014/main" id="{41CFDE1F-47C5-4DA4-928A-36174AE209C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3" name="正方形/長方形 752">
          <a:extLst>
            <a:ext uri="{FF2B5EF4-FFF2-40B4-BE49-F238E27FC236}">
              <a16:creationId xmlns:a16="http://schemas.microsoft.com/office/drawing/2014/main" id="{F6C1EA3E-E0A1-4B67-8FDC-6DD6146416B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正方形/長方形 753">
          <a:extLst>
            <a:ext uri="{FF2B5EF4-FFF2-40B4-BE49-F238E27FC236}">
              <a16:creationId xmlns:a16="http://schemas.microsoft.com/office/drawing/2014/main" id="{03F0078E-6480-4A0E-819F-6255123145D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5" name="テキスト ボックス 754">
          <a:extLst>
            <a:ext uri="{FF2B5EF4-FFF2-40B4-BE49-F238E27FC236}">
              <a16:creationId xmlns:a16="http://schemas.microsoft.com/office/drawing/2014/main" id="{5AD85976-AA68-43A2-9B49-8141BBB2C61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6" name="直線コネクタ 755">
          <a:extLst>
            <a:ext uri="{FF2B5EF4-FFF2-40B4-BE49-F238E27FC236}">
              <a16:creationId xmlns:a16="http://schemas.microsoft.com/office/drawing/2014/main" id="{7B06EC99-D456-4026-A82D-2AF8E049150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7" name="テキスト ボックス 756">
          <a:extLst>
            <a:ext uri="{FF2B5EF4-FFF2-40B4-BE49-F238E27FC236}">
              <a16:creationId xmlns:a16="http://schemas.microsoft.com/office/drawing/2014/main" id="{8BE8D380-9CAB-4B7F-BCFA-4C09F87E1B5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758" name="直線コネクタ 757">
          <a:extLst>
            <a:ext uri="{FF2B5EF4-FFF2-40B4-BE49-F238E27FC236}">
              <a16:creationId xmlns:a16="http://schemas.microsoft.com/office/drawing/2014/main" id="{7AB1AB30-4BA6-446B-8A85-AFE9C65C3C24}"/>
            </a:ext>
          </a:extLst>
        </xdr:cNvPr>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759" name="テキスト ボックス 758">
          <a:extLst>
            <a:ext uri="{FF2B5EF4-FFF2-40B4-BE49-F238E27FC236}">
              <a16:creationId xmlns:a16="http://schemas.microsoft.com/office/drawing/2014/main" id="{E514BA85-B04D-4852-AE37-E99636A8C069}"/>
            </a:ext>
          </a:extLst>
        </xdr:cNvPr>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760" name="直線コネクタ 759">
          <a:extLst>
            <a:ext uri="{FF2B5EF4-FFF2-40B4-BE49-F238E27FC236}">
              <a16:creationId xmlns:a16="http://schemas.microsoft.com/office/drawing/2014/main" id="{6C078DAF-7582-4A08-A522-F86ED58B6AC0}"/>
            </a:ext>
          </a:extLst>
        </xdr:cNvPr>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761" name="テキスト ボックス 760">
          <a:extLst>
            <a:ext uri="{FF2B5EF4-FFF2-40B4-BE49-F238E27FC236}">
              <a16:creationId xmlns:a16="http://schemas.microsoft.com/office/drawing/2014/main" id="{C09E4074-35E6-40C0-8203-991510C5BD7F}"/>
            </a:ext>
          </a:extLst>
        </xdr:cNvPr>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762" name="直線コネクタ 761">
          <a:extLst>
            <a:ext uri="{FF2B5EF4-FFF2-40B4-BE49-F238E27FC236}">
              <a16:creationId xmlns:a16="http://schemas.microsoft.com/office/drawing/2014/main" id="{4A5CCFAE-4C9D-40BB-86E8-FBCFB46E579F}"/>
            </a:ext>
          </a:extLst>
        </xdr:cNvPr>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763" name="テキスト ボックス 762">
          <a:extLst>
            <a:ext uri="{FF2B5EF4-FFF2-40B4-BE49-F238E27FC236}">
              <a16:creationId xmlns:a16="http://schemas.microsoft.com/office/drawing/2014/main" id="{B55C3917-372C-4FB0-8C7D-3F2364D7DCDA}"/>
            </a:ext>
          </a:extLst>
        </xdr:cNvPr>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4" name="直線コネクタ 763">
          <a:extLst>
            <a:ext uri="{FF2B5EF4-FFF2-40B4-BE49-F238E27FC236}">
              <a16:creationId xmlns:a16="http://schemas.microsoft.com/office/drawing/2014/main" id="{69BB6BC9-CD99-4AC1-9C7C-C0DEE3A9E57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5" name="テキスト ボックス 764">
          <a:extLst>
            <a:ext uri="{FF2B5EF4-FFF2-40B4-BE49-F238E27FC236}">
              <a16:creationId xmlns:a16="http://schemas.microsoft.com/office/drawing/2014/main" id="{7F467DD2-8F32-4499-8269-7A2096D392C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766" name="直線コネクタ 765">
          <a:extLst>
            <a:ext uri="{FF2B5EF4-FFF2-40B4-BE49-F238E27FC236}">
              <a16:creationId xmlns:a16="http://schemas.microsoft.com/office/drawing/2014/main" id="{012F754B-AAF9-4593-B72C-16EA8C20E3FB}"/>
            </a:ext>
          </a:extLst>
        </xdr:cNvPr>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767" name="テキスト ボックス 766">
          <a:extLst>
            <a:ext uri="{FF2B5EF4-FFF2-40B4-BE49-F238E27FC236}">
              <a16:creationId xmlns:a16="http://schemas.microsoft.com/office/drawing/2014/main" id="{917683EE-0CA9-4007-8255-52B32572D8B7}"/>
            </a:ext>
          </a:extLst>
        </xdr:cNvPr>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768" name="直線コネクタ 767">
          <a:extLst>
            <a:ext uri="{FF2B5EF4-FFF2-40B4-BE49-F238E27FC236}">
              <a16:creationId xmlns:a16="http://schemas.microsoft.com/office/drawing/2014/main" id="{671B261F-F3BD-4C9E-8AA1-74833ADAEC46}"/>
            </a:ext>
          </a:extLst>
        </xdr:cNvPr>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769" name="テキスト ボックス 768">
          <a:extLst>
            <a:ext uri="{FF2B5EF4-FFF2-40B4-BE49-F238E27FC236}">
              <a16:creationId xmlns:a16="http://schemas.microsoft.com/office/drawing/2014/main" id="{BFE9CBAF-87EC-43A1-8863-B512EA8D0FDC}"/>
            </a:ext>
          </a:extLst>
        </xdr:cNvPr>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770" name="直線コネクタ 769">
          <a:extLst>
            <a:ext uri="{FF2B5EF4-FFF2-40B4-BE49-F238E27FC236}">
              <a16:creationId xmlns:a16="http://schemas.microsoft.com/office/drawing/2014/main" id="{6218AF9C-BFFC-4D09-AB93-A04ECC9CC033}"/>
            </a:ext>
          </a:extLst>
        </xdr:cNvPr>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771" name="テキスト ボックス 770">
          <a:extLst>
            <a:ext uri="{FF2B5EF4-FFF2-40B4-BE49-F238E27FC236}">
              <a16:creationId xmlns:a16="http://schemas.microsoft.com/office/drawing/2014/main" id="{4399FE11-8049-4E7A-8F0D-4F48409DAF82}"/>
            </a:ext>
          </a:extLst>
        </xdr:cNvPr>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2" name="直線コネクタ 771">
          <a:extLst>
            <a:ext uri="{FF2B5EF4-FFF2-40B4-BE49-F238E27FC236}">
              <a16:creationId xmlns:a16="http://schemas.microsoft.com/office/drawing/2014/main" id="{781EFB93-22D0-42BC-A5CE-33A567BB20F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73" name="テキスト ボックス 772">
          <a:extLst>
            <a:ext uri="{FF2B5EF4-FFF2-40B4-BE49-F238E27FC236}">
              <a16:creationId xmlns:a16="http://schemas.microsoft.com/office/drawing/2014/main" id="{34E59000-9157-4C4B-B684-C7E1EFDA58F2}"/>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4" name="【公民館】&#10;有形固定資産減価償却率グラフ枠">
          <a:extLst>
            <a:ext uri="{FF2B5EF4-FFF2-40B4-BE49-F238E27FC236}">
              <a16:creationId xmlns:a16="http://schemas.microsoft.com/office/drawing/2014/main" id="{8DDD24C9-CF96-4884-BAFF-7A82A28C10B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67627</xdr:rowOff>
    </xdr:to>
    <xdr:cxnSp macro="">
      <xdr:nvCxnSpPr>
        <xdr:cNvPr id="775" name="直線コネクタ 774">
          <a:extLst>
            <a:ext uri="{FF2B5EF4-FFF2-40B4-BE49-F238E27FC236}">
              <a16:creationId xmlns:a16="http://schemas.microsoft.com/office/drawing/2014/main" id="{5E838F17-6EE1-48EF-9B64-76E1ECDD5158}"/>
            </a:ext>
          </a:extLst>
        </xdr:cNvPr>
        <xdr:cNvCxnSpPr/>
      </xdr:nvCxnSpPr>
      <xdr:spPr>
        <a:xfrm flipV="1">
          <a:off x="16318864" y="17195482"/>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71454</xdr:rowOff>
    </xdr:from>
    <xdr:ext cx="405111" cy="259045"/>
    <xdr:sp macro="" textlink="">
      <xdr:nvSpPr>
        <xdr:cNvPr id="776" name="【公民館】&#10;有形固定資産減価償却率最小値テキスト">
          <a:extLst>
            <a:ext uri="{FF2B5EF4-FFF2-40B4-BE49-F238E27FC236}">
              <a16:creationId xmlns:a16="http://schemas.microsoft.com/office/drawing/2014/main" id="{FE1C3D19-EDA8-4FAA-86A5-A56EA517BD74}"/>
            </a:ext>
          </a:extLst>
        </xdr:cNvPr>
        <xdr:cNvSpPr txBox="1"/>
      </xdr:nvSpPr>
      <xdr:spPr>
        <a:xfrm>
          <a:off x="16357600" y="18588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67627</xdr:rowOff>
    </xdr:from>
    <xdr:to>
      <xdr:col>86</xdr:col>
      <xdr:colOff>25400</xdr:colOff>
      <xdr:row>108</xdr:row>
      <xdr:rowOff>67627</xdr:rowOff>
    </xdr:to>
    <xdr:cxnSp macro="">
      <xdr:nvCxnSpPr>
        <xdr:cNvPr id="777" name="直線コネクタ 776">
          <a:extLst>
            <a:ext uri="{FF2B5EF4-FFF2-40B4-BE49-F238E27FC236}">
              <a16:creationId xmlns:a16="http://schemas.microsoft.com/office/drawing/2014/main" id="{01E8A63E-E199-4B1E-AC9E-0AD09DC8833D}"/>
            </a:ext>
          </a:extLst>
        </xdr:cNvPr>
        <xdr:cNvCxnSpPr/>
      </xdr:nvCxnSpPr>
      <xdr:spPr>
        <a:xfrm>
          <a:off x="16230600" y="1858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778" name="【公民館】&#10;有形固定資産減価償却率最大値テキスト">
          <a:extLst>
            <a:ext uri="{FF2B5EF4-FFF2-40B4-BE49-F238E27FC236}">
              <a16:creationId xmlns:a16="http://schemas.microsoft.com/office/drawing/2014/main" id="{3D903097-5E87-4852-B12C-CDAF910F6016}"/>
            </a:ext>
          </a:extLst>
        </xdr:cNvPr>
        <xdr:cNvSpPr txBox="1"/>
      </xdr:nvSpPr>
      <xdr:spPr>
        <a:xfrm>
          <a:off x="16357600" y="169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779" name="直線コネクタ 778">
          <a:extLst>
            <a:ext uri="{FF2B5EF4-FFF2-40B4-BE49-F238E27FC236}">
              <a16:creationId xmlns:a16="http://schemas.microsoft.com/office/drawing/2014/main" id="{8235A755-B755-42CD-A9E4-F937B741465D}"/>
            </a:ext>
          </a:extLst>
        </xdr:cNvPr>
        <xdr:cNvCxnSpPr/>
      </xdr:nvCxnSpPr>
      <xdr:spPr>
        <a:xfrm>
          <a:off x="16230600" y="1719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159720</xdr:rowOff>
    </xdr:from>
    <xdr:ext cx="405111" cy="259045"/>
    <xdr:sp macro="" textlink="">
      <xdr:nvSpPr>
        <xdr:cNvPr id="780" name="【公民館】&#10;有形固定資産減価償却率平均値テキスト">
          <a:extLst>
            <a:ext uri="{FF2B5EF4-FFF2-40B4-BE49-F238E27FC236}">
              <a16:creationId xmlns:a16="http://schemas.microsoft.com/office/drawing/2014/main" id="{A15A109D-9C0F-4240-AE07-5445B43CC765}"/>
            </a:ext>
          </a:extLst>
        </xdr:cNvPr>
        <xdr:cNvSpPr txBox="1"/>
      </xdr:nvSpPr>
      <xdr:spPr>
        <a:xfrm>
          <a:off x="16357600" y="178190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136843</xdr:rowOff>
    </xdr:from>
    <xdr:to>
      <xdr:col>85</xdr:col>
      <xdr:colOff>177800</xdr:colOff>
      <xdr:row>105</xdr:row>
      <xdr:rowOff>66993</xdr:rowOff>
    </xdr:to>
    <xdr:sp macro="" textlink="">
      <xdr:nvSpPr>
        <xdr:cNvPr id="781" name="フローチャート: 判断 780">
          <a:extLst>
            <a:ext uri="{FF2B5EF4-FFF2-40B4-BE49-F238E27FC236}">
              <a16:creationId xmlns:a16="http://schemas.microsoft.com/office/drawing/2014/main" id="{ACFD8B77-6C62-497F-9279-57C58257245C}"/>
            </a:ext>
          </a:extLst>
        </xdr:cNvPr>
        <xdr:cNvSpPr/>
      </xdr:nvSpPr>
      <xdr:spPr>
        <a:xfrm>
          <a:off x="16268700" y="1796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99695</xdr:rowOff>
    </xdr:from>
    <xdr:to>
      <xdr:col>81</xdr:col>
      <xdr:colOff>101600</xdr:colOff>
      <xdr:row>105</xdr:row>
      <xdr:rowOff>29845</xdr:rowOff>
    </xdr:to>
    <xdr:sp macro="" textlink="">
      <xdr:nvSpPr>
        <xdr:cNvPr id="782" name="フローチャート: 判断 781">
          <a:extLst>
            <a:ext uri="{FF2B5EF4-FFF2-40B4-BE49-F238E27FC236}">
              <a16:creationId xmlns:a16="http://schemas.microsoft.com/office/drawing/2014/main" id="{70C6253A-0290-4E33-8797-E4209E68821E}"/>
            </a:ext>
          </a:extLst>
        </xdr:cNvPr>
        <xdr:cNvSpPr/>
      </xdr:nvSpPr>
      <xdr:spPr>
        <a:xfrm>
          <a:off x="15430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783" name="フローチャート: 判断 782">
          <a:extLst>
            <a:ext uri="{FF2B5EF4-FFF2-40B4-BE49-F238E27FC236}">
              <a16:creationId xmlns:a16="http://schemas.microsoft.com/office/drawing/2014/main" id="{D6901CF2-A5C4-4ED1-A838-D2AB906D2CAE}"/>
            </a:ext>
          </a:extLst>
        </xdr:cNvPr>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784" name="フローチャート: 判断 783">
          <a:extLst>
            <a:ext uri="{FF2B5EF4-FFF2-40B4-BE49-F238E27FC236}">
              <a16:creationId xmlns:a16="http://schemas.microsoft.com/office/drawing/2014/main" id="{9E8E7DF4-3FAF-41F8-B813-B6A0BA1CCCA0}"/>
            </a:ext>
          </a:extLst>
        </xdr:cNvPr>
        <xdr:cNvSpPr/>
      </xdr:nvSpPr>
      <xdr:spPr>
        <a:xfrm>
          <a:off x="13652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96838</xdr:rowOff>
    </xdr:from>
    <xdr:to>
      <xdr:col>67</xdr:col>
      <xdr:colOff>101600</xdr:colOff>
      <xdr:row>104</xdr:row>
      <xdr:rowOff>26988</xdr:rowOff>
    </xdr:to>
    <xdr:sp macro="" textlink="">
      <xdr:nvSpPr>
        <xdr:cNvPr id="785" name="フローチャート: 判断 784">
          <a:extLst>
            <a:ext uri="{FF2B5EF4-FFF2-40B4-BE49-F238E27FC236}">
              <a16:creationId xmlns:a16="http://schemas.microsoft.com/office/drawing/2014/main" id="{0ECBF98E-1775-425B-AA54-29B984530F06}"/>
            </a:ext>
          </a:extLst>
        </xdr:cNvPr>
        <xdr:cNvSpPr/>
      </xdr:nvSpPr>
      <xdr:spPr>
        <a:xfrm>
          <a:off x="12763500" y="177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AA73EE2C-5CA9-4AB3-AE83-F331D678965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AFCD5A57-8559-47A3-B7B8-5EE7DE68644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832FB27D-DF7C-4B1C-B587-80D3126033D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8D47DCC9-542F-4CEB-A6FE-30B6C4F5574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97A85274-B408-41E4-B2C4-EA8D4C9E015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153988</xdr:rowOff>
    </xdr:from>
    <xdr:to>
      <xdr:col>85</xdr:col>
      <xdr:colOff>177800</xdr:colOff>
      <xdr:row>105</xdr:row>
      <xdr:rowOff>84138</xdr:rowOff>
    </xdr:to>
    <xdr:sp macro="" textlink="">
      <xdr:nvSpPr>
        <xdr:cNvPr id="791" name="楕円 790">
          <a:extLst>
            <a:ext uri="{FF2B5EF4-FFF2-40B4-BE49-F238E27FC236}">
              <a16:creationId xmlns:a16="http://schemas.microsoft.com/office/drawing/2014/main" id="{D88705F3-6F66-4FE9-A4D2-FF85348ADF07}"/>
            </a:ext>
          </a:extLst>
        </xdr:cNvPr>
        <xdr:cNvSpPr/>
      </xdr:nvSpPr>
      <xdr:spPr>
        <a:xfrm>
          <a:off x="16268700" y="1798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132415</xdr:rowOff>
    </xdr:from>
    <xdr:ext cx="405111" cy="259045"/>
    <xdr:sp macro="" textlink="">
      <xdr:nvSpPr>
        <xdr:cNvPr id="792" name="【公民館】&#10;有形固定資産減価償却率該当値テキスト">
          <a:extLst>
            <a:ext uri="{FF2B5EF4-FFF2-40B4-BE49-F238E27FC236}">
              <a16:creationId xmlns:a16="http://schemas.microsoft.com/office/drawing/2014/main" id="{65742908-4C44-4288-B03D-502DC45CDDC6}"/>
            </a:ext>
          </a:extLst>
        </xdr:cNvPr>
        <xdr:cNvSpPr txBox="1"/>
      </xdr:nvSpPr>
      <xdr:spPr>
        <a:xfrm>
          <a:off x="16357600" y="17963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108268</xdr:rowOff>
    </xdr:from>
    <xdr:to>
      <xdr:col>81</xdr:col>
      <xdr:colOff>101600</xdr:colOff>
      <xdr:row>106</xdr:row>
      <xdr:rowOff>38418</xdr:rowOff>
    </xdr:to>
    <xdr:sp macro="" textlink="">
      <xdr:nvSpPr>
        <xdr:cNvPr id="793" name="楕円 792">
          <a:extLst>
            <a:ext uri="{FF2B5EF4-FFF2-40B4-BE49-F238E27FC236}">
              <a16:creationId xmlns:a16="http://schemas.microsoft.com/office/drawing/2014/main" id="{21909B0A-3A42-457A-AED2-91FA1782DD7E}"/>
            </a:ext>
          </a:extLst>
        </xdr:cNvPr>
        <xdr:cNvSpPr/>
      </xdr:nvSpPr>
      <xdr:spPr>
        <a:xfrm>
          <a:off x="15430500" y="1811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33338</xdr:rowOff>
    </xdr:from>
    <xdr:to>
      <xdr:col>85</xdr:col>
      <xdr:colOff>127000</xdr:colOff>
      <xdr:row>105</xdr:row>
      <xdr:rowOff>159068</xdr:rowOff>
    </xdr:to>
    <xdr:cxnSp macro="">
      <xdr:nvCxnSpPr>
        <xdr:cNvPr id="794" name="直線コネクタ 793">
          <a:extLst>
            <a:ext uri="{FF2B5EF4-FFF2-40B4-BE49-F238E27FC236}">
              <a16:creationId xmlns:a16="http://schemas.microsoft.com/office/drawing/2014/main" id="{91E3BB44-07AE-4281-B380-6B4E4AB977EA}"/>
            </a:ext>
          </a:extLst>
        </xdr:cNvPr>
        <xdr:cNvCxnSpPr/>
      </xdr:nvCxnSpPr>
      <xdr:spPr>
        <a:xfrm flipV="1">
          <a:off x="15481300" y="18035588"/>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82550</xdr:rowOff>
    </xdr:from>
    <xdr:to>
      <xdr:col>76</xdr:col>
      <xdr:colOff>165100</xdr:colOff>
      <xdr:row>106</xdr:row>
      <xdr:rowOff>12700</xdr:rowOff>
    </xdr:to>
    <xdr:sp macro="" textlink="">
      <xdr:nvSpPr>
        <xdr:cNvPr id="795" name="楕円 794">
          <a:extLst>
            <a:ext uri="{FF2B5EF4-FFF2-40B4-BE49-F238E27FC236}">
              <a16:creationId xmlns:a16="http://schemas.microsoft.com/office/drawing/2014/main" id="{32E40F5A-6D2B-4F75-A001-809B71F91A0E}"/>
            </a:ext>
          </a:extLst>
        </xdr:cNvPr>
        <xdr:cNvSpPr/>
      </xdr:nvSpPr>
      <xdr:spPr>
        <a:xfrm>
          <a:off x="14541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133350</xdr:rowOff>
    </xdr:from>
    <xdr:to>
      <xdr:col>81</xdr:col>
      <xdr:colOff>50800</xdr:colOff>
      <xdr:row>105</xdr:row>
      <xdr:rowOff>159068</xdr:rowOff>
    </xdr:to>
    <xdr:cxnSp macro="">
      <xdr:nvCxnSpPr>
        <xdr:cNvPr id="796" name="直線コネクタ 795">
          <a:extLst>
            <a:ext uri="{FF2B5EF4-FFF2-40B4-BE49-F238E27FC236}">
              <a16:creationId xmlns:a16="http://schemas.microsoft.com/office/drawing/2014/main" id="{B93234F2-87F1-4DC2-BFE6-0D0ADBC8E41F}"/>
            </a:ext>
          </a:extLst>
        </xdr:cNvPr>
        <xdr:cNvCxnSpPr/>
      </xdr:nvCxnSpPr>
      <xdr:spPr>
        <a:xfrm>
          <a:off x="14592300" y="18135600"/>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36830</xdr:rowOff>
    </xdr:from>
    <xdr:to>
      <xdr:col>72</xdr:col>
      <xdr:colOff>38100</xdr:colOff>
      <xdr:row>105</xdr:row>
      <xdr:rowOff>138430</xdr:rowOff>
    </xdr:to>
    <xdr:sp macro="" textlink="">
      <xdr:nvSpPr>
        <xdr:cNvPr id="797" name="楕円 796">
          <a:extLst>
            <a:ext uri="{FF2B5EF4-FFF2-40B4-BE49-F238E27FC236}">
              <a16:creationId xmlns:a16="http://schemas.microsoft.com/office/drawing/2014/main" id="{FCB18C01-1EA3-4D44-8B0E-796998399E6A}"/>
            </a:ext>
          </a:extLst>
        </xdr:cNvPr>
        <xdr:cNvSpPr/>
      </xdr:nvSpPr>
      <xdr:spPr>
        <a:xfrm>
          <a:off x="13652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87630</xdr:rowOff>
    </xdr:from>
    <xdr:to>
      <xdr:col>76</xdr:col>
      <xdr:colOff>114300</xdr:colOff>
      <xdr:row>105</xdr:row>
      <xdr:rowOff>133350</xdr:rowOff>
    </xdr:to>
    <xdr:cxnSp macro="">
      <xdr:nvCxnSpPr>
        <xdr:cNvPr id="798" name="直線コネクタ 797">
          <a:extLst>
            <a:ext uri="{FF2B5EF4-FFF2-40B4-BE49-F238E27FC236}">
              <a16:creationId xmlns:a16="http://schemas.microsoft.com/office/drawing/2014/main" id="{49C53075-98DA-42D9-AD1B-E5871A7C3CBA}"/>
            </a:ext>
          </a:extLst>
        </xdr:cNvPr>
        <xdr:cNvCxnSpPr/>
      </xdr:nvCxnSpPr>
      <xdr:spPr>
        <a:xfrm>
          <a:off x="13703300" y="18089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39688</xdr:rowOff>
    </xdr:from>
    <xdr:to>
      <xdr:col>67</xdr:col>
      <xdr:colOff>101600</xdr:colOff>
      <xdr:row>105</xdr:row>
      <xdr:rowOff>141288</xdr:rowOff>
    </xdr:to>
    <xdr:sp macro="" textlink="">
      <xdr:nvSpPr>
        <xdr:cNvPr id="799" name="楕円 798">
          <a:extLst>
            <a:ext uri="{FF2B5EF4-FFF2-40B4-BE49-F238E27FC236}">
              <a16:creationId xmlns:a16="http://schemas.microsoft.com/office/drawing/2014/main" id="{1313D46E-93E1-44F8-9F31-59009312C34C}"/>
            </a:ext>
          </a:extLst>
        </xdr:cNvPr>
        <xdr:cNvSpPr/>
      </xdr:nvSpPr>
      <xdr:spPr>
        <a:xfrm>
          <a:off x="12763500" y="1804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87630</xdr:rowOff>
    </xdr:from>
    <xdr:to>
      <xdr:col>71</xdr:col>
      <xdr:colOff>177800</xdr:colOff>
      <xdr:row>105</xdr:row>
      <xdr:rowOff>90488</xdr:rowOff>
    </xdr:to>
    <xdr:cxnSp macro="">
      <xdr:nvCxnSpPr>
        <xdr:cNvPr id="800" name="直線コネクタ 799">
          <a:extLst>
            <a:ext uri="{FF2B5EF4-FFF2-40B4-BE49-F238E27FC236}">
              <a16:creationId xmlns:a16="http://schemas.microsoft.com/office/drawing/2014/main" id="{2880F823-9598-434E-AD66-515824458950}"/>
            </a:ext>
          </a:extLst>
        </xdr:cNvPr>
        <xdr:cNvCxnSpPr/>
      </xdr:nvCxnSpPr>
      <xdr:spPr>
        <a:xfrm flipV="1">
          <a:off x="12814300" y="18089880"/>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46372</xdr:rowOff>
    </xdr:from>
    <xdr:ext cx="405111" cy="259045"/>
    <xdr:sp macro="" textlink="">
      <xdr:nvSpPr>
        <xdr:cNvPr id="801" name="n_1aveValue【公民館】&#10;有形固定資産減価償却率">
          <a:extLst>
            <a:ext uri="{FF2B5EF4-FFF2-40B4-BE49-F238E27FC236}">
              <a16:creationId xmlns:a16="http://schemas.microsoft.com/office/drawing/2014/main" id="{83745E2D-5D98-40CF-8A7A-34B964EA011D}"/>
            </a:ext>
          </a:extLst>
        </xdr:cNvPr>
        <xdr:cNvSpPr txBox="1"/>
      </xdr:nvSpPr>
      <xdr:spPr>
        <a:xfrm>
          <a:off x="152660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652</xdr:rowOff>
    </xdr:from>
    <xdr:ext cx="405111" cy="259045"/>
    <xdr:sp macro="" textlink="">
      <xdr:nvSpPr>
        <xdr:cNvPr id="802" name="n_2aveValue【公民館】&#10;有形固定資産減価償却率">
          <a:extLst>
            <a:ext uri="{FF2B5EF4-FFF2-40B4-BE49-F238E27FC236}">
              <a16:creationId xmlns:a16="http://schemas.microsoft.com/office/drawing/2014/main" id="{714CD169-FA3D-4789-8DC8-0CCF6EEE05C6}"/>
            </a:ext>
          </a:extLst>
        </xdr:cNvPr>
        <xdr:cNvSpPr txBox="1"/>
      </xdr:nvSpPr>
      <xdr:spPr>
        <a:xfrm>
          <a:off x="143897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160672</xdr:rowOff>
    </xdr:from>
    <xdr:ext cx="405111" cy="259045"/>
    <xdr:sp macro="" textlink="">
      <xdr:nvSpPr>
        <xdr:cNvPr id="803" name="n_3aveValue【公民館】&#10;有形固定資産減価償却率">
          <a:extLst>
            <a:ext uri="{FF2B5EF4-FFF2-40B4-BE49-F238E27FC236}">
              <a16:creationId xmlns:a16="http://schemas.microsoft.com/office/drawing/2014/main" id="{6C2311EF-0F6B-4EE7-B8A3-F827F712E0E0}"/>
            </a:ext>
          </a:extLst>
        </xdr:cNvPr>
        <xdr:cNvSpPr txBox="1"/>
      </xdr:nvSpPr>
      <xdr:spPr>
        <a:xfrm>
          <a:off x="13500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43515</xdr:rowOff>
    </xdr:from>
    <xdr:ext cx="405111" cy="259045"/>
    <xdr:sp macro="" textlink="">
      <xdr:nvSpPr>
        <xdr:cNvPr id="804" name="n_4aveValue【公民館】&#10;有形固定資産減価償却率">
          <a:extLst>
            <a:ext uri="{FF2B5EF4-FFF2-40B4-BE49-F238E27FC236}">
              <a16:creationId xmlns:a16="http://schemas.microsoft.com/office/drawing/2014/main" id="{B277C6A4-50B4-4BBF-AA90-F44A449D8B54}"/>
            </a:ext>
          </a:extLst>
        </xdr:cNvPr>
        <xdr:cNvSpPr txBox="1"/>
      </xdr:nvSpPr>
      <xdr:spPr>
        <a:xfrm>
          <a:off x="12611744" y="1753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29545</xdr:rowOff>
    </xdr:from>
    <xdr:ext cx="405111" cy="259045"/>
    <xdr:sp macro="" textlink="">
      <xdr:nvSpPr>
        <xdr:cNvPr id="805" name="n_1mainValue【公民館】&#10;有形固定資産減価償却率">
          <a:extLst>
            <a:ext uri="{FF2B5EF4-FFF2-40B4-BE49-F238E27FC236}">
              <a16:creationId xmlns:a16="http://schemas.microsoft.com/office/drawing/2014/main" id="{882EC04D-EABB-46AD-86EC-8422C2F21D4A}"/>
            </a:ext>
          </a:extLst>
        </xdr:cNvPr>
        <xdr:cNvSpPr txBox="1"/>
      </xdr:nvSpPr>
      <xdr:spPr>
        <a:xfrm>
          <a:off x="15266044" y="18203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3827</xdr:rowOff>
    </xdr:from>
    <xdr:ext cx="405111" cy="259045"/>
    <xdr:sp macro="" textlink="">
      <xdr:nvSpPr>
        <xdr:cNvPr id="806" name="n_2mainValue【公民館】&#10;有形固定資産減価償却率">
          <a:extLst>
            <a:ext uri="{FF2B5EF4-FFF2-40B4-BE49-F238E27FC236}">
              <a16:creationId xmlns:a16="http://schemas.microsoft.com/office/drawing/2014/main" id="{1F9DB90E-1A46-46F3-8DE4-B1A9957FF3AD}"/>
            </a:ext>
          </a:extLst>
        </xdr:cNvPr>
        <xdr:cNvSpPr txBox="1"/>
      </xdr:nvSpPr>
      <xdr:spPr>
        <a:xfrm>
          <a:off x="14389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129557</xdr:rowOff>
    </xdr:from>
    <xdr:ext cx="405111" cy="259045"/>
    <xdr:sp macro="" textlink="">
      <xdr:nvSpPr>
        <xdr:cNvPr id="807" name="n_3mainValue【公民館】&#10;有形固定資産減価償却率">
          <a:extLst>
            <a:ext uri="{FF2B5EF4-FFF2-40B4-BE49-F238E27FC236}">
              <a16:creationId xmlns:a16="http://schemas.microsoft.com/office/drawing/2014/main" id="{78F76257-0165-4DA5-A7B8-08525BF255EE}"/>
            </a:ext>
          </a:extLst>
        </xdr:cNvPr>
        <xdr:cNvSpPr txBox="1"/>
      </xdr:nvSpPr>
      <xdr:spPr>
        <a:xfrm>
          <a:off x="13500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132415</xdr:rowOff>
    </xdr:from>
    <xdr:ext cx="405111" cy="259045"/>
    <xdr:sp macro="" textlink="">
      <xdr:nvSpPr>
        <xdr:cNvPr id="808" name="n_4mainValue【公民館】&#10;有形固定資産減価償却率">
          <a:extLst>
            <a:ext uri="{FF2B5EF4-FFF2-40B4-BE49-F238E27FC236}">
              <a16:creationId xmlns:a16="http://schemas.microsoft.com/office/drawing/2014/main" id="{445D9496-53DF-4015-9DF1-33EE4506C174}"/>
            </a:ext>
          </a:extLst>
        </xdr:cNvPr>
        <xdr:cNvSpPr txBox="1"/>
      </xdr:nvSpPr>
      <xdr:spPr>
        <a:xfrm>
          <a:off x="12611744" y="18134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9" name="正方形/長方形 808">
          <a:extLst>
            <a:ext uri="{FF2B5EF4-FFF2-40B4-BE49-F238E27FC236}">
              <a16:creationId xmlns:a16="http://schemas.microsoft.com/office/drawing/2014/main" id="{6DBA78E1-B35E-43D5-8BB8-5DE79565FA8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0" name="正方形/長方形 809">
          <a:extLst>
            <a:ext uri="{FF2B5EF4-FFF2-40B4-BE49-F238E27FC236}">
              <a16:creationId xmlns:a16="http://schemas.microsoft.com/office/drawing/2014/main" id="{F88BC87B-C9BF-4B0C-A330-CD70F01D805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1" name="正方形/長方形 810">
          <a:extLst>
            <a:ext uri="{FF2B5EF4-FFF2-40B4-BE49-F238E27FC236}">
              <a16:creationId xmlns:a16="http://schemas.microsoft.com/office/drawing/2014/main" id="{05AD9131-9865-4473-8DAA-8E7AE33D5D9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2" name="正方形/長方形 811">
          <a:extLst>
            <a:ext uri="{FF2B5EF4-FFF2-40B4-BE49-F238E27FC236}">
              <a16:creationId xmlns:a16="http://schemas.microsoft.com/office/drawing/2014/main" id="{CBAEAAFA-3698-409A-A785-D277FBBE9E5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3" name="正方形/長方形 812">
          <a:extLst>
            <a:ext uri="{FF2B5EF4-FFF2-40B4-BE49-F238E27FC236}">
              <a16:creationId xmlns:a16="http://schemas.microsoft.com/office/drawing/2014/main" id="{333BECAD-4935-4CDC-8DAC-9EAC77B5A39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4" name="正方形/長方形 813">
          <a:extLst>
            <a:ext uri="{FF2B5EF4-FFF2-40B4-BE49-F238E27FC236}">
              <a16:creationId xmlns:a16="http://schemas.microsoft.com/office/drawing/2014/main" id="{E72830ED-F18D-4DC1-9C06-8A52BB07567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5" name="正方形/長方形 814">
          <a:extLst>
            <a:ext uri="{FF2B5EF4-FFF2-40B4-BE49-F238E27FC236}">
              <a16:creationId xmlns:a16="http://schemas.microsoft.com/office/drawing/2014/main" id="{C7F7A500-4C07-4058-A833-29A7DBC04A1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6" name="正方形/長方形 815">
          <a:extLst>
            <a:ext uri="{FF2B5EF4-FFF2-40B4-BE49-F238E27FC236}">
              <a16:creationId xmlns:a16="http://schemas.microsoft.com/office/drawing/2014/main" id="{69898051-BC28-4E03-9672-1F477E1D5C7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7" name="テキスト ボックス 816">
          <a:extLst>
            <a:ext uri="{FF2B5EF4-FFF2-40B4-BE49-F238E27FC236}">
              <a16:creationId xmlns:a16="http://schemas.microsoft.com/office/drawing/2014/main" id="{335FAA5E-EBCC-48DD-9509-5CF3851A397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8" name="直線コネクタ 817">
          <a:extLst>
            <a:ext uri="{FF2B5EF4-FFF2-40B4-BE49-F238E27FC236}">
              <a16:creationId xmlns:a16="http://schemas.microsoft.com/office/drawing/2014/main" id="{33FA4C22-07E7-4B43-99CA-92225C8CFA3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9" name="直線コネクタ 818">
          <a:extLst>
            <a:ext uri="{FF2B5EF4-FFF2-40B4-BE49-F238E27FC236}">
              <a16:creationId xmlns:a16="http://schemas.microsoft.com/office/drawing/2014/main" id="{C06E8D0C-FC10-4092-86B5-7F9D4B1706F8}"/>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20" name="テキスト ボックス 819">
          <a:extLst>
            <a:ext uri="{FF2B5EF4-FFF2-40B4-BE49-F238E27FC236}">
              <a16:creationId xmlns:a16="http://schemas.microsoft.com/office/drawing/2014/main" id="{CE7B9EFE-76C2-4E1B-911F-1A6BA8765C0A}"/>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21" name="直線コネクタ 820">
          <a:extLst>
            <a:ext uri="{FF2B5EF4-FFF2-40B4-BE49-F238E27FC236}">
              <a16:creationId xmlns:a16="http://schemas.microsoft.com/office/drawing/2014/main" id="{FC40AF87-5D7D-4454-94C9-9B2B377FA40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22" name="テキスト ボックス 821">
          <a:extLst>
            <a:ext uri="{FF2B5EF4-FFF2-40B4-BE49-F238E27FC236}">
              <a16:creationId xmlns:a16="http://schemas.microsoft.com/office/drawing/2014/main" id="{9C1C4549-6176-43B4-988F-2EEC1C7D741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3" name="直線コネクタ 822">
          <a:extLst>
            <a:ext uri="{FF2B5EF4-FFF2-40B4-BE49-F238E27FC236}">
              <a16:creationId xmlns:a16="http://schemas.microsoft.com/office/drawing/2014/main" id="{E57FDB53-4A1C-4B12-AA3E-751E1EDEF85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24" name="テキスト ボックス 823">
          <a:extLst>
            <a:ext uri="{FF2B5EF4-FFF2-40B4-BE49-F238E27FC236}">
              <a16:creationId xmlns:a16="http://schemas.microsoft.com/office/drawing/2014/main" id="{5FFE69BB-5552-431E-9411-6E7455004E6D}"/>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25" name="直線コネクタ 824">
          <a:extLst>
            <a:ext uri="{FF2B5EF4-FFF2-40B4-BE49-F238E27FC236}">
              <a16:creationId xmlns:a16="http://schemas.microsoft.com/office/drawing/2014/main" id="{393112FF-5D55-4342-BD3E-AF39FDFBF88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26" name="テキスト ボックス 825">
          <a:extLst>
            <a:ext uri="{FF2B5EF4-FFF2-40B4-BE49-F238E27FC236}">
              <a16:creationId xmlns:a16="http://schemas.microsoft.com/office/drawing/2014/main" id="{CD1D005B-D4EC-4708-B802-DAE533062D9E}"/>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7" name="直線コネクタ 826">
          <a:extLst>
            <a:ext uri="{FF2B5EF4-FFF2-40B4-BE49-F238E27FC236}">
              <a16:creationId xmlns:a16="http://schemas.microsoft.com/office/drawing/2014/main" id="{2DC345A0-246F-4D5F-9133-7BA35AF2EF8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8" name="テキスト ボックス 827">
          <a:extLst>
            <a:ext uri="{FF2B5EF4-FFF2-40B4-BE49-F238E27FC236}">
              <a16:creationId xmlns:a16="http://schemas.microsoft.com/office/drawing/2014/main" id="{19BCDC96-93E4-4DE4-8E82-6E0D1434776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9" name="【公民館】&#10;一人当たり面積グラフ枠">
          <a:extLst>
            <a:ext uri="{FF2B5EF4-FFF2-40B4-BE49-F238E27FC236}">
              <a16:creationId xmlns:a16="http://schemas.microsoft.com/office/drawing/2014/main" id="{EEC82179-A56D-4400-8CB2-82008E5305F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156211</xdr:rowOff>
    </xdr:from>
    <xdr:to>
      <xdr:col>116</xdr:col>
      <xdr:colOff>62864</xdr:colOff>
      <xdr:row>108</xdr:row>
      <xdr:rowOff>67056</xdr:rowOff>
    </xdr:to>
    <xdr:cxnSp macro="">
      <xdr:nvCxnSpPr>
        <xdr:cNvPr id="830" name="直線コネクタ 829">
          <a:extLst>
            <a:ext uri="{FF2B5EF4-FFF2-40B4-BE49-F238E27FC236}">
              <a16:creationId xmlns:a16="http://schemas.microsoft.com/office/drawing/2014/main" id="{A5A4C440-5917-4FC1-A95E-04B3D3F8E8DC}"/>
            </a:ext>
          </a:extLst>
        </xdr:cNvPr>
        <xdr:cNvCxnSpPr/>
      </xdr:nvCxnSpPr>
      <xdr:spPr>
        <a:xfrm flipV="1">
          <a:off x="22160864" y="1747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31" name="【公民館】&#10;一人当たり面積最小値テキスト">
          <a:extLst>
            <a:ext uri="{FF2B5EF4-FFF2-40B4-BE49-F238E27FC236}">
              <a16:creationId xmlns:a16="http://schemas.microsoft.com/office/drawing/2014/main" id="{AE58521D-412C-4C59-86FB-AEA6097A588A}"/>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32" name="直線コネクタ 831">
          <a:extLst>
            <a:ext uri="{FF2B5EF4-FFF2-40B4-BE49-F238E27FC236}">
              <a16:creationId xmlns:a16="http://schemas.microsoft.com/office/drawing/2014/main" id="{4C0CA20B-426C-4F54-A57B-72A01ED4C0E1}"/>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102888</xdr:rowOff>
    </xdr:from>
    <xdr:ext cx="469744" cy="259045"/>
    <xdr:sp macro="" textlink="">
      <xdr:nvSpPr>
        <xdr:cNvPr id="833" name="【公民館】&#10;一人当たり面積最大値テキスト">
          <a:extLst>
            <a:ext uri="{FF2B5EF4-FFF2-40B4-BE49-F238E27FC236}">
              <a16:creationId xmlns:a16="http://schemas.microsoft.com/office/drawing/2014/main" id="{7E695BB9-D2AE-4689-8DD8-B1937CBDC608}"/>
            </a:ext>
          </a:extLst>
        </xdr:cNvPr>
        <xdr:cNvSpPr txBox="1"/>
      </xdr:nvSpPr>
      <xdr:spPr>
        <a:xfrm>
          <a:off x="22199600" y="1724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156211</xdr:rowOff>
    </xdr:from>
    <xdr:to>
      <xdr:col>116</xdr:col>
      <xdr:colOff>152400</xdr:colOff>
      <xdr:row>101</xdr:row>
      <xdr:rowOff>156211</xdr:rowOff>
    </xdr:to>
    <xdr:cxnSp macro="">
      <xdr:nvCxnSpPr>
        <xdr:cNvPr id="834" name="直線コネクタ 833">
          <a:extLst>
            <a:ext uri="{FF2B5EF4-FFF2-40B4-BE49-F238E27FC236}">
              <a16:creationId xmlns:a16="http://schemas.microsoft.com/office/drawing/2014/main" id="{428FF762-6F1B-477F-8450-7F189EA5D295}"/>
            </a:ext>
          </a:extLst>
        </xdr:cNvPr>
        <xdr:cNvCxnSpPr/>
      </xdr:nvCxnSpPr>
      <xdr:spPr>
        <a:xfrm>
          <a:off x="22072600" y="1747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132859</xdr:rowOff>
    </xdr:from>
    <xdr:ext cx="469744" cy="259045"/>
    <xdr:sp macro="" textlink="">
      <xdr:nvSpPr>
        <xdr:cNvPr id="835" name="【公民館】&#10;一人当たり面積平均値テキスト">
          <a:extLst>
            <a:ext uri="{FF2B5EF4-FFF2-40B4-BE49-F238E27FC236}">
              <a16:creationId xmlns:a16="http://schemas.microsoft.com/office/drawing/2014/main" id="{13112DA4-6A36-4A3A-B4C7-568923DFF27F}"/>
            </a:ext>
          </a:extLst>
        </xdr:cNvPr>
        <xdr:cNvSpPr txBox="1"/>
      </xdr:nvSpPr>
      <xdr:spPr>
        <a:xfrm>
          <a:off x="22199600" y="1796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836" name="フローチャート: 判断 835">
          <a:extLst>
            <a:ext uri="{FF2B5EF4-FFF2-40B4-BE49-F238E27FC236}">
              <a16:creationId xmlns:a16="http://schemas.microsoft.com/office/drawing/2014/main" id="{50421CDA-4D7D-44DA-80FD-24E2FCBD19A5}"/>
            </a:ext>
          </a:extLst>
        </xdr:cNvPr>
        <xdr:cNvSpPr/>
      </xdr:nvSpPr>
      <xdr:spPr>
        <a:xfrm>
          <a:off x="221107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837" name="フローチャート: 判断 836">
          <a:extLst>
            <a:ext uri="{FF2B5EF4-FFF2-40B4-BE49-F238E27FC236}">
              <a16:creationId xmlns:a16="http://schemas.microsoft.com/office/drawing/2014/main" id="{73AA04E9-E190-4455-BBE0-1355CE5D0E8F}"/>
            </a:ext>
          </a:extLst>
        </xdr:cNvPr>
        <xdr:cNvSpPr/>
      </xdr:nvSpPr>
      <xdr:spPr>
        <a:xfrm>
          <a:off x="21272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38" name="フローチャート: 判断 837">
          <a:extLst>
            <a:ext uri="{FF2B5EF4-FFF2-40B4-BE49-F238E27FC236}">
              <a16:creationId xmlns:a16="http://schemas.microsoft.com/office/drawing/2014/main" id="{2E69DE7D-6E4D-46FB-B0BF-4F7BF74008A1}"/>
            </a:ext>
          </a:extLst>
        </xdr:cNvPr>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839" name="フローチャート: 判断 838">
          <a:extLst>
            <a:ext uri="{FF2B5EF4-FFF2-40B4-BE49-F238E27FC236}">
              <a16:creationId xmlns:a16="http://schemas.microsoft.com/office/drawing/2014/main" id="{E935CB46-8AC5-46C9-B8F0-B3C30E744A7A}"/>
            </a:ext>
          </a:extLst>
        </xdr:cNvPr>
        <xdr:cNvSpPr/>
      </xdr:nvSpPr>
      <xdr:spPr>
        <a:xfrm>
          <a:off x="19494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840" name="フローチャート: 判断 839">
          <a:extLst>
            <a:ext uri="{FF2B5EF4-FFF2-40B4-BE49-F238E27FC236}">
              <a16:creationId xmlns:a16="http://schemas.microsoft.com/office/drawing/2014/main" id="{F1BB54B3-929C-4A30-9F23-C7AFC011C290}"/>
            </a:ext>
          </a:extLst>
        </xdr:cNvPr>
        <xdr:cNvSpPr/>
      </xdr:nvSpPr>
      <xdr:spPr>
        <a:xfrm>
          <a:off x="18605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80799BED-71C7-4D50-9729-42288B9ADDB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BCA9CA72-B2E6-407C-9FE8-EA0354DC5E5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216E3A23-DDC2-49F6-8985-26221704691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93784CC1-6977-4FAC-91B0-274F9CE53E2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E55E8E95-4C88-44D7-8D8B-BF3577A9CFB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846" name="楕円 845">
          <a:extLst>
            <a:ext uri="{FF2B5EF4-FFF2-40B4-BE49-F238E27FC236}">
              <a16:creationId xmlns:a16="http://schemas.microsoft.com/office/drawing/2014/main" id="{FFA441EF-323A-4D38-AEE2-3D57C2567804}"/>
            </a:ext>
          </a:extLst>
        </xdr:cNvPr>
        <xdr:cNvSpPr/>
      </xdr:nvSpPr>
      <xdr:spPr>
        <a:xfrm>
          <a:off x="22110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118127</xdr:rowOff>
    </xdr:from>
    <xdr:ext cx="469744" cy="259045"/>
    <xdr:sp macro="" textlink="">
      <xdr:nvSpPr>
        <xdr:cNvPr id="847" name="【公民館】&#10;一人当たり面積該当値テキスト">
          <a:extLst>
            <a:ext uri="{FF2B5EF4-FFF2-40B4-BE49-F238E27FC236}">
              <a16:creationId xmlns:a16="http://schemas.microsoft.com/office/drawing/2014/main" id="{E0EBEB9D-8DB3-4A25-933A-183EBEC424E1}"/>
            </a:ext>
          </a:extLst>
        </xdr:cNvPr>
        <xdr:cNvSpPr txBox="1"/>
      </xdr:nvSpPr>
      <xdr:spPr>
        <a:xfrm>
          <a:off x="22199600"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164846</xdr:rowOff>
    </xdr:from>
    <xdr:to>
      <xdr:col>112</xdr:col>
      <xdr:colOff>38100</xdr:colOff>
      <xdr:row>106</xdr:row>
      <xdr:rowOff>94996</xdr:rowOff>
    </xdr:to>
    <xdr:sp macro="" textlink="">
      <xdr:nvSpPr>
        <xdr:cNvPr id="848" name="楕円 847">
          <a:extLst>
            <a:ext uri="{FF2B5EF4-FFF2-40B4-BE49-F238E27FC236}">
              <a16:creationId xmlns:a16="http://schemas.microsoft.com/office/drawing/2014/main" id="{82F19A01-E198-49A4-8FCF-22AFE33C58B5}"/>
            </a:ext>
          </a:extLst>
        </xdr:cNvPr>
        <xdr:cNvSpPr/>
      </xdr:nvSpPr>
      <xdr:spPr>
        <a:xfrm>
          <a:off x="212725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44196</xdr:rowOff>
    </xdr:from>
    <xdr:to>
      <xdr:col>116</xdr:col>
      <xdr:colOff>63500</xdr:colOff>
      <xdr:row>107</xdr:row>
      <xdr:rowOff>19050</xdr:rowOff>
    </xdr:to>
    <xdr:cxnSp macro="">
      <xdr:nvCxnSpPr>
        <xdr:cNvPr id="849" name="直線コネクタ 848">
          <a:extLst>
            <a:ext uri="{FF2B5EF4-FFF2-40B4-BE49-F238E27FC236}">
              <a16:creationId xmlns:a16="http://schemas.microsoft.com/office/drawing/2014/main" id="{D807C3A1-8044-40C5-9BB8-EF9C51A0D662}"/>
            </a:ext>
          </a:extLst>
        </xdr:cNvPr>
        <xdr:cNvCxnSpPr/>
      </xdr:nvCxnSpPr>
      <xdr:spPr>
        <a:xfrm>
          <a:off x="21323300" y="18217896"/>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164846</xdr:rowOff>
    </xdr:from>
    <xdr:to>
      <xdr:col>107</xdr:col>
      <xdr:colOff>101600</xdr:colOff>
      <xdr:row>106</xdr:row>
      <xdr:rowOff>94996</xdr:rowOff>
    </xdr:to>
    <xdr:sp macro="" textlink="">
      <xdr:nvSpPr>
        <xdr:cNvPr id="850" name="楕円 849">
          <a:extLst>
            <a:ext uri="{FF2B5EF4-FFF2-40B4-BE49-F238E27FC236}">
              <a16:creationId xmlns:a16="http://schemas.microsoft.com/office/drawing/2014/main" id="{BC5D9FB3-B3E0-4385-B5EC-3C95D08C6307}"/>
            </a:ext>
          </a:extLst>
        </xdr:cNvPr>
        <xdr:cNvSpPr/>
      </xdr:nvSpPr>
      <xdr:spPr>
        <a:xfrm>
          <a:off x="203835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44196</xdr:rowOff>
    </xdr:from>
    <xdr:to>
      <xdr:col>111</xdr:col>
      <xdr:colOff>177800</xdr:colOff>
      <xdr:row>106</xdr:row>
      <xdr:rowOff>44196</xdr:rowOff>
    </xdr:to>
    <xdr:cxnSp macro="">
      <xdr:nvCxnSpPr>
        <xdr:cNvPr id="851" name="直線コネクタ 850">
          <a:extLst>
            <a:ext uri="{FF2B5EF4-FFF2-40B4-BE49-F238E27FC236}">
              <a16:creationId xmlns:a16="http://schemas.microsoft.com/office/drawing/2014/main" id="{714596FF-E219-4751-ABF2-80AAA41F056B}"/>
            </a:ext>
          </a:extLst>
        </xdr:cNvPr>
        <xdr:cNvCxnSpPr/>
      </xdr:nvCxnSpPr>
      <xdr:spPr>
        <a:xfrm>
          <a:off x="20434300" y="182178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169418</xdr:rowOff>
    </xdr:from>
    <xdr:to>
      <xdr:col>102</xdr:col>
      <xdr:colOff>165100</xdr:colOff>
      <xdr:row>106</xdr:row>
      <xdr:rowOff>99568</xdr:rowOff>
    </xdr:to>
    <xdr:sp macro="" textlink="">
      <xdr:nvSpPr>
        <xdr:cNvPr id="852" name="楕円 851">
          <a:extLst>
            <a:ext uri="{FF2B5EF4-FFF2-40B4-BE49-F238E27FC236}">
              <a16:creationId xmlns:a16="http://schemas.microsoft.com/office/drawing/2014/main" id="{F84427C3-B238-47AE-A93D-D91C84B57DB2}"/>
            </a:ext>
          </a:extLst>
        </xdr:cNvPr>
        <xdr:cNvSpPr/>
      </xdr:nvSpPr>
      <xdr:spPr>
        <a:xfrm>
          <a:off x="19494500" y="181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44196</xdr:rowOff>
    </xdr:from>
    <xdr:to>
      <xdr:col>107</xdr:col>
      <xdr:colOff>50800</xdr:colOff>
      <xdr:row>106</xdr:row>
      <xdr:rowOff>48768</xdr:rowOff>
    </xdr:to>
    <xdr:cxnSp macro="">
      <xdr:nvCxnSpPr>
        <xdr:cNvPr id="853" name="直線コネクタ 852">
          <a:extLst>
            <a:ext uri="{FF2B5EF4-FFF2-40B4-BE49-F238E27FC236}">
              <a16:creationId xmlns:a16="http://schemas.microsoft.com/office/drawing/2014/main" id="{E5A9B7B9-6E12-4328-A4DF-2DF7026B304A}"/>
            </a:ext>
          </a:extLst>
        </xdr:cNvPr>
        <xdr:cNvCxnSpPr/>
      </xdr:nvCxnSpPr>
      <xdr:spPr>
        <a:xfrm flipV="1">
          <a:off x="19545300" y="18217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169418</xdr:rowOff>
    </xdr:from>
    <xdr:to>
      <xdr:col>98</xdr:col>
      <xdr:colOff>38100</xdr:colOff>
      <xdr:row>106</xdr:row>
      <xdr:rowOff>99568</xdr:rowOff>
    </xdr:to>
    <xdr:sp macro="" textlink="">
      <xdr:nvSpPr>
        <xdr:cNvPr id="854" name="楕円 853">
          <a:extLst>
            <a:ext uri="{FF2B5EF4-FFF2-40B4-BE49-F238E27FC236}">
              <a16:creationId xmlns:a16="http://schemas.microsoft.com/office/drawing/2014/main" id="{C2F53482-8475-4B22-ACAA-FD992B2B99D3}"/>
            </a:ext>
          </a:extLst>
        </xdr:cNvPr>
        <xdr:cNvSpPr/>
      </xdr:nvSpPr>
      <xdr:spPr>
        <a:xfrm>
          <a:off x="18605500" y="181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48768</xdr:rowOff>
    </xdr:from>
    <xdr:to>
      <xdr:col>102</xdr:col>
      <xdr:colOff>114300</xdr:colOff>
      <xdr:row>106</xdr:row>
      <xdr:rowOff>48768</xdr:rowOff>
    </xdr:to>
    <xdr:cxnSp macro="">
      <xdr:nvCxnSpPr>
        <xdr:cNvPr id="855" name="直線コネクタ 854">
          <a:extLst>
            <a:ext uri="{FF2B5EF4-FFF2-40B4-BE49-F238E27FC236}">
              <a16:creationId xmlns:a16="http://schemas.microsoft.com/office/drawing/2014/main" id="{730B4F54-C6E1-4A90-B7A1-5A7C336B7D8F}"/>
            </a:ext>
          </a:extLst>
        </xdr:cNvPr>
        <xdr:cNvCxnSpPr/>
      </xdr:nvCxnSpPr>
      <xdr:spPr>
        <a:xfrm>
          <a:off x="18656300" y="18222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61231</xdr:rowOff>
    </xdr:from>
    <xdr:ext cx="469744" cy="259045"/>
    <xdr:sp macro="" textlink="">
      <xdr:nvSpPr>
        <xdr:cNvPr id="856" name="n_1aveValue【公民館】&#10;一人当たり面積">
          <a:extLst>
            <a:ext uri="{FF2B5EF4-FFF2-40B4-BE49-F238E27FC236}">
              <a16:creationId xmlns:a16="http://schemas.microsoft.com/office/drawing/2014/main" id="{CCA022F2-2978-4971-A590-67AD7F919D56}"/>
            </a:ext>
          </a:extLst>
        </xdr:cNvPr>
        <xdr:cNvSpPr txBox="1"/>
      </xdr:nvSpPr>
      <xdr:spPr>
        <a:xfrm>
          <a:off x="210757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857" name="n_2aveValue【公民館】&#10;一人当たり面積">
          <a:extLst>
            <a:ext uri="{FF2B5EF4-FFF2-40B4-BE49-F238E27FC236}">
              <a16:creationId xmlns:a16="http://schemas.microsoft.com/office/drawing/2014/main" id="{166B48EC-E902-45B7-8013-AA093EA77E76}"/>
            </a:ext>
          </a:extLst>
        </xdr:cNvPr>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113555</xdr:rowOff>
    </xdr:from>
    <xdr:ext cx="469744" cy="259045"/>
    <xdr:sp macro="" textlink="">
      <xdr:nvSpPr>
        <xdr:cNvPr id="858" name="n_3aveValue【公民館】&#10;一人当たり面積">
          <a:extLst>
            <a:ext uri="{FF2B5EF4-FFF2-40B4-BE49-F238E27FC236}">
              <a16:creationId xmlns:a16="http://schemas.microsoft.com/office/drawing/2014/main" id="{9E0CB909-7565-4AC8-A091-FA507A122A0F}"/>
            </a:ext>
          </a:extLst>
        </xdr:cNvPr>
        <xdr:cNvSpPr txBox="1"/>
      </xdr:nvSpPr>
      <xdr:spPr>
        <a:xfrm>
          <a:off x="19310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131842</xdr:rowOff>
    </xdr:from>
    <xdr:ext cx="469744" cy="259045"/>
    <xdr:sp macro="" textlink="">
      <xdr:nvSpPr>
        <xdr:cNvPr id="859" name="n_4aveValue【公民館】&#10;一人当たり面積">
          <a:extLst>
            <a:ext uri="{FF2B5EF4-FFF2-40B4-BE49-F238E27FC236}">
              <a16:creationId xmlns:a16="http://schemas.microsoft.com/office/drawing/2014/main" id="{1E179BF1-6958-4530-8620-58C20FC54F17}"/>
            </a:ext>
          </a:extLst>
        </xdr:cNvPr>
        <xdr:cNvSpPr txBox="1"/>
      </xdr:nvSpPr>
      <xdr:spPr>
        <a:xfrm>
          <a:off x="18421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86123</xdr:rowOff>
    </xdr:from>
    <xdr:ext cx="469744" cy="259045"/>
    <xdr:sp macro="" textlink="">
      <xdr:nvSpPr>
        <xdr:cNvPr id="860" name="n_1mainValue【公民館】&#10;一人当たり面積">
          <a:extLst>
            <a:ext uri="{FF2B5EF4-FFF2-40B4-BE49-F238E27FC236}">
              <a16:creationId xmlns:a16="http://schemas.microsoft.com/office/drawing/2014/main" id="{51B6ED6A-80D9-4927-A7ED-B90CB08AB117}"/>
            </a:ext>
          </a:extLst>
        </xdr:cNvPr>
        <xdr:cNvSpPr txBox="1"/>
      </xdr:nvSpPr>
      <xdr:spPr>
        <a:xfrm>
          <a:off x="21075727" y="1825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86123</xdr:rowOff>
    </xdr:from>
    <xdr:ext cx="469744" cy="259045"/>
    <xdr:sp macro="" textlink="">
      <xdr:nvSpPr>
        <xdr:cNvPr id="861" name="n_2mainValue【公民館】&#10;一人当たり面積">
          <a:extLst>
            <a:ext uri="{FF2B5EF4-FFF2-40B4-BE49-F238E27FC236}">
              <a16:creationId xmlns:a16="http://schemas.microsoft.com/office/drawing/2014/main" id="{AC9CE121-807E-4263-85D4-879ADBBF7638}"/>
            </a:ext>
          </a:extLst>
        </xdr:cNvPr>
        <xdr:cNvSpPr txBox="1"/>
      </xdr:nvSpPr>
      <xdr:spPr>
        <a:xfrm>
          <a:off x="20199427" y="1825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116095</xdr:rowOff>
    </xdr:from>
    <xdr:ext cx="469744" cy="259045"/>
    <xdr:sp macro="" textlink="">
      <xdr:nvSpPr>
        <xdr:cNvPr id="862" name="n_3mainValue【公民館】&#10;一人当たり面積">
          <a:extLst>
            <a:ext uri="{FF2B5EF4-FFF2-40B4-BE49-F238E27FC236}">
              <a16:creationId xmlns:a16="http://schemas.microsoft.com/office/drawing/2014/main" id="{493C1454-73D3-4AA9-99F4-CF7D075E119C}"/>
            </a:ext>
          </a:extLst>
        </xdr:cNvPr>
        <xdr:cNvSpPr txBox="1"/>
      </xdr:nvSpPr>
      <xdr:spPr>
        <a:xfrm>
          <a:off x="19310427" y="1794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116095</xdr:rowOff>
    </xdr:from>
    <xdr:ext cx="469744" cy="259045"/>
    <xdr:sp macro="" textlink="">
      <xdr:nvSpPr>
        <xdr:cNvPr id="863" name="n_4mainValue【公民館】&#10;一人当たり面積">
          <a:extLst>
            <a:ext uri="{FF2B5EF4-FFF2-40B4-BE49-F238E27FC236}">
              <a16:creationId xmlns:a16="http://schemas.microsoft.com/office/drawing/2014/main" id="{C3CA9B40-51C2-4B8F-9BD2-E45182ED1C64}"/>
            </a:ext>
          </a:extLst>
        </xdr:cNvPr>
        <xdr:cNvSpPr txBox="1"/>
      </xdr:nvSpPr>
      <xdr:spPr>
        <a:xfrm>
          <a:off x="18421427" y="1794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4" name="正方形/長方形 863">
          <a:extLst>
            <a:ext uri="{FF2B5EF4-FFF2-40B4-BE49-F238E27FC236}">
              <a16:creationId xmlns:a16="http://schemas.microsoft.com/office/drawing/2014/main" id="{0B8BB297-0D06-4AD2-BD58-00281DA9A0B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5" name="正方形/長方形 864">
          <a:extLst>
            <a:ext uri="{FF2B5EF4-FFF2-40B4-BE49-F238E27FC236}">
              <a16:creationId xmlns:a16="http://schemas.microsoft.com/office/drawing/2014/main" id="{55DE143F-C5C6-4DD0-BDDF-3F14916B827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6" name="テキスト ボックス 865">
          <a:extLst>
            <a:ext uri="{FF2B5EF4-FFF2-40B4-BE49-F238E27FC236}">
              <a16:creationId xmlns:a16="http://schemas.microsoft.com/office/drawing/2014/main" id="{108DF2B4-06CC-42A6-B2BD-C7AA0C88F65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児童館、橋りょう・トンネルである。児童館は、児童館長寿命化計画に基づき、修繕を行い、橋りょう・トンネルは、道路・橋長寿命化計画等に基づき、点検、診断、補修を行い、今後も施設の適正な維持管理に努める。</a:t>
          </a:r>
          <a:endParaRPr lang="ja-JP" altLang="ja-JP" sz="1100" b="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有形固定資産減価償却率が低くなっている施設は、公営住宅であり、令和</a:t>
          </a:r>
          <a:r>
            <a:rPr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年度に新しい市営住宅を建設したためである。公営住宅等長寿命化計画に基づき、建替え工事を行うなど、計画的に修繕、改善、建替え等を行うこととしている。</a:t>
          </a:r>
          <a:endParaRPr lang="ja-JP" altLang="ja-JP" sz="1100" b="0">
            <a:effectLst/>
            <a:latin typeface="ＭＳ Ｐゴシック" panose="020B0600070205080204" pitchFamily="50" charset="-128"/>
            <a:ea typeface="ＭＳ Ｐゴシック" panose="020B0600070205080204" pitchFamily="50" charset="-128"/>
          </a:endParaRPr>
        </a:p>
        <a:p>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上記以外の施設についても、計画等に基づき、長寿命化を図り、適正な維持管理に努める。</a:t>
          </a:r>
          <a:endParaRPr kumimoji="1" lang="ja-JP" altLang="en-US" sz="1100" b="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93AAAF2-A760-4EBC-BA4A-CF5D5BB8472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F79BB9A-E116-437F-B715-26A2CBCB0A8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C280705-92A0-4132-A4C9-1EBA3787CB6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741DBDA-DA9B-46E1-A023-049D0B0EA08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CB4A92F-F451-4AD1-A613-4F70D5DAB3F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E00E7C4-898F-4900-8153-E0CF695690E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51B947C-9280-4AC7-A6BC-242313F7BCA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37B0EB1-3BFA-4FD9-9EB8-04BC63EA2CF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DCCD866-C5C4-4A28-AC6D-814704FE06B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D85C8CA-3A93-45AE-8142-71448D03B9E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113,354
110,868
43.43
59,874,858
55,244,613
3,376,768
32,047,296
24,389,143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DD320A2-3C8F-4A54-8C82-81DC99E9764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48B56E0-9B0D-443F-ADC6-285B3819F8D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57923BD-695C-47B4-B480-D7387CD8B74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CA0D872-5FD5-4761-8929-F5426B59917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1FFD005-47DC-4EB6-B2FE-98356CEC7DC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18ED916-ECFD-40DC-905F-647281BAE83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E8B657F-74B1-4710-9DC8-E7EDEFAD6D6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642C785-A95B-4CF1-B629-A69F17C3620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0C86621-CB05-436F-B750-6A1590F210A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50294CE-2794-4CF4-90D9-CA51727A385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5F3E620-C599-4E92-9D67-17D83B97AE2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381AD8B-D5D1-4E68-8B4B-CF2AD401FE9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52D2014-1917-44D5-B2A6-EEBD16C3BC3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0589B87-0EBA-4C38-A720-6778781C142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0C689AB-285F-4F89-A776-12E75177042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F8C7C43-8D7B-485A-ADBA-1FCB0B1477F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E35E57F-78F6-4F6A-AC66-A3088A56CC4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2532C30-F5C5-4855-A4DE-07FA02280A8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98AF67F-4FAA-4133-BB6B-9F04330D87C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C27C67B-3CBB-425F-AB16-B47E52EEC47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35AB05-8CF3-4C0A-A580-F0415D09864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06CBF6A-9183-4CDF-8D25-6A7C5C61F9A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AD2EC9E-5E5F-4B44-A46F-14A70AFF63F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8650800-9970-43F2-B88A-EDA23330D60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685650F-8914-4A22-9700-E4338E8AD51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28C87C9-A59C-4B4D-A87C-174AC6591A2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B528BEA-928B-4028-8056-D1DB3A7C6B9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656DC48-86F5-4770-9C37-28C5CC958B2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8CB2286-6E5F-4016-95A6-769E41AE7AD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2368D5A-6BAE-413C-AD87-8901D839E26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E548910-9639-4E07-9E33-6A1FAD4CB2C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AAEBDD1-164D-4825-BCE5-91F0BAB5B44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B484099-3E93-4005-A493-3039529DD56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9303D79-4278-4308-9ED7-97FCBA3059B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5953B11-EA9B-48CE-8396-8C778D2802C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8450F0E-597B-401C-8F7B-7BACABA518E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019F692-BA37-49F5-AB64-5A9709799B1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A535F71-F28A-4238-B771-20F3D59A789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59A36C7-9E9F-4D85-AF46-346AE7779F3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5C3671C-7693-41CE-8B46-94CBA826784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EAFF983-1ABF-47E4-A0BC-EB65E1558D1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BAF6F48-2CCB-4F59-84DE-414875C4377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F8BE03F-99C5-4407-83CE-752B99F4219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9304D5C-BA64-4375-A47D-4289B5A4CA2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F74A4AB-BE2A-41F9-80F7-782C7CFD154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0AFF53A-4375-48AC-B30B-235F92DF66E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AA7FEDE6-BBA3-4B93-A3C1-8A26FA7B70CF}"/>
            </a:ext>
          </a:extLst>
        </xdr:cNvPr>
        <xdr:cNvCxnSpPr/>
      </xdr:nvCxnSpPr>
      <xdr:spPr>
        <a:xfrm flipV="1">
          <a:off x="4634865" y="575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A70F6389-195C-4FC8-A4EA-7C4E3A797E4B}"/>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DAD48CCA-176E-46A7-ACFD-6BB2D83257C2}"/>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41107E12-78E6-40D7-A62B-001AEC5CC98B}"/>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F8E0F043-1EC1-45D2-B866-19E58684D536}"/>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101799</xdr:rowOff>
    </xdr:from>
    <xdr:ext cx="405111" cy="259045"/>
    <xdr:sp macro="" textlink="">
      <xdr:nvSpPr>
        <xdr:cNvPr id="63" name="【図書館】&#10;有形固定資産減価償却率平均値テキスト">
          <a:extLst>
            <a:ext uri="{FF2B5EF4-FFF2-40B4-BE49-F238E27FC236}">
              <a16:creationId xmlns:a16="http://schemas.microsoft.com/office/drawing/2014/main" id="{214D2041-7B07-424D-B957-636C03D41AD1}"/>
            </a:ext>
          </a:extLst>
        </xdr:cNvPr>
        <xdr:cNvSpPr txBox="1"/>
      </xdr:nvSpPr>
      <xdr:spPr>
        <a:xfrm>
          <a:off x="4673600" y="6445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123372</xdr:rowOff>
    </xdr:from>
    <xdr:to>
      <xdr:col>24</xdr:col>
      <xdr:colOff>114300</xdr:colOff>
      <xdr:row>38</xdr:row>
      <xdr:rowOff>53522</xdr:rowOff>
    </xdr:to>
    <xdr:sp macro="" textlink="">
      <xdr:nvSpPr>
        <xdr:cNvPr id="64" name="フローチャート: 判断 63">
          <a:extLst>
            <a:ext uri="{FF2B5EF4-FFF2-40B4-BE49-F238E27FC236}">
              <a16:creationId xmlns:a16="http://schemas.microsoft.com/office/drawing/2014/main" id="{2FFDB463-295A-4C2C-AA36-EAB9BA14F4D0}"/>
            </a:ext>
          </a:extLst>
        </xdr:cNvPr>
        <xdr:cNvSpPr/>
      </xdr:nvSpPr>
      <xdr:spPr>
        <a:xfrm>
          <a:off x="45847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8A19D639-4B25-4DB9-9748-F68651FD9E52}"/>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62956</xdr:rowOff>
    </xdr:from>
    <xdr:to>
      <xdr:col>15</xdr:col>
      <xdr:colOff>101600</xdr:colOff>
      <xdr:row>37</xdr:row>
      <xdr:rowOff>164556</xdr:rowOff>
    </xdr:to>
    <xdr:sp macro="" textlink="">
      <xdr:nvSpPr>
        <xdr:cNvPr id="66" name="フローチャート: 判断 65">
          <a:extLst>
            <a:ext uri="{FF2B5EF4-FFF2-40B4-BE49-F238E27FC236}">
              <a16:creationId xmlns:a16="http://schemas.microsoft.com/office/drawing/2014/main" id="{7248824A-BD6E-42A5-ADE6-C53ADC5C7CF9}"/>
            </a:ext>
          </a:extLst>
        </xdr:cNvPr>
        <xdr:cNvSpPr/>
      </xdr:nvSpPr>
      <xdr:spPr>
        <a:xfrm>
          <a:off x="2857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macro="" textlink="">
      <xdr:nvSpPr>
        <xdr:cNvPr id="67" name="フローチャート: 判断 66">
          <a:extLst>
            <a:ext uri="{FF2B5EF4-FFF2-40B4-BE49-F238E27FC236}">
              <a16:creationId xmlns:a16="http://schemas.microsoft.com/office/drawing/2014/main" id="{39405F9D-2EF7-4868-93A8-38662FACB974}"/>
            </a:ext>
          </a:extLst>
        </xdr:cNvPr>
        <xdr:cNvSpPr/>
      </xdr:nvSpPr>
      <xdr:spPr>
        <a:xfrm>
          <a:off x="1968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8" name="フローチャート: 判断 67">
          <a:extLst>
            <a:ext uri="{FF2B5EF4-FFF2-40B4-BE49-F238E27FC236}">
              <a16:creationId xmlns:a16="http://schemas.microsoft.com/office/drawing/2014/main" id="{071EA707-4A19-4B11-A992-CA31C988F654}"/>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B5AF5CC-619B-4794-9663-5F354752E5E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64C3CEB-D4C9-4C79-A814-2634D570A57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BA05348-AD45-4803-8796-3FAD969FB15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D765DA1-78D1-4918-9ED1-70D71CE4197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8147775-5B80-4337-8067-8A10DFBF907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110308</xdr:rowOff>
    </xdr:from>
    <xdr:to>
      <xdr:col>24</xdr:col>
      <xdr:colOff>114300</xdr:colOff>
      <xdr:row>38</xdr:row>
      <xdr:rowOff>40458</xdr:rowOff>
    </xdr:to>
    <xdr:sp macro="" textlink="">
      <xdr:nvSpPr>
        <xdr:cNvPr id="74" name="楕円 73">
          <a:extLst>
            <a:ext uri="{FF2B5EF4-FFF2-40B4-BE49-F238E27FC236}">
              <a16:creationId xmlns:a16="http://schemas.microsoft.com/office/drawing/2014/main" id="{DD3E257B-6AD6-44EC-A38A-0C19A544378F}"/>
            </a:ext>
          </a:extLst>
        </xdr:cNvPr>
        <xdr:cNvSpPr/>
      </xdr:nvSpPr>
      <xdr:spPr>
        <a:xfrm>
          <a:off x="4584700" y="64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133185</xdr:rowOff>
    </xdr:from>
    <xdr:ext cx="405111" cy="259045"/>
    <xdr:sp macro="" textlink="">
      <xdr:nvSpPr>
        <xdr:cNvPr id="75" name="【図書館】&#10;有形固定資産減価償却率該当値テキスト">
          <a:extLst>
            <a:ext uri="{FF2B5EF4-FFF2-40B4-BE49-F238E27FC236}">
              <a16:creationId xmlns:a16="http://schemas.microsoft.com/office/drawing/2014/main" id="{AEDBA72F-E651-4641-87D8-CC26CB5F3A48}"/>
            </a:ext>
          </a:extLst>
        </xdr:cNvPr>
        <xdr:cNvSpPr txBox="1"/>
      </xdr:nvSpPr>
      <xdr:spPr>
        <a:xfrm>
          <a:off x="4673600" y="630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69487</xdr:rowOff>
    </xdr:from>
    <xdr:to>
      <xdr:col>20</xdr:col>
      <xdr:colOff>38100</xdr:colOff>
      <xdr:row>37</xdr:row>
      <xdr:rowOff>171087</xdr:rowOff>
    </xdr:to>
    <xdr:sp macro="" textlink="">
      <xdr:nvSpPr>
        <xdr:cNvPr id="76" name="楕円 75">
          <a:extLst>
            <a:ext uri="{FF2B5EF4-FFF2-40B4-BE49-F238E27FC236}">
              <a16:creationId xmlns:a16="http://schemas.microsoft.com/office/drawing/2014/main" id="{894BB02F-F778-4F13-B180-E65857E47592}"/>
            </a:ext>
          </a:extLst>
        </xdr:cNvPr>
        <xdr:cNvSpPr/>
      </xdr:nvSpPr>
      <xdr:spPr>
        <a:xfrm>
          <a:off x="3746500" y="6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120287</xdr:rowOff>
    </xdr:from>
    <xdr:to>
      <xdr:col>24</xdr:col>
      <xdr:colOff>63500</xdr:colOff>
      <xdr:row>37</xdr:row>
      <xdr:rowOff>161109</xdr:rowOff>
    </xdr:to>
    <xdr:cxnSp macro="">
      <xdr:nvCxnSpPr>
        <xdr:cNvPr id="77" name="直線コネクタ 76">
          <a:extLst>
            <a:ext uri="{FF2B5EF4-FFF2-40B4-BE49-F238E27FC236}">
              <a16:creationId xmlns:a16="http://schemas.microsoft.com/office/drawing/2014/main" id="{61632B3C-FB46-4F38-A593-64A4A8E62BDF}"/>
            </a:ext>
          </a:extLst>
        </xdr:cNvPr>
        <xdr:cNvCxnSpPr/>
      </xdr:nvCxnSpPr>
      <xdr:spPr>
        <a:xfrm>
          <a:off x="3797300" y="646393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142966</xdr:rowOff>
    </xdr:from>
    <xdr:to>
      <xdr:col>15</xdr:col>
      <xdr:colOff>101600</xdr:colOff>
      <xdr:row>38</xdr:row>
      <xdr:rowOff>73116</xdr:rowOff>
    </xdr:to>
    <xdr:sp macro="" textlink="">
      <xdr:nvSpPr>
        <xdr:cNvPr id="78" name="楕円 77">
          <a:extLst>
            <a:ext uri="{FF2B5EF4-FFF2-40B4-BE49-F238E27FC236}">
              <a16:creationId xmlns:a16="http://schemas.microsoft.com/office/drawing/2014/main" id="{371CDB1F-CBDF-43CA-9703-2249429582D6}"/>
            </a:ext>
          </a:extLst>
        </xdr:cNvPr>
        <xdr:cNvSpPr/>
      </xdr:nvSpPr>
      <xdr:spPr>
        <a:xfrm>
          <a:off x="2857500" y="648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120287</xdr:rowOff>
    </xdr:from>
    <xdr:to>
      <xdr:col>19</xdr:col>
      <xdr:colOff>177800</xdr:colOff>
      <xdr:row>38</xdr:row>
      <xdr:rowOff>22316</xdr:rowOff>
    </xdr:to>
    <xdr:cxnSp macro="">
      <xdr:nvCxnSpPr>
        <xdr:cNvPr id="79" name="直線コネクタ 78">
          <a:extLst>
            <a:ext uri="{FF2B5EF4-FFF2-40B4-BE49-F238E27FC236}">
              <a16:creationId xmlns:a16="http://schemas.microsoft.com/office/drawing/2014/main" id="{6B0D21D9-26AE-4A3C-A87A-A11B647D3CCC}"/>
            </a:ext>
          </a:extLst>
        </xdr:cNvPr>
        <xdr:cNvCxnSpPr/>
      </xdr:nvCxnSpPr>
      <xdr:spPr>
        <a:xfrm flipV="1">
          <a:off x="2908300" y="6463937"/>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107043</xdr:rowOff>
    </xdr:from>
    <xdr:to>
      <xdr:col>10</xdr:col>
      <xdr:colOff>165100</xdr:colOff>
      <xdr:row>38</xdr:row>
      <xdr:rowOff>37193</xdr:rowOff>
    </xdr:to>
    <xdr:sp macro="" textlink="">
      <xdr:nvSpPr>
        <xdr:cNvPr id="80" name="楕円 79">
          <a:extLst>
            <a:ext uri="{FF2B5EF4-FFF2-40B4-BE49-F238E27FC236}">
              <a16:creationId xmlns:a16="http://schemas.microsoft.com/office/drawing/2014/main" id="{B4A7E844-F84B-468C-B8E5-D25C724C8832}"/>
            </a:ext>
          </a:extLst>
        </xdr:cNvPr>
        <xdr:cNvSpPr/>
      </xdr:nvSpPr>
      <xdr:spPr>
        <a:xfrm>
          <a:off x="1968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157843</xdr:rowOff>
    </xdr:from>
    <xdr:to>
      <xdr:col>15</xdr:col>
      <xdr:colOff>50800</xdr:colOff>
      <xdr:row>38</xdr:row>
      <xdr:rowOff>22316</xdr:rowOff>
    </xdr:to>
    <xdr:cxnSp macro="">
      <xdr:nvCxnSpPr>
        <xdr:cNvPr id="81" name="直線コネクタ 80">
          <a:extLst>
            <a:ext uri="{FF2B5EF4-FFF2-40B4-BE49-F238E27FC236}">
              <a16:creationId xmlns:a16="http://schemas.microsoft.com/office/drawing/2014/main" id="{25488738-49B0-44EF-8F20-73838B9FF483}"/>
            </a:ext>
          </a:extLst>
        </xdr:cNvPr>
        <xdr:cNvCxnSpPr/>
      </xdr:nvCxnSpPr>
      <xdr:spPr>
        <a:xfrm>
          <a:off x="2019300" y="650149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66222</xdr:rowOff>
    </xdr:from>
    <xdr:to>
      <xdr:col>6</xdr:col>
      <xdr:colOff>38100</xdr:colOff>
      <xdr:row>37</xdr:row>
      <xdr:rowOff>167822</xdr:rowOff>
    </xdr:to>
    <xdr:sp macro="" textlink="">
      <xdr:nvSpPr>
        <xdr:cNvPr id="82" name="楕円 81">
          <a:extLst>
            <a:ext uri="{FF2B5EF4-FFF2-40B4-BE49-F238E27FC236}">
              <a16:creationId xmlns:a16="http://schemas.microsoft.com/office/drawing/2014/main" id="{112E0324-A310-4C21-89DD-1AAE938D8561}"/>
            </a:ext>
          </a:extLst>
        </xdr:cNvPr>
        <xdr:cNvSpPr/>
      </xdr:nvSpPr>
      <xdr:spPr>
        <a:xfrm>
          <a:off x="10795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117022</xdr:rowOff>
    </xdr:from>
    <xdr:to>
      <xdr:col>10</xdr:col>
      <xdr:colOff>114300</xdr:colOff>
      <xdr:row>37</xdr:row>
      <xdr:rowOff>157843</xdr:rowOff>
    </xdr:to>
    <xdr:cxnSp macro="">
      <xdr:nvCxnSpPr>
        <xdr:cNvPr id="83" name="直線コネクタ 82">
          <a:extLst>
            <a:ext uri="{FF2B5EF4-FFF2-40B4-BE49-F238E27FC236}">
              <a16:creationId xmlns:a16="http://schemas.microsoft.com/office/drawing/2014/main" id="{9F497DFB-98A1-4ADA-972F-B63E93A4F1C9}"/>
            </a:ext>
          </a:extLst>
        </xdr:cNvPr>
        <xdr:cNvCxnSpPr/>
      </xdr:nvCxnSpPr>
      <xdr:spPr>
        <a:xfrm>
          <a:off x="1130300" y="646067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11992</xdr:rowOff>
    </xdr:from>
    <xdr:ext cx="405111" cy="259045"/>
    <xdr:sp macro="" textlink="">
      <xdr:nvSpPr>
        <xdr:cNvPr id="84" name="n_1aveValue【図書館】&#10;有形固定資産減価償却率">
          <a:extLst>
            <a:ext uri="{FF2B5EF4-FFF2-40B4-BE49-F238E27FC236}">
              <a16:creationId xmlns:a16="http://schemas.microsoft.com/office/drawing/2014/main" id="{84A1FF5E-D950-4953-9B96-024010F37547}"/>
            </a:ext>
          </a:extLst>
        </xdr:cNvPr>
        <xdr:cNvSpPr txBox="1"/>
      </xdr:nvSpPr>
      <xdr:spPr>
        <a:xfrm>
          <a:off x="3582044" y="652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9633</xdr:rowOff>
    </xdr:from>
    <xdr:ext cx="405111" cy="259045"/>
    <xdr:sp macro="" textlink="">
      <xdr:nvSpPr>
        <xdr:cNvPr id="85" name="n_2aveValue【図書館】&#10;有形固定資産減価償却率">
          <a:extLst>
            <a:ext uri="{FF2B5EF4-FFF2-40B4-BE49-F238E27FC236}">
              <a16:creationId xmlns:a16="http://schemas.microsoft.com/office/drawing/2014/main" id="{BCBB62F3-BCE9-4F66-9E40-785EE4FAB801}"/>
            </a:ext>
          </a:extLst>
        </xdr:cNvPr>
        <xdr:cNvSpPr txBox="1"/>
      </xdr:nvSpPr>
      <xdr:spPr>
        <a:xfrm>
          <a:off x="2705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24328</xdr:rowOff>
    </xdr:from>
    <xdr:ext cx="405111" cy="259045"/>
    <xdr:sp macro="" textlink="">
      <xdr:nvSpPr>
        <xdr:cNvPr id="86" name="n_3aveValue【図書館】&#10;有形固定資産減価償却率">
          <a:extLst>
            <a:ext uri="{FF2B5EF4-FFF2-40B4-BE49-F238E27FC236}">
              <a16:creationId xmlns:a16="http://schemas.microsoft.com/office/drawing/2014/main" id="{21FEEA67-1C02-45B3-B6BE-A30B91B5C287}"/>
            </a:ext>
          </a:extLst>
        </xdr:cNvPr>
        <xdr:cNvSpPr txBox="1"/>
      </xdr:nvSpPr>
      <xdr:spPr>
        <a:xfrm>
          <a:off x="1816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7" name="n_4aveValue【図書館】&#10;有形固定資産減価償却率">
          <a:extLst>
            <a:ext uri="{FF2B5EF4-FFF2-40B4-BE49-F238E27FC236}">
              <a16:creationId xmlns:a16="http://schemas.microsoft.com/office/drawing/2014/main" id="{7C880186-A06D-4835-92BA-20DA70726AEE}"/>
            </a:ext>
          </a:extLst>
        </xdr:cNvPr>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16164</xdr:rowOff>
    </xdr:from>
    <xdr:ext cx="405111" cy="259045"/>
    <xdr:sp macro="" textlink="">
      <xdr:nvSpPr>
        <xdr:cNvPr id="88" name="n_1mainValue【図書館】&#10;有形固定資産減価償却率">
          <a:extLst>
            <a:ext uri="{FF2B5EF4-FFF2-40B4-BE49-F238E27FC236}">
              <a16:creationId xmlns:a16="http://schemas.microsoft.com/office/drawing/2014/main" id="{83CC1D4A-9A32-458A-ACFE-E16CEF0CACBF}"/>
            </a:ext>
          </a:extLst>
        </xdr:cNvPr>
        <xdr:cNvSpPr txBox="1"/>
      </xdr:nvSpPr>
      <xdr:spPr>
        <a:xfrm>
          <a:off x="3582044" y="618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64243</xdr:rowOff>
    </xdr:from>
    <xdr:ext cx="405111" cy="259045"/>
    <xdr:sp macro="" textlink="">
      <xdr:nvSpPr>
        <xdr:cNvPr id="89" name="n_2mainValue【図書館】&#10;有形固定資産減価償却率">
          <a:extLst>
            <a:ext uri="{FF2B5EF4-FFF2-40B4-BE49-F238E27FC236}">
              <a16:creationId xmlns:a16="http://schemas.microsoft.com/office/drawing/2014/main" id="{C95DCCA0-2D73-431F-8FDA-526271DA2F1B}"/>
            </a:ext>
          </a:extLst>
        </xdr:cNvPr>
        <xdr:cNvSpPr txBox="1"/>
      </xdr:nvSpPr>
      <xdr:spPr>
        <a:xfrm>
          <a:off x="27057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28320</xdr:rowOff>
    </xdr:from>
    <xdr:ext cx="405111" cy="259045"/>
    <xdr:sp macro="" textlink="">
      <xdr:nvSpPr>
        <xdr:cNvPr id="90" name="n_3mainValue【図書館】&#10;有形固定資産減価償却率">
          <a:extLst>
            <a:ext uri="{FF2B5EF4-FFF2-40B4-BE49-F238E27FC236}">
              <a16:creationId xmlns:a16="http://schemas.microsoft.com/office/drawing/2014/main" id="{CDB9A26E-EBCF-4CDF-AE23-D2B76589EDAF}"/>
            </a:ext>
          </a:extLst>
        </xdr:cNvPr>
        <xdr:cNvSpPr txBox="1"/>
      </xdr:nvSpPr>
      <xdr:spPr>
        <a:xfrm>
          <a:off x="18167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12899</xdr:rowOff>
    </xdr:from>
    <xdr:ext cx="405111" cy="259045"/>
    <xdr:sp macro="" textlink="">
      <xdr:nvSpPr>
        <xdr:cNvPr id="91" name="n_4mainValue【図書館】&#10;有形固定資産減価償却率">
          <a:extLst>
            <a:ext uri="{FF2B5EF4-FFF2-40B4-BE49-F238E27FC236}">
              <a16:creationId xmlns:a16="http://schemas.microsoft.com/office/drawing/2014/main" id="{34FC2A06-4A56-4B18-A226-6FCF20778D6E}"/>
            </a:ext>
          </a:extLst>
        </xdr:cNvPr>
        <xdr:cNvSpPr txBox="1"/>
      </xdr:nvSpPr>
      <xdr:spPr>
        <a:xfrm>
          <a:off x="9277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20D4BB4-8048-4014-A85C-B3804983586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B341F01-6974-4633-B9A6-37633BAE6D7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493BD20-F761-4679-9F85-123BE692614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6D16CF8-D2DF-42FE-B870-D170C5BD112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FDD7D02-0623-4D5D-A9D5-FFB4AE6D636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A33D1A7-D26A-4697-9AD4-136716C0AEA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BBD971B-9537-4473-984E-8CF8A6DBDFF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6254594-3500-4EDF-BD65-709668E0EAE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CE60D09-77DC-4698-844F-C144E7CEFEB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65AD203-6675-4354-B091-89FAC5AECEE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E30943DD-5254-4376-9A9C-EF4FA5C8EAB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29FA9D8F-CC15-495C-8FD3-17D1D52B79A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E681F36E-155C-49C0-93DF-01868568B17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E43768F9-E863-4199-8932-8E6335C9DA54}"/>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D00803BA-ECBC-48C3-82A2-40C61CD8D9D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AE5AD5DA-FE20-48A0-9AC6-E6F2F56E8175}"/>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20223471-EA36-49CA-A946-96E97D452B5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E1F1AED4-756D-4A08-9C79-3F3CB1515C1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C62A1A1C-D583-482D-9612-A99AEE49536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97A67B1D-7C5D-451E-A882-EF0131E41958}"/>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780E9DDA-7B5C-424B-A5FD-7992891598E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55180E20-933E-4A5C-97AE-EA2DCBF143E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FADE55CC-9A3B-4E08-9A80-FCF263FC172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146050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95E7E03F-D684-478D-926D-7F5CAB24FF4D}"/>
            </a:ext>
          </a:extLst>
        </xdr:cNvPr>
        <xdr:cNvCxnSpPr/>
      </xdr:nvCxnSpPr>
      <xdr:spPr>
        <a:xfrm flipV="1">
          <a:off x="10476865" y="58039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599D8DA8-1A9B-4DE6-AF77-DB1843579AE3}"/>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CA196836-7B40-4635-9FCC-CDA8BC7B9AC7}"/>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92727</xdr:rowOff>
    </xdr:from>
    <xdr:ext cx="469744" cy="259045"/>
    <xdr:sp macro="" textlink="">
      <xdr:nvSpPr>
        <xdr:cNvPr id="118" name="【図書館】&#10;一人当たり面積最大値テキスト">
          <a:extLst>
            <a:ext uri="{FF2B5EF4-FFF2-40B4-BE49-F238E27FC236}">
              <a16:creationId xmlns:a16="http://schemas.microsoft.com/office/drawing/2014/main" id="{9BC796C0-69B2-4C18-8A56-752AE6543BB4}"/>
            </a:ext>
          </a:extLst>
        </xdr:cNvPr>
        <xdr:cNvSpPr txBox="1"/>
      </xdr:nvSpPr>
      <xdr:spPr>
        <a:xfrm>
          <a:off x="10515600"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146050</xdr:rowOff>
    </xdr:from>
    <xdr:to>
      <xdr:col>55</xdr:col>
      <xdr:colOff>88900</xdr:colOff>
      <xdr:row>33</xdr:row>
      <xdr:rowOff>146050</xdr:rowOff>
    </xdr:to>
    <xdr:cxnSp macro="">
      <xdr:nvCxnSpPr>
        <xdr:cNvPr id="119" name="直線コネクタ 118">
          <a:extLst>
            <a:ext uri="{FF2B5EF4-FFF2-40B4-BE49-F238E27FC236}">
              <a16:creationId xmlns:a16="http://schemas.microsoft.com/office/drawing/2014/main" id="{42423BBD-6447-4C70-9ACB-9D554E955EAD}"/>
            </a:ext>
          </a:extLst>
        </xdr:cNvPr>
        <xdr:cNvCxnSpPr/>
      </xdr:nvCxnSpPr>
      <xdr:spPr>
        <a:xfrm>
          <a:off x="103886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111777</xdr:rowOff>
    </xdr:from>
    <xdr:ext cx="469744" cy="259045"/>
    <xdr:sp macro="" textlink="">
      <xdr:nvSpPr>
        <xdr:cNvPr id="120" name="【図書館】&#10;一人当たり面積平均値テキスト">
          <a:extLst>
            <a:ext uri="{FF2B5EF4-FFF2-40B4-BE49-F238E27FC236}">
              <a16:creationId xmlns:a16="http://schemas.microsoft.com/office/drawing/2014/main" id="{CDD636BC-6C8A-4377-98D0-B6F662A11C76}"/>
            </a:ext>
          </a:extLst>
        </xdr:cNvPr>
        <xdr:cNvSpPr txBox="1"/>
      </xdr:nvSpPr>
      <xdr:spPr>
        <a:xfrm>
          <a:off x="10515600" y="6455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121" name="フローチャート: 判断 120">
          <a:extLst>
            <a:ext uri="{FF2B5EF4-FFF2-40B4-BE49-F238E27FC236}">
              <a16:creationId xmlns:a16="http://schemas.microsoft.com/office/drawing/2014/main" id="{C010B508-CEBE-4B9D-AD6C-57AD38677987}"/>
            </a:ext>
          </a:extLst>
        </xdr:cNvPr>
        <xdr:cNvSpPr/>
      </xdr:nvSpPr>
      <xdr:spPr>
        <a:xfrm>
          <a:off x="10426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2" name="フローチャート: 判断 121">
          <a:extLst>
            <a:ext uri="{FF2B5EF4-FFF2-40B4-BE49-F238E27FC236}">
              <a16:creationId xmlns:a16="http://schemas.microsoft.com/office/drawing/2014/main" id="{F88EC479-88E9-4298-806C-2DE6CCDFE542}"/>
            </a:ext>
          </a:extLst>
        </xdr:cNvPr>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23" name="フローチャート: 判断 122">
          <a:extLst>
            <a:ext uri="{FF2B5EF4-FFF2-40B4-BE49-F238E27FC236}">
              <a16:creationId xmlns:a16="http://schemas.microsoft.com/office/drawing/2014/main" id="{23AE11AB-9DC1-4325-8D91-BD6BA7119E28}"/>
            </a:ext>
          </a:extLst>
        </xdr:cNvPr>
        <xdr:cNvSpPr/>
      </xdr:nvSpPr>
      <xdr:spPr>
        <a:xfrm>
          <a:off x="8699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4" name="フローチャート: 判断 123">
          <a:extLst>
            <a:ext uri="{FF2B5EF4-FFF2-40B4-BE49-F238E27FC236}">
              <a16:creationId xmlns:a16="http://schemas.microsoft.com/office/drawing/2014/main" id="{AC257A22-3D18-4898-8D61-E945DE4560DD}"/>
            </a:ext>
          </a:extLst>
        </xdr:cNvPr>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5" name="フローチャート: 判断 124">
          <a:extLst>
            <a:ext uri="{FF2B5EF4-FFF2-40B4-BE49-F238E27FC236}">
              <a16:creationId xmlns:a16="http://schemas.microsoft.com/office/drawing/2014/main" id="{3F84B27B-3703-48EF-92BC-1F0912579585}"/>
            </a:ext>
          </a:extLst>
        </xdr:cNvPr>
        <xdr:cNvSpPr/>
      </xdr:nvSpPr>
      <xdr:spPr>
        <a:xfrm>
          <a:off x="6921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5C55C41-AFE2-4BCE-A878-4882E196048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405E6B5-0A9C-4601-99D0-89D86E77411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44BF509-66D6-47DA-A3C3-DDE0397DB33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005B9D8-0E62-4C2C-8CC3-15396AB2F9E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87DAE55-9A71-4E80-9A88-F598CD095A7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31" name="楕円 130">
          <a:extLst>
            <a:ext uri="{FF2B5EF4-FFF2-40B4-BE49-F238E27FC236}">
              <a16:creationId xmlns:a16="http://schemas.microsoft.com/office/drawing/2014/main" id="{A5D19169-8BF1-4C4E-B22D-0C4A667CE989}"/>
            </a:ext>
          </a:extLst>
        </xdr:cNvPr>
        <xdr:cNvSpPr/>
      </xdr:nvSpPr>
      <xdr:spPr>
        <a:xfrm>
          <a:off x="104267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168927</xdr:rowOff>
    </xdr:from>
    <xdr:ext cx="469744" cy="259045"/>
    <xdr:sp macro="" textlink="">
      <xdr:nvSpPr>
        <xdr:cNvPr id="132" name="【図書館】&#10;一人当たり面積該当値テキスト">
          <a:extLst>
            <a:ext uri="{FF2B5EF4-FFF2-40B4-BE49-F238E27FC236}">
              <a16:creationId xmlns:a16="http://schemas.microsoft.com/office/drawing/2014/main" id="{1EAE22BE-2ED7-4D17-B5F1-0ACCF029F610}"/>
            </a:ext>
          </a:extLst>
        </xdr:cNvPr>
        <xdr:cNvSpPr txBox="1"/>
      </xdr:nvSpPr>
      <xdr:spPr>
        <a:xfrm>
          <a:off x="10515600" y="668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19050</xdr:rowOff>
    </xdr:from>
    <xdr:to>
      <xdr:col>50</xdr:col>
      <xdr:colOff>165100</xdr:colOff>
      <xdr:row>39</xdr:row>
      <xdr:rowOff>120650</xdr:rowOff>
    </xdr:to>
    <xdr:sp macro="" textlink="">
      <xdr:nvSpPr>
        <xdr:cNvPr id="133" name="楕円 132">
          <a:extLst>
            <a:ext uri="{FF2B5EF4-FFF2-40B4-BE49-F238E27FC236}">
              <a16:creationId xmlns:a16="http://schemas.microsoft.com/office/drawing/2014/main" id="{538B3AF6-A0E5-4C3A-9D4B-279B3D649256}"/>
            </a:ext>
          </a:extLst>
        </xdr:cNvPr>
        <xdr:cNvSpPr/>
      </xdr:nvSpPr>
      <xdr:spPr>
        <a:xfrm>
          <a:off x="9588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69850</xdr:rowOff>
    </xdr:from>
    <xdr:to>
      <xdr:col>55</xdr:col>
      <xdr:colOff>0</xdr:colOff>
      <xdr:row>39</xdr:row>
      <xdr:rowOff>69850</xdr:rowOff>
    </xdr:to>
    <xdr:cxnSp macro="">
      <xdr:nvCxnSpPr>
        <xdr:cNvPr id="134" name="直線コネクタ 133">
          <a:extLst>
            <a:ext uri="{FF2B5EF4-FFF2-40B4-BE49-F238E27FC236}">
              <a16:creationId xmlns:a16="http://schemas.microsoft.com/office/drawing/2014/main" id="{115D2B6D-1EDA-498E-9053-2D0A6D01369F}"/>
            </a:ext>
          </a:extLst>
        </xdr:cNvPr>
        <xdr:cNvCxnSpPr/>
      </xdr:nvCxnSpPr>
      <xdr:spPr>
        <a:xfrm>
          <a:off x="9639300" y="6756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35" name="楕円 134">
          <a:extLst>
            <a:ext uri="{FF2B5EF4-FFF2-40B4-BE49-F238E27FC236}">
              <a16:creationId xmlns:a16="http://schemas.microsoft.com/office/drawing/2014/main" id="{F61B09EF-63F6-493F-838E-BC57E7B37CB1}"/>
            </a:ext>
          </a:extLst>
        </xdr:cNvPr>
        <xdr:cNvSpPr/>
      </xdr:nvSpPr>
      <xdr:spPr>
        <a:xfrm>
          <a:off x="8699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69850</xdr:rowOff>
    </xdr:from>
    <xdr:to>
      <xdr:col>50</xdr:col>
      <xdr:colOff>114300</xdr:colOff>
      <xdr:row>39</xdr:row>
      <xdr:rowOff>69850</xdr:rowOff>
    </xdr:to>
    <xdr:cxnSp macro="">
      <xdr:nvCxnSpPr>
        <xdr:cNvPr id="136" name="直線コネクタ 135">
          <a:extLst>
            <a:ext uri="{FF2B5EF4-FFF2-40B4-BE49-F238E27FC236}">
              <a16:creationId xmlns:a16="http://schemas.microsoft.com/office/drawing/2014/main" id="{43FAF51E-1429-4171-8FDE-E604E1A4C0FE}"/>
            </a:ext>
          </a:extLst>
        </xdr:cNvPr>
        <xdr:cNvCxnSpPr/>
      </xdr:nvCxnSpPr>
      <xdr:spPr>
        <a:xfrm>
          <a:off x="8750300" y="675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19050</xdr:rowOff>
    </xdr:from>
    <xdr:to>
      <xdr:col>41</xdr:col>
      <xdr:colOff>101600</xdr:colOff>
      <xdr:row>39</xdr:row>
      <xdr:rowOff>120650</xdr:rowOff>
    </xdr:to>
    <xdr:sp macro="" textlink="">
      <xdr:nvSpPr>
        <xdr:cNvPr id="137" name="楕円 136">
          <a:extLst>
            <a:ext uri="{FF2B5EF4-FFF2-40B4-BE49-F238E27FC236}">
              <a16:creationId xmlns:a16="http://schemas.microsoft.com/office/drawing/2014/main" id="{4A9BFF81-3D41-4605-93ED-E95379650897}"/>
            </a:ext>
          </a:extLst>
        </xdr:cNvPr>
        <xdr:cNvSpPr/>
      </xdr:nvSpPr>
      <xdr:spPr>
        <a:xfrm>
          <a:off x="7810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69850</xdr:rowOff>
    </xdr:from>
    <xdr:to>
      <xdr:col>45</xdr:col>
      <xdr:colOff>177800</xdr:colOff>
      <xdr:row>39</xdr:row>
      <xdr:rowOff>69850</xdr:rowOff>
    </xdr:to>
    <xdr:cxnSp macro="">
      <xdr:nvCxnSpPr>
        <xdr:cNvPr id="138" name="直線コネクタ 137">
          <a:extLst>
            <a:ext uri="{FF2B5EF4-FFF2-40B4-BE49-F238E27FC236}">
              <a16:creationId xmlns:a16="http://schemas.microsoft.com/office/drawing/2014/main" id="{17E40EB1-3546-41D0-BD5C-41E6644CE220}"/>
            </a:ext>
          </a:extLst>
        </xdr:cNvPr>
        <xdr:cNvCxnSpPr/>
      </xdr:nvCxnSpPr>
      <xdr:spPr>
        <a:xfrm>
          <a:off x="7861300" y="675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31750</xdr:rowOff>
    </xdr:from>
    <xdr:to>
      <xdr:col>36</xdr:col>
      <xdr:colOff>165100</xdr:colOff>
      <xdr:row>39</xdr:row>
      <xdr:rowOff>133350</xdr:rowOff>
    </xdr:to>
    <xdr:sp macro="" textlink="">
      <xdr:nvSpPr>
        <xdr:cNvPr id="139" name="楕円 138">
          <a:extLst>
            <a:ext uri="{FF2B5EF4-FFF2-40B4-BE49-F238E27FC236}">
              <a16:creationId xmlns:a16="http://schemas.microsoft.com/office/drawing/2014/main" id="{0981C10A-810A-4223-A5D3-594FABD651E7}"/>
            </a:ext>
          </a:extLst>
        </xdr:cNvPr>
        <xdr:cNvSpPr/>
      </xdr:nvSpPr>
      <xdr:spPr>
        <a:xfrm>
          <a:off x="69215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69850</xdr:rowOff>
    </xdr:from>
    <xdr:to>
      <xdr:col>41</xdr:col>
      <xdr:colOff>50800</xdr:colOff>
      <xdr:row>39</xdr:row>
      <xdr:rowOff>82550</xdr:rowOff>
    </xdr:to>
    <xdr:cxnSp macro="">
      <xdr:nvCxnSpPr>
        <xdr:cNvPr id="140" name="直線コネクタ 139">
          <a:extLst>
            <a:ext uri="{FF2B5EF4-FFF2-40B4-BE49-F238E27FC236}">
              <a16:creationId xmlns:a16="http://schemas.microsoft.com/office/drawing/2014/main" id="{DE170CF8-9F7A-4721-9024-5F53AD255A55}"/>
            </a:ext>
          </a:extLst>
        </xdr:cNvPr>
        <xdr:cNvCxnSpPr/>
      </xdr:nvCxnSpPr>
      <xdr:spPr>
        <a:xfrm flipV="1">
          <a:off x="6972300" y="6756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41" name="n_1aveValue【図書館】&#10;一人当たり面積">
          <a:extLst>
            <a:ext uri="{FF2B5EF4-FFF2-40B4-BE49-F238E27FC236}">
              <a16:creationId xmlns:a16="http://schemas.microsoft.com/office/drawing/2014/main" id="{E4A7BDF4-4E6F-473D-A506-FF2077A82424}"/>
            </a:ext>
          </a:extLst>
        </xdr:cNvPr>
        <xdr:cNvSpPr txBox="1"/>
      </xdr:nvSpPr>
      <xdr:spPr>
        <a:xfrm>
          <a:off x="9391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48277</xdr:rowOff>
    </xdr:from>
    <xdr:ext cx="469744" cy="259045"/>
    <xdr:sp macro="" textlink="">
      <xdr:nvSpPr>
        <xdr:cNvPr id="142" name="n_2aveValue【図書館】&#10;一人当たり面積">
          <a:extLst>
            <a:ext uri="{FF2B5EF4-FFF2-40B4-BE49-F238E27FC236}">
              <a16:creationId xmlns:a16="http://schemas.microsoft.com/office/drawing/2014/main" id="{8C2E2792-80C0-48CC-89EC-15400AEE9AE6}"/>
            </a:ext>
          </a:extLst>
        </xdr:cNvPr>
        <xdr:cNvSpPr txBox="1"/>
      </xdr:nvSpPr>
      <xdr:spPr>
        <a:xfrm>
          <a:off x="8515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3" name="n_3aveValue【図書館】&#10;一人当たり面積">
          <a:extLst>
            <a:ext uri="{FF2B5EF4-FFF2-40B4-BE49-F238E27FC236}">
              <a16:creationId xmlns:a16="http://schemas.microsoft.com/office/drawing/2014/main" id="{78247953-DAE2-4FDF-AB7D-DF8011BF378D}"/>
            </a:ext>
          </a:extLst>
        </xdr:cNvPr>
        <xdr:cNvSpPr txBox="1"/>
      </xdr:nvSpPr>
      <xdr:spPr>
        <a:xfrm>
          <a:off x="7626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144" name="n_4aveValue【図書館】&#10;一人当たり面積">
          <a:extLst>
            <a:ext uri="{FF2B5EF4-FFF2-40B4-BE49-F238E27FC236}">
              <a16:creationId xmlns:a16="http://schemas.microsoft.com/office/drawing/2014/main" id="{C9CB3C61-9E4A-4CC6-A4C0-E0FB25E83BC1}"/>
            </a:ext>
          </a:extLst>
        </xdr:cNvPr>
        <xdr:cNvSpPr txBox="1"/>
      </xdr:nvSpPr>
      <xdr:spPr>
        <a:xfrm>
          <a:off x="6737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111777</xdr:rowOff>
    </xdr:from>
    <xdr:ext cx="469744" cy="259045"/>
    <xdr:sp macro="" textlink="">
      <xdr:nvSpPr>
        <xdr:cNvPr id="145" name="n_1mainValue【図書館】&#10;一人当たり面積">
          <a:extLst>
            <a:ext uri="{FF2B5EF4-FFF2-40B4-BE49-F238E27FC236}">
              <a16:creationId xmlns:a16="http://schemas.microsoft.com/office/drawing/2014/main" id="{CE299953-F255-4117-A06E-F72B68E7498F}"/>
            </a:ext>
          </a:extLst>
        </xdr:cNvPr>
        <xdr:cNvSpPr txBox="1"/>
      </xdr:nvSpPr>
      <xdr:spPr>
        <a:xfrm>
          <a:off x="93917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111777</xdr:rowOff>
    </xdr:from>
    <xdr:ext cx="469744" cy="259045"/>
    <xdr:sp macro="" textlink="">
      <xdr:nvSpPr>
        <xdr:cNvPr id="146" name="n_2mainValue【図書館】&#10;一人当たり面積">
          <a:extLst>
            <a:ext uri="{FF2B5EF4-FFF2-40B4-BE49-F238E27FC236}">
              <a16:creationId xmlns:a16="http://schemas.microsoft.com/office/drawing/2014/main" id="{49BD9A55-AA87-4AB0-B701-FFA046AB9B9F}"/>
            </a:ext>
          </a:extLst>
        </xdr:cNvPr>
        <xdr:cNvSpPr txBox="1"/>
      </xdr:nvSpPr>
      <xdr:spPr>
        <a:xfrm>
          <a:off x="8515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111777</xdr:rowOff>
    </xdr:from>
    <xdr:ext cx="469744" cy="259045"/>
    <xdr:sp macro="" textlink="">
      <xdr:nvSpPr>
        <xdr:cNvPr id="147" name="n_3mainValue【図書館】&#10;一人当たり面積">
          <a:extLst>
            <a:ext uri="{FF2B5EF4-FFF2-40B4-BE49-F238E27FC236}">
              <a16:creationId xmlns:a16="http://schemas.microsoft.com/office/drawing/2014/main" id="{E8130C5B-EECC-48A1-A1BF-74D5910F982F}"/>
            </a:ext>
          </a:extLst>
        </xdr:cNvPr>
        <xdr:cNvSpPr txBox="1"/>
      </xdr:nvSpPr>
      <xdr:spPr>
        <a:xfrm>
          <a:off x="7626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124477</xdr:rowOff>
    </xdr:from>
    <xdr:ext cx="469744" cy="259045"/>
    <xdr:sp macro="" textlink="">
      <xdr:nvSpPr>
        <xdr:cNvPr id="148" name="n_4mainValue【図書館】&#10;一人当たり面積">
          <a:extLst>
            <a:ext uri="{FF2B5EF4-FFF2-40B4-BE49-F238E27FC236}">
              <a16:creationId xmlns:a16="http://schemas.microsoft.com/office/drawing/2014/main" id="{5732166C-FA16-4310-8BBA-DF383E6375CD}"/>
            </a:ext>
          </a:extLst>
        </xdr:cNvPr>
        <xdr:cNvSpPr txBox="1"/>
      </xdr:nvSpPr>
      <xdr:spPr>
        <a:xfrm>
          <a:off x="6737427"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AD978DA8-842C-4C14-8332-5A710F66545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AB922462-D0DA-405C-A508-92B46A6B909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99B2CF0A-91FE-449A-8B93-F010BF1620B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FDCF48B6-76FA-4BF2-A5E9-C8B16FE3E4F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6C472E36-74B7-44EA-A48F-0AE685E7808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2B52F354-0665-4A43-912B-EFB6AC3DBC6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B29AD72F-FC4A-4DE1-AD7C-36FC8763834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6E55105-EE79-4514-B7CF-8A50DFF8BA6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9D9282CC-B432-4E26-BCBF-673D6CA5EFC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6576C643-5B2A-4960-B846-89B0E52A82C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228E4CA4-98A5-48EF-86FD-1C6126C5FC9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664C1127-00B4-424D-8922-D92B81933C04}"/>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41ECCFE9-84ED-42DB-AC9A-AC0A9694058E}"/>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2E9F1491-17B8-4841-8584-D0597678B037}"/>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2F7B3B3D-0AA9-41E3-BE83-4B90D7B19EB7}"/>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588355D6-BF23-4D45-AE37-E6AC504C9844}"/>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822373E7-108F-4A1A-AD22-AB8E2B29525C}"/>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05B52D23-B466-4537-B5F3-28C06454475D}"/>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BB7036A5-D194-4F35-940D-14A1BCB9242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C428A5D7-8EDF-4497-9DB2-EC9A260DD80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EE43C1EB-12CD-44E6-B4D9-C83744BB212F}"/>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D88C5189-E69F-4B80-9901-A0740439BB4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50292</xdr:rowOff>
    </xdr:from>
    <xdr:to>
      <xdr:col>24</xdr:col>
      <xdr:colOff>62865</xdr:colOff>
      <xdr:row>62</xdr:row>
      <xdr:rowOff>132588</xdr:rowOff>
    </xdr:to>
    <xdr:cxnSp macro="">
      <xdr:nvCxnSpPr>
        <xdr:cNvPr id="171" name="直線コネクタ 170">
          <a:extLst>
            <a:ext uri="{FF2B5EF4-FFF2-40B4-BE49-F238E27FC236}">
              <a16:creationId xmlns:a16="http://schemas.microsoft.com/office/drawing/2014/main" id="{BECADF9A-8A7D-4867-B1C7-A34DF0136979}"/>
            </a:ext>
          </a:extLst>
        </xdr:cNvPr>
        <xdr:cNvCxnSpPr/>
      </xdr:nvCxnSpPr>
      <xdr:spPr>
        <a:xfrm flipV="1">
          <a:off x="4634865" y="9480042"/>
          <a:ext cx="0" cy="128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136415</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FB014192-350A-42A5-95F9-D674F0F10729}"/>
            </a:ext>
          </a:extLst>
        </xdr:cNvPr>
        <xdr:cNvSpPr txBox="1"/>
      </xdr:nvSpPr>
      <xdr:spPr>
        <a:xfrm>
          <a:off x="4673600" y="1076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132588</xdr:rowOff>
    </xdr:from>
    <xdr:to>
      <xdr:col>24</xdr:col>
      <xdr:colOff>152400</xdr:colOff>
      <xdr:row>62</xdr:row>
      <xdr:rowOff>132588</xdr:rowOff>
    </xdr:to>
    <xdr:cxnSp macro="">
      <xdr:nvCxnSpPr>
        <xdr:cNvPr id="173" name="直線コネクタ 172">
          <a:extLst>
            <a:ext uri="{FF2B5EF4-FFF2-40B4-BE49-F238E27FC236}">
              <a16:creationId xmlns:a16="http://schemas.microsoft.com/office/drawing/2014/main" id="{1CA3419D-E600-4E54-A342-187BA3E76751}"/>
            </a:ext>
          </a:extLst>
        </xdr:cNvPr>
        <xdr:cNvCxnSpPr/>
      </xdr:nvCxnSpPr>
      <xdr:spPr>
        <a:xfrm>
          <a:off x="4546600" y="10762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168419</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160B1233-7E7A-4985-AB30-577F59395D88}"/>
            </a:ext>
          </a:extLst>
        </xdr:cNvPr>
        <xdr:cNvSpPr txBox="1"/>
      </xdr:nvSpPr>
      <xdr:spPr>
        <a:xfrm>
          <a:off x="4673600" y="925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50292</xdr:rowOff>
    </xdr:from>
    <xdr:to>
      <xdr:col>24</xdr:col>
      <xdr:colOff>152400</xdr:colOff>
      <xdr:row>55</xdr:row>
      <xdr:rowOff>50292</xdr:rowOff>
    </xdr:to>
    <xdr:cxnSp macro="">
      <xdr:nvCxnSpPr>
        <xdr:cNvPr id="175" name="直線コネクタ 174">
          <a:extLst>
            <a:ext uri="{FF2B5EF4-FFF2-40B4-BE49-F238E27FC236}">
              <a16:creationId xmlns:a16="http://schemas.microsoft.com/office/drawing/2014/main" id="{FB665022-0376-4FB3-9CC1-E37C9D750105}"/>
            </a:ext>
          </a:extLst>
        </xdr:cNvPr>
        <xdr:cNvCxnSpPr/>
      </xdr:nvCxnSpPr>
      <xdr:spPr>
        <a:xfrm>
          <a:off x="4546600" y="948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36085</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F78BAC6F-508F-40A3-B9BE-ED181C0A5A2E}"/>
            </a:ext>
          </a:extLst>
        </xdr:cNvPr>
        <xdr:cNvSpPr txBox="1"/>
      </xdr:nvSpPr>
      <xdr:spPr>
        <a:xfrm>
          <a:off x="4673600" y="99801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xdr:rowOff>
    </xdr:from>
    <xdr:to>
      <xdr:col>24</xdr:col>
      <xdr:colOff>114300</xdr:colOff>
      <xdr:row>59</xdr:row>
      <xdr:rowOff>114808</xdr:rowOff>
    </xdr:to>
    <xdr:sp macro="" textlink="">
      <xdr:nvSpPr>
        <xdr:cNvPr id="177" name="フローチャート: 判断 176">
          <a:extLst>
            <a:ext uri="{FF2B5EF4-FFF2-40B4-BE49-F238E27FC236}">
              <a16:creationId xmlns:a16="http://schemas.microsoft.com/office/drawing/2014/main" id="{248DFE6A-0D0B-4AE1-9A24-B290857DEE4A}"/>
            </a:ext>
          </a:extLst>
        </xdr:cNvPr>
        <xdr:cNvSpPr/>
      </xdr:nvSpPr>
      <xdr:spPr>
        <a:xfrm>
          <a:off x="4584700" y="101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145796</xdr:rowOff>
    </xdr:from>
    <xdr:to>
      <xdr:col>20</xdr:col>
      <xdr:colOff>38100</xdr:colOff>
      <xdr:row>59</xdr:row>
      <xdr:rowOff>75946</xdr:rowOff>
    </xdr:to>
    <xdr:sp macro="" textlink="">
      <xdr:nvSpPr>
        <xdr:cNvPr id="178" name="フローチャート: 判断 177">
          <a:extLst>
            <a:ext uri="{FF2B5EF4-FFF2-40B4-BE49-F238E27FC236}">
              <a16:creationId xmlns:a16="http://schemas.microsoft.com/office/drawing/2014/main" id="{A2627E70-AC56-4016-BDC4-DF6D68BC1E51}"/>
            </a:ext>
          </a:extLst>
        </xdr:cNvPr>
        <xdr:cNvSpPr/>
      </xdr:nvSpPr>
      <xdr:spPr>
        <a:xfrm>
          <a:off x="3746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106934</xdr:rowOff>
    </xdr:from>
    <xdr:to>
      <xdr:col>15</xdr:col>
      <xdr:colOff>101600</xdr:colOff>
      <xdr:row>59</xdr:row>
      <xdr:rowOff>37084</xdr:rowOff>
    </xdr:to>
    <xdr:sp macro="" textlink="">
      <xdr:nvSpPr>
        <xdr:cNvPr id="179" name="フローチャート: 判断 178">
          <a:extLst>
            <a:ext uri="{FF2B5EF4-FFF2-40B4-BE49-F238E27FC236}">
              <a16:creationId xmlns:a16="http://schemas.microsoft.com/office/drawing/2014/main" id="{C1E18395-90B0-43A1-80CA-39E30DFA4737}"/>
            </a:ext>
          </a:extLst>
        </xdr:cNvPr>
        <xdr:cNvSpPr/>
      </xdr:nvSpPr>
      <xdr:spPr>
        <a:xfrm>
          <a:off x="2857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118364</xdr:rowOff>
    </xdr:from>
    <xdr:to>
      <xdr:col>10</xdr:col>
      <xdr:colOff>165100</xdr:colOff>
      <xdr:row>59</xdr:row>
      <xdr:rowOff>48514</xdr:rowOff>
    </xdr:to>
    <xdr:sp macro="" textlink="">
      <xdr:nvSpPr>
        <xdr:cNvPr id="180" name="フローチャート: 判断 179">
          <a:extLst>
            <a:ext uri="{FF2B5EF4-FFF2-40B4-BE49-F238E27FC236}">
              <a16:creationId xmlns:a16="http://schemas.microsoft.com/office/drawing/2014/main" id="{74963A32-D3F2-47A3-9774-184419B9D258}"/>
            </a:ext>
          </a:extLst>
        </xdr:cNvPr>
        <xdr:cNvSpPr/>
      </xdr:nvSpPr>
      <xdr:spPr>
        <a:xfrm>
          <a:off x="1968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63500</xdr:rowOff>
    </xdr:from>
    <xdr:to>
      <xdr:col>6</xdr:col>
      <xdr:colOff>38100</xdr:colOff>
      <xdr:row>58</xdr:row>
      <xdr:rowOff>165100</xdr:rowOff>
    </xdr:to>
    <xdr:sp macro="" textlink="">
      <xdr:nvSpPr>
        <xdr:cNvPr id="181" name="フローチャート: 判断 180">
          <a:extLst>
            <a:ext uri="{FF2B5EF4-FFF2-40B4-BE49-F238E27FC236}">
              <a16:creationId xmlns:a16="http://schemas.microsoft.com/office/drawing/2014/main" id="{0BA547A6-9B6A-462C-9175-B4619569797A}"/>
            </a:ext>
          </a:extLst>
        </xdr:cNvPr>
        <xdr:cNvSpPr/>
      </xdr:nvSpPr>
      <xdr:spPr>
        <a:xfrm>
          <a:off x="1079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251935F-016E-46FF-AA4B-F559A6C2FAD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A6299DD-A671-41C2-9D30-15CC5926713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57EE296-1E4C-496E-9FA2-24B58C334A7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B366B87-2A48-485A-A5C2-814A20E5C39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3708D47-2B80-400A-86BA-E2FA932AD33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33782</xdr:rowOff>
    </xdr:from>
    <xdr:to>
      <xdr:col>24</xdr:col>
      <xdr:colOff>114300</xdr:colOff>
      <xdr:row>59</xdr:row>
      <xdr:rowOff>135382</xdr:rowOff>
    </xdr:to>
    <xdr:sp macro="" textlink="">
      <xdr:nvSpPr>
        <xdr:cNvPr id="187" name="楕円 186">
          <a:extLst>
            <a:ext uri="{FF2B5EF4-FFF2-40B4-BE49-F238E27FC236}">
              <a16:creationId xmlns:a16="http://schemas.microsoft.com/office/drawing/2014/main" id="{C08CDE93-CD73-4AE3-938D-EFDE8AA0083D}"/>
            </a:ext>
          </a:extLst>
        </xdr:cNvPr>
        <xdr:cNvSpPr/>
      </xdr:nvSpPr>
      <xdr:spPr>
        <a:xfrm>
          <a:off x="4584700" y="1014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12209</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5608F059-70CC-42B8-87E4-464D0B2DE337}"/>
            </a:ext>
          </a:extLst>
        </xdr:cNvPr>
        <xdr:cNvSpPr txBox="1"/>
      </xdr:nvSpPr>
      <xdr:spPr>
        <a:xfrm>
          <a:off x="4673600" y="1012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97790</xdr:rowOff>
    </xdr:from>
    <xdr:to>
      <xdr:col>20</xdr:col>
      <xdr:colOff>38100</xdr:colOff>
      <xdr:row>60</xdr:row>
      <xdr:rowOff>27940</xdr:rowOff>
    </xdr:to>
    <xdr:sp macro="" textlink="">
      <xdr:nvSpPr>
        <xdr:cNvPr id="189" name="楕円 188">
          <a:extLst>
            <a:ext uri="{FF2B5EF4-FFF2-40B4-BE49-F238E27FC236}">
              <a16:creationId xmlns:a16="http://schemas.microsoft.com/office/drawing/2014/main" id="{7F9504A7-D41D-428A-B1B5-4CC5A0B61659}"/>
            </a:ext>
          </a:extLst>
        </xdr:cNvPr>
        <xdr:cNvSpPr/>
      </xdr:nvSpPr>
      <xdr:spPr>
        <a:xfrm>
          <a:off x="3746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84582</xdr:rowOff>
    </xdr:from>
    <xdr:to>
      <xdr:col>24</xdr:col>
      <xdr:colOff>63500</xdr:colOff>
      <xdr:row>59</xdr:row>
      <xdr:rowOff>148590</xdr:rowOff>
    </xdr:to>
    <xdr:cxnSp macro="">
      <xdr:nvCxnSpPr>
        <xdr:cNvPr id="190" name="直線コネクタ 189">
          <a:extLst>
            <a:ext uri="{FF2B5EF4-FFF2-40B4-BE49-F238E27FC236}">
              <a16:creationId xmlns:a16="http://schemas.microsoft.com/office/drawing/2014/main" id="{5B884296-0613-498E-95CE-33E2AA180940}"/>
            </a:ext>
          </a:extLst>
        </xdr:cNvPr>
        <xdr:cNvCxnSpPr/>
      </xdr:nvCxnSpPr>
      <xdr:spPr>
        <a:xfrm flipV="1">
          <a:off x="3797300" y="1020013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145796</xdr:rowOff>
    </xdr:from>
    <xdr:to>
      <xdr:col>15</xdr:col>
      <xdr:colOff>101600</xdr:colOff>
      <xdr:row>60</xdr:row>
      <xdr:rowOff>75946</xdr:rowOff>
    </xdr:to>
    <xdr:sp macro="" textlink="">
      <xdr:nvSpPr>
        <xdr:cNvPr id="191" name="楕円 190">
          <a:extLst>
            <a:ext uri="{FF2B5EF4-FFF2-40B4-BE49-F238E27FC236}">
              <a16:creationId xmlns:a16="http://schemas.microsoft.com/office/drawing/2014/main" id="{22B86348-9E2D-4ABF-8AFF-AD5A7C8EBB7D}"/>
            </a:ext>
          </a:extLst>
        </xdr:cNvPr>
        <xdr:cNvSpPr/>
      </xdr:nvSpPr>
      <xdr:spPr>
        <a:xfrm>
          <a:off x="2857500" y="102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148590</xdr:rowOff>
    </xdr:from>
    <xdr:to>
      <xdr:col>19</xdr:col>
      <xdr:colOff>177800</xdr:colOff>
      <xdr:row>60</xdr:row>
      <xdr:rowOff>25146</xdr:rowOff>
    </xdr:to>
    <xdr:cxnSp macro="">
      <xdr:nvCxnSpPr>
        <xdr:cNvPr id="192" name="直線コネクタ 191">
          <a:extLst>
            <a:ext uri="{FF2B5EF4-FFF2-40B4-BE49-F238E27FC236}">
              <a16:creationId xmlns:a16="http://schemas.microsoft.com/office/drawing/2014/main" id="{14479CB3-1625-474B-8E8F-5C18925C0EFB}"/>
            </a:ext>
          </a:extLst>
        </xdr:cNvPr>
        <xdr:cNvCxnSpPr/>
      </xdr:nvCxnSpPr>
      <xdr:spPr>
        <a:xfrm flipV="1">
          <a:off x="2908300" y="1026414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93218</xdr:rowOff>
    </xdr:from>
    <xdr:to>
      <xdr:col>10</xdr:col>
      <xdr:colOff>165100</xdr:colOff>
      <xdr:row>60</xdr:row>
      <xdr:rowOff>23368</xdr:rowOff>
    </xdr:to>
    <xdr:sp macro="" textlink="">
      <xdr:nvSpPr>
        <xdr:cNvPr id="193" name="楕円 192">
          <a:extLst>
            <a:ext uri="{FF2B5EF4-FFF2-40B4-BE49-F238E27FC236}">
              <a16:creationId xmlns:a16="http://schemas.microsoft.com/office/drawing/2014/main" id="{9BC015E9-0E6D-4B4E-8881-B5170364A019}"/>
            </a:ext>
          </a:extLst>
        </xdr:cNvPr>
        <xdr:cNvSpPr/>
      </xdr:nvSpPr>
      <xdr:spPr>
        <a:xfrm>
          <a:off x="1968500" y="1020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144018</xdr:rowOff>
    </xdr:from>
    <xdr:to>
      <xdr:col>15</xdr:col>
      <xdr:colOff>50800</xdr:colOff>
      <xdr:row>60</xdr:row>
      <xdr:rowOff>25146</xdr:rowOff>
    </xdr:to>
    <xdr:cxnSp macro="">
      <xdr:nvCxnSpPr>
        <xdr:cNvPr id="194" name="直線コネクタ 193">
          <a:extLst>
            <a:ext uri="{FF2B5EF4-FFF2-40B4-BE49-F238E27FC236}">
              <a16:creationId xmlns:a16="http://schemas.microsoft.com/office/drawing/2014/main" id="{C58ACF22-5E31-4437-B941-5FD9E96D8728}"/>
            </a:ext>
          </a:extLst>
        </xdr:cNvPr>
        <xdr:cNvCxnSpPr/>
      </xdr:nvCxnSpPr>
      <xdr:spPr>
        <a:xfrm>
          <a:off x="2019300" y="1025956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40640</xdr:rowOff>
    </xdr:from>
    <xdr:to>
      <xdr:col>6</xdr:col>
      <xdr:colOff>38100</xdr:colOff>
      <xdr:row>59</xdr:row>
      <xdr:rowOff>142240</xdr:rowOff>
    </xdr:to>
    <xdr:sp macro="" textlink="">
      <xdr:nvSpPr>
        <xdr:cNvPr id="195" name="楕円 194">
          <a:extLst>
            <a:ext uri="{FF2B5EF4-FFF2-40B4-BE49-F238E27FC236}">
              <a16:creationId xmlns:a16="http://schemas.microsoft.com/office/drawing/2014/main" id="{0A9DE663-0656-4B75-B288-BA5F2D1B5452}"/>
            </a:ext>
          </a:extLst>
        </xdr:cNvPr>
        <xdr:cNvSpPr/>
      </xdr:nvSpPr>
      <xdr:spPr>
        <a:xfrm>
          <a:off x="1079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91440</xdr:rowOff>
    </xdr:from>
    <xdr:to>
      <xdr:col>10</xdr:col>
      <xdr:colOff>114300</xdr:colOff>
      <xdr:row>59</xdr:row>
      <xdr:rowOff>144018</xdr:rowOff>
    </xdr:to>
    <xdr:cxnSp macro="">
      <xdr:nvCxnSpPr>
        <xdr:cNvPr id="196" name="直線コネクタ 195">
          <a:extLst>
            <a:ext uri="{FF2B5EF4-FFF2-40B4-BE49-F238E27FC236}">
              <a16:creationId xmlns:a16="http://schemas.microsoft.com/office/drawing/2014/main" id="{878747CD-1978-48A1-8060-7109CD8DA389}"/>
            </a:ext>
          </a:extLst>
        </xdr:cNvPr>
        <xdr:cNvCxnSpPr/>
      </xdr:nvCxnSpPr>
      <xdr:spPr>
        <a:xfrm>
          <a:off x="1130300" y="1020699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92473</xdr:rowOff>
    </xdr:from>
    <xdr:ext cx="405111" cy="259045"/>
    <xdr:sp macro="" textlink="">
      <xdr:nvSpPr>
        <xdr:cNvPr id="197" name="n_1aveValue【体育館・プール】&#10;有形固定資産減価償却率">
          <a:extLst>
            <a:ext uri="{FF2B5EF4-FFF2-40B4-BE49-F238E27FC236}">
              <a16:creationId xmlns:a16="http://schemas.microsoft.com/office/drawing/2014/main" id="{73D83A6D-68F9-4EF6-BFAB-1AA9FE6FFBED}"/>
            </a:ext>
          </a:extLst>
        </xdr:cNvPr>
        <xdr:cNvSpPr txBox="1"/>
      </xdr:nvSpPr>
      <xdr:spPr>
        <a:xfrm>
          <a:off x="3582044" y="986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53611</xdr:rowOff>
    </xdr:from>
    <xdr:ext cx="405111" cy="259045"/>
    <xdr:sp macro="" textlink="">
      <xdr:nvSpPr>
        <xdr:cNvPr id="198" name="n_2aveValue【体育館・プール】&#10;有形固定資産減価償却率">
          <a:extLst>
            <a:ext uri="{FF2B5EF4-FFF2-40B4-BE49-F238E27FC236}">
              <a16:creationId xmlns:a16="http://schemas.microsoft.com/office/drawing/2014/main" id="{D0D54F27-0BE8-4DB4-8A71-37CCF82B7470}"/>
            </a:ext>
          </a:extLst>
        </xdr:cNvPr>
        <xdr:cNvSpPr txBox="1"/>
      </xdr:nvSpPr>
      <xdr:spPr>
        <a:xfrm>
          <a:off x="27057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65041</xdr:rowOff>
    </xdr:from>
    <xdr:ext cx="405111" cy="259045"/>
    <xdr:sp macro="" textlink="">
      <xdr:nvSpPr>
        <xdr:cNvPr id="199" name="n_3aveValue【体育館・プール】&#10;有形固定資産減価償却率">
          <a:extLst>
            <a:ext uri="{FF2B5EF4-FFF2-40B4-BE49-F238E27FC236}">
              <a16:creationId xmlns:a16="http://schemas.microsoft.com/office/drawing/2014/main" id="{708449E8-9064-431D-8172-0A189B55972A}"/>
            </a:ext>
          </a:extLst>
        </xdr:cNvPr>
        <xdr:cNvSpPr txBox="1"/>
      </xdr:nvSpPr>
      <xdr:spPr>
        <a:xfrm>
          <a:off x="1816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10177</xdr:rowOff>
    </xdr:from>
    <xdr:ext cx="405111" cy="259045"/>
    <xdr:sp macro="" textlink="">
      <xdr:nvSpPr>
        <xdr:cNvPr id="200" name="n_4aveValue【体育館・プール】&#10;有形固定資産減価償却率">
          <a:extLst>
            <a:ext uri="{FF2B5EF4-FFF2-40B4-BE49-F238E27FC236}">
              <a16:creationId xmlns:a16="http://schemas.microsoft.com/office/drawing/2014/main" id="{0F20AFA4-A219-4693-B294-9F85AFF9090A}"/>
            </a:ext>
          </a:extLst>
        </xdr:cNvPr>
        <xdr:cNvSpPr txBox="1"/>
      </xdr:nvSpPr>
      <xdr:spPr>
        <a:xfrm>
          <a:off x="927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19067</xdr:rowOff>
    </xdr:from>
    <xdr:ext cx="405111" cy="259045"/>
    <xdr:sp macro="" textlink="">
      <xdr:nvSpPr>
        <xdr:cNvPr id="201" name="n_1mainValue【体育館・プール】&#10;有形固定資産減価償却率">
          <a:extLst>
            <a:ext uri="{FF2B5EF4-FFF2-40B4-BE49-F238E27FC236}">
              <a16:creationId xmlns:a16="http://schemas.microsoft.com/office/drawing/2014/main" id="{485639C4-E6D9-43AA-8CDD-2AE8A34C98B4}"/>
            </a:ext>
          </a:extLst>
        </xdr:cNvPr>
        <xdr:cNvSpPr txBox="1"/>
      </xdr:nvSpPr>
      <xdr:spPr>
        <a:xfrm>
          <a:off x="35820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67073</xdr:rowOff>
    </xdr:from>
    <xdr:ext cx="405111" cy="259045"/>
    <xdr:sp macro="" textlink="">
      <xdr:nvSpPr>
        <xdr:cNvPr id="202" name="n_2mainValue【体育館・プール】&#10;有形固定資産減価償却率">
          <a:extLst>
            <a:ext uri="{FF2B5EF4-FFF2-40B4-BE49-F238E27FC236}">
              <a16:creationId xmlns:a16="http://schemas.microsoft.com/office/drawing/2014/main" id="{F6EF8528-36AD-4EA9-B9A4-6EFE50282CAF}"/>
            </a:ext>
          </a:extLst>
        </xdr:cNvPr>
        <xdr:cNvSpPr txBox="1"/>
      </xdr:nvSpPr>
      <xdr:spPr>
        <a:xfrm>
          <a:off x="2705744" y="10354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14495</xdr:rowOff>
    </xdr:from>
    <xdr:ext cx="405111" cy="259045"/>
    <xdr:sp macro="" textlink="">
      <xdr:nvSpPr>
        <xdr:cNvPr id="203" name="n_3mainValue【体育館・プール】&#10;有形固定資産減価償却率">
          <a:extLst>
            <a:ext uri="{FF2B5EF4-FFF2-40B4-BE49-F238E27FC236}">
              <a16:creationId xmlns:a16="http://schemas.microsoft.com/office/drawing/2014/main" id="{49B89CD9-E7BD-49CA-AB0F-81F94F65B747}"/>
            </a:ext>
          </a:extLst>
        </xdr:cNvPr>
        <xdr:cNvSpPr txBox="1"/>
      </xdr:nvSpPr>
      <xdr:spPr>
        <a:xfrm>
          <a:off x="1816744" y="1030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133367</xdr:rowOff>
    </xdr:from>
    <xdr:ext cx="405111" cy="259045"/>
    <xdr:sp macro="" textlink="">
      <xdr:nvSpPr>
        <xdr:cNvPr id="204" name="n_4mainValue【体育館・プール】&#10;有形固定資産減価償却率">
          <a:extLst>
            <a:ext uri="{FF2B5EF4-FFF2-40B4-BE49-F238E27FC236}">
              <a16:creationId xmlns:a16="http://schemas.microsoft.com/office/drawing/2014/main" id="{C8A9429C-B8B1-4AAC-B04A-45CC97CC0CE8}"/>
            </a:ext>
          </a:extLst>
        </xdr:cNvPr>
        <xdr:cNvSpPr txBox="1"/>
      </xdr:nvSpPr>
      <xdr:spPr>
        <a:xfrm>
          <a:off x="927744"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91D32B9-6653-470D-A7F3-F77C44927D8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004CD72-695E-42FA-9358-F7BA5B6C473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98C3A24-D566-4A0A-9DB2-F76BFC5D834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2CCA380-E283-430C-9E33-1303DEE1A0E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D6506B0D-049D-46E9-9F11-BC63FD161F3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968084D-C032-4D33-BB29-4EE6D5C13D8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504AE45-3D8D-40E1-AAEA-3C881756B8A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4D606FA-2BD6-40EA-83E1-3EAFA2A7646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C9EAC9CE-0540-48BD-8093-972D0DC3391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E52EE8C-D76B-4589-A368-274C49308B7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8AAA0332-C25F-4939-A90C-061C5161D1FA}"/>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94B89529-FCD1-43C2-AF39-CE465A55A516}"/>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AE028BDB-E5D9-450B-B720-067505864D49}"/>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1AAA579C-6418-4FD4-B6CB-EEC70E11421E}"/>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5D5E2AD6-1CE7-463E-8ACA-8BD5AE49AB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28D738DC-EE8A-4A89-9EB4-C79B40A24FDF}"/>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A41571AB-87FC-42CF-8FF6-14242E70D5D9}"/>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870B2ED5-A9C8-4222-9F8D-1A31BEB3F026}"/>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280FA692-82DD-480E-9F05-AE068D72EFEA}"/>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96B2C761-8DBE-43BA-B17A-DB9B5A331195}"/>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18CF1024-78CF-4D58-A4DB-9B073275BEA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101243B5-5783-4B96-9D69-98372CC28689}"/>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0B3CAB7-FB7C-4E4E-9F4D-EE5B910D0D3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84DCCA37-5CD6-459F-910F-D60946B6D16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5A7D264D-AF85-4EFF-9F52-6E718800EFF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19594</xdr:rowOff>
    </xdr:from>
    <xdr:to>
      <xdr:col>54</xdr:col>
      <xdr:colOff>189865</xdr:colOff>
      <xdr:row>63</xdr:row>
      <xdr:rowOff>119199</xdr:rowOff>
    </xdr:to>
    <xdr:cxnSp macro="">
      <xdr:nvCxnSpPr>
        <xdr:cNvPr id="230" name="直線コネクタ 229">
          <a:extLst>
            <a:ext uri="{FF2B5EF4-FFF2-40B4-BE49-F238E27FC236}">
              <a16:creationId xmlns:a16="http://schemas.microsoft.com/office/drawing/2014/main" id="{20D43D49-637A-44E8-B1B5-F0229CCEA9DD}"/>
            </a:ext>
          </a:extLst>
        </xdr:cNvPr>
        <xdr:cNvCxnSpPr/>
      </xdr:nvCxnSpPr>
      <xdr:spPr>
        <a:xfrm flipV="1">
          <a:off x="10476865" y="9620794"/>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123026</xdr:rowOff>
    </xdr:from>
    <xdr:ext cx="469744" cy="259045"/>
    <xdr:sp macro="" textlink="">
      <xdr:nvSpPr>
        <xdr:cNvPr id="231" name="【体育館・プール】&#10;一人当たり面積最小値テキスト">
          <a:extLst>
            <a:ext uri="{FF2B5EF4-FFF2-40B4-BE49-F238E27FC236}">
              <a16:creationId xmlns:a16="http://schemas.microsoft.com/office/drawing/2014/main" id="{A4D4D2D2-F5E2-418B-BBF7-817E7841B107}"/>
            </a:ext>
          </a:extLst>
        </xdr:cNvPr>
        <xdr:cNvSpPr txBox="1"/>
      </xdr:nvSpPr>
      <xdr:spPr>
        <a:xfrm>
          <a:off x="10515600" y="1092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119199</xdr:rowOff>
    </xdr:from>
    <xdr:to>
      <xdr:col>55</xdr:col>
      <xdr:colOff>88900</xdr:colOff>
      <xdr:row>63</xdr:row>
      <xdr:rowOff>119199</xdr:rowOff>
    </xdr:to>
    <xdr:cxnSp macro="">
      <xdr:nvCxnSpPr>
        <xdr:cNvPr id="232" name="直線コネクタ 231">
          <a:extLst>
            <a:ext uri="{FF2B5EF4-FFF2-40B4-BE49-F238E27FC236}">
              <a16:creationId xmlns:a16="http://schemas.microsoft.com/office/drawing/2014/main" id="{535DDCFC-FFC4-4726-941A-DE01285AC01B}"/>
            </a:ext>
          </a:extLst>
        </xdr:cNvPr>
        <xdr:cNvCxnSpPr/>
      </xdr:nvCxnSpPr>
      <xdr:spPr>
        <a:xfrm>
          <a:off x="10388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137721</xdr:rowOff>
    </xdr:from>
    <xdr:ext cx="469744" cy="259045"/>
    <xdr:sp macro="" textlink="">
      <xdr:nvSpPr>
        <xdr:cNvPr id="233" name="【体育館・プール】&#10;一人当たり面積最大値テキスト">
          <a:extLst>
            <a:ext uri="{FF2B5EF4-FFF2-40B4-BE49-F238E27FC236}">
              <a16:creationId xmlns:a16="http://schemas.microsoft.com/office/drawing/2014/main" id="{9F59A101-7162-4470-B7C2-7A5337788AA0}"/>
            </a:ext>
          </a:extLst>
        </xdr:cNvPr>
        <xdr:cNvSpPr txBox="1"/>
      </xdr:nvSpPr>
      <xdr:spPr>
        <a:xfrm>
          <a:off x="10515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19594</xdr:rowOff>
    </xdr:from>
    <xdr:to>
      <xdr:col>55</xdr:col>
      <xdr:colOff>88900</xdr:colOff>
      <xdr:row>56</xdr:row>
      <xdr:rowOff>19594</xdr:rowOff>
    </xdr:to>
    <xdr:cxnSp macro="">
      <xdr:nvCxnSpPr>
        <xdr:cNvPr id="234" name="直線コネクタ 233">
          <a:extLst>
            <a:ext uri="{FF2B5EF4-FFF2-40B4-BE49-F238E27FC236}">
              <a16:creationId xmlns:a16="http://schemas.microsoft.com/office/drawing/2014/main" id="{8E8AF85D-FCB6-41EC-80F3-FD813BD1B0F1}"/>
            </a:ext>
          </a:extLst>
        </xdr:cNvPr>
        <xdr:cNvCxnSpPr/>
      </xdr:nvCxnSpPr>
      <xdr:spPr>
        <a:xfrm>
          <a:off x="10388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91276</xdr:rowOff>
    </xdr:from>
    <xdr:ext cx="469744" cy="259045"/>
    <xdr:sp macro="" textlink="">
      <xdr:nvSpPr>
        <xdr:cNvPr id="235" name="【体育館・プール】&#10;一人当たり面積平均値テキスト">
          <a:extLst>
            <a:ext uri="{FF2B5EF4-FFF2-40B4-BE49-F238E27FC236}">
              <a16:creationId xmlns:a16="http://schemas.microsoft.com/office/drawing/2014/main" id="{67468601-37DF-4F91-B550-096D613016A6}"/>
            </a:ext>
          </a:extLst>
        </xdr:cNvPr>
        <xdr:cNvSpPr txBox="1"/>
      </xdr:nvSpPr>
      <xdr:spPr>
        <a:xfrm>
          <a:off x="10515600" y="10378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68399</xdr:rowOff>
    </xdr:from>
    <xdr:to>
      <xdr:col>55</xdr:col>
      <xdr:colOff>50800</xdr:colOff>
      <xdr:row>61</xdr:row>
      <xdr:rowOff>169999</xdr:rowOff>
    </xdr:to>
    <xdr:sp macro="" textlink="">
      <xdr:nvSpPr>
        <xdr:cNvPr id="236" name="フローチャート: 判断 235">
          <a:extLst>
            <a:ext uri="{FF2B5EF4-FFF2-40B4-BE49-F238E27FC236}">
              <a16:creationId xmlns:a16="http://schemas.microsoft.com/office/drawing/2014/main" id="{82BD8360-5F1C-4950-A448-731C1B70F330}"/>
            </a:ext>
          </a:extLst>
        </xdr:cNvPr>
        <xdr:cNvSpPr/>
      </xdr:nvSpPr>
      <xdr:spPr>
        <a:xfrm>
          <a:off x="104267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68399</xdr:rowOff>
    </xdr:from>
    <xdr:to>
      <xdr:col>50</xdr:col>
      <xdr:colOff>165100</xdr:colOff>
      <xdr:row>61</xdr:row>
      <xdr:rowOff>169999</xdr:rowOff>
    </xdr:to>
    <xdr:sp macro="" textlink="">
      <xdr:nvSpPr>
        <xdr:cNvPr id="237" name="フローチャート: 判断 236">
          <a:extLst>
            <a:ext uri="{FF2B5EF4-FFF2-40B4-BE49-F238E27FC236}">
              <a16:creationId xmlns:a16="http://schemas.microsoft.com/office/drawing/2014/main" id="{4FBE99E2-F558-4068-A296-85B4D6E4284B}"/>
            </a:ext>
          </a:extLst>
        </xdr:cNvPr>
        <xdr:cNvSpPr/>
      </xdr:nvSpPr>
      <xdr:spPr>
        <a:xfrm>
          <a:off x="9588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84727</xdr:rowOff>
    </xdr:from>
    <xdr:to>
      <xdr:col>46</xdr:col>
      <xdr:colOff>38100</xdr:colOff>
      <xdr:row>62</xdr:row>
      <xdr:rowOff>14877</xdr:rowOff>
    </xdr:to>
    <xdr:sp macro="" textlink="">
      <xdr:nvSpPr>
        <xdr:cNvPr id="238" name="フローチャート: 判断 237">
          <a:extLst>
            <a:ext uri="{FF2B5EF4-FFF2-40B4-BE49-F238E27FC236}">
              <a16:creationId xmlns:a16="http://schemas.microsoft.com/office/drawing/2014/main" id="{C62D03A9-51B4-40F9-B452-481323F42221}"/>
            </a:ext>
          </a:extLst>
        </xdr:cNvPr>
        <xdr:cNvSpPr/>
      </xdr:nvSpPr>
      <xdr:spPr>
        <a:xfrm>
          <a:off x="8699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127181</xdr:rowOff>
    </xdr:from>
    <xdr:to>
      <xdr:col>41</xdr:col>
      <xdr:colOff>101600</xdr:colOff>
      <xdr:row>62</xdr:row>
      <xdr:rowOff>57331</xdr:rowOff>
    </xdr:to>
    <xdr:sp macro="" textlink="">
      <xdr:nvSpPr>
        <xdr:cNvPr id="239" name="フローチャート: 判断 238">
          <a:extLst>
            <a:ext uri="{FF2B5EF4-FFF2-40B4-BE49-F238E27FC236}">
              <a16:creationId xmlns:a16="http://schemas.microsoft.com/office/drawing/2014/main" id="{E28F4DD9-FAEB-427B-A08E-DA5224400E9D}"/>
            </a:ext>
          </a:extLst>
        </xdr:cNvPr>
        <xdr:cNvSpPr/>
      </xdr:nvSpPr>
      <xdr:spPr>
        <a:xfrm>
          <a:off x="7810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140244</xdr:rowOff>
    </xdr:from>
    <xdr:to>
      <xdr:col>36</xdr:col>
      <xdr:colOff>165100</xdr:colOff>
      <xdr:row>62</xdr:row>
      <xdr:rowOff>70394</xdr:rowOff>
    </xdr:to>
    <xdr:sp macro="" textlink="">
      <xdr:nvSpPr>
        <xdr:cNvPr id="240" name="フローチャート: 判断 239">
          <a:extLst>
            <a:ext uri="{FF2B5EF4-FFF2-40B4-BE49-F238E27FC236}">
              <a16:creationId xmlns:a16="http://schemas.microsoft.com/office/drawing/2014/main" id="{B9D1294D-EA02-4871-98AC-921DF0AB4BB6}"/>
            </a:ext>
          </a:extLst>
        </xdr:cNvPr>
        <xdr:cNvSpPr/>
      </xdr:nvSpPr>
      <xdr:spPr>
        <a:xfrm>
          <a:off x="6921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9AFA8D3-C58B-4F5E-B5E8-9337621C403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3BDCD3B-1BFF-4E09-B564-2EDE3D8A247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2CEA102-D180-401E-87EC-1190CA7BB70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CCD37F3-0BC6-4C0E-8498-0869FEDC149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8000409-6D96-479A-AA6E-D1F7CCBA73F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24312</xdr:rowOff>
    </xdr:from>
    <xdr:to>
      <xdr:col>55</xdr:col>
      <xdr:colOff>50800</xdr:colOff>
      <xdr:row>62</xdr:row>
      <xdr:rowOff>125912</xdr:rowOff>
    </xdr:to>
    <xdr:sp macro="" textlink="">
      <xdr:nvSpPr>
        <xdr:cNvPr id="246" name="楕円 245">
          <a:extLst>
            <a:ext uri="{FF2B5EF4-FFF2-40B4-BE49-F238E27FC236}">
              <a16:creationId xmlns:a16="http://schemas.microsoft.com/office/drawing/2014/main" id="{A65C30D2-F585-4B8E-B7E3-091523D8E7E0}"/>
            </a:ext>
          </a:extLst>
        </xdr:cNvPr>
        <xdr:cNvSpPr/>
      </xdr:nvSpPr>
      <xdr:spPr>
        <a:xfrm>
          <a:off x="104267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2739</xdr:rowOff>
    </xdr:from>
    <xdr:ext cx="469744" cy="259045"/>
    <xdr:sp macro="" textlink="">
      <xdr:nvSpPr>
        <xdr:cNvPr id="247" name="【体育館・プール】&#10;一人当たり面積該当値テキスト">
          <a:extLst>
            <a:ext uri="{FF2B5EF4-FFF2-40B4-BE49-F238E27FC236}">
              <a16:creationId xmlns:a16="http://schemas.microsoft.com/office/drawing/2014/main" id="{B9FB3307-FD30-49EA-BAAE-3E74548F8ACE}"/>
            </a:ext>
          </a:extLst>
        </xdr:cNvPr>
        <xdr:cNvSpPr txBox="1"/>
      </xdr:nvSpPr>
      <xdr:spPr>
        <a:xfrm>
          <a:off x="10515600" y="1063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24312</xdr:rowOff>
    </xdr:from>
    <xdr:to>
      <xdr:col>50</xdr:col>
      <xdr:colOff>165100</xdr:colOff>
      <xdr:row>62</xdr:row>
      <xdr:rowOff>125912</xdr:rowOff>
    </xdr:to>
    <xdr:sp macro="" textlink="">
      <xdr:nvSpPr>
        <xdr:cNvPr id="248" name="楕円 247">
          <a:extLst>
            <a:ext uri="{FF2B5EF4-FFF2-40B4-BE49-F238E27FC236}">
              <a16:creationId xmlns:a16="http://schemas.microsoft.com/office/drawing/2014/main" id="{8E704D0F-BA4E-4DEF-BFF3-99FF50F01C51}"/>
            </a:ext>
          </a:extLst>
        </xdr:cNvPr>
        <xdr:cNvSpPr/>
      </xdr:nvSpPr>
      <xdr:spPr>
        <a:xfrm>
          <a:off x="9588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75112</xdr:rowOff>
    </xdr:from>
    <xdr:to>
      <xdr:col>55</xdr:col>
      <xdr:colOff>0</xdr:colOff>
      <xdr:row>62</xdr:row>
      <xdr:rowOff>75112</xdr:rowOff>
    </xdr:to>
    <xdr:cxnSp macro="">
      <xdr:nvCxnSpPr>
        <xdr:cNvPr id="249" name="直線コネクタ 248">
          <a:extLst>
            <a:ext uri="{FF2B5EF4-FFF2-40B4-BE49-F238E27FC236}">
              <a16:creationId xmlns:a16="http://schemas.microsoft.com/office/drawing/2014/main" id="{945FFC74-B69B-4108-8176-CC8E0FE83375}"/>
            </a:ext>
          </a:extLst>
        </xdr:cNvPr>
        <xdr:cNvCxnSpPr/>
      </xdr:nvCxnSpPr>
      <xdr:spPr>
        <a:xfrm>
          <a:off x="9639300" y="107050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24312</xdr:rowOff>
    </xdr:from>
    <xdr:to>
      <xdr:col>46</xdr:col>
      <xdr:colOff>38100</xdr:colOff>
      <xdr:row>62</xdr:row>
      <xdr:rowOff>125912</xdr:rowOff>
    </xdr:to>
    <xdr:sp macro="" textlink="">
      <xdr:nvSpPr>
        <xdr:cNvPr id="250" name="楕円 249">
          <a:extLst>
            <a:ext uri="{FF2B5EF4-FFF2-40B4-BE49-F238E27FC236}">
              <a16:creationId xmlns:a16="http://schemas.microsoft.com/office/drawing/2014/main" id="{891556EF-1F63-475B-889D-E90CE1DB4394}"/>
            </a:ext>
          </a:extLst>
        </xdr:cNvPr>
        <xdr:cNvSpPr/>
      </xdr:nvSpPr>
      <xdr:spPr>
        <a:xfrm>
          <a:off x="8699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75112</xdr:rowOff>
    </xdr:from>
    <xdr:to>
      <xdr:col>50</xdr:col>
      <xdr:colOff>114300</xdr:colOff>
      <xdr:row>62</xdr:row>
      <xdr:rowOff>75112</xdr:rowOff>
    </xdr:to>
    <xdr:cxnSp macro="">
      <xdr:nvCxnSpPr>
        <xdr:cNvPr id="251" name="直線コネクタ 250">
          <a:extLst>
            <a:ext uri="{FF2B5EF4-FFF2-40B4-BE49-F238E27FC236}">
              <a16:creationId xmlns:a16="http://schemas.microsoft.com/office/drawing/2014/main" id="{488442C4-E99C-48CC-8C8D-1096FD5A6F8B}"/>
            </a:ext>
          </a:extLst>
        </xdr:cNvPr>
        <xdr:cNvCxnSpPr/>
      </xdr:nvCxnSpPr>
      <xdr:spPr>
        <a:xfrm>
          <a:off x="8750300" y="107050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27577</xdr:rowOff>
    </xdr:from>
    <xdr:to>
      <xdr:col>41</xdr:col>
      <xdr:colOff>101600</xdr:colOff>
      <xdr:row>62</xdr:row>
      <xdr:rowOff>129177</xdr:rowOff>
    </xdr:to>
    <xdr:sp macro="" textlink="">
      <xdr:nvSpPr>
        <xdr:cNvPr id="252" name="楕円 251">
          <a:extLst>
            <a:ext uri="{FF2B5EF4-FFF2-40B4-BE49-F238E27FC236}">
              <a16:creationId xmlns:a16="http://schemas.microsoft.com/office/drawing/2014/main" id="{89B5B141-C3B3-432E-8A5C-43CAF26A3266}"/>
            </a:ext>
          </a:extLst>
        </xdr:cNvPr>
        <xdr:cNvSpPr/>
      </xdr:nvSpPr>
      <xdr:spPr>
        <a:xfrm>
          <a:off x="7810500"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75112</xdr:rowOff>
    </xdr:from>
    <xdr:to>
      <xdr:col>45</xdr:col>
      <xdr:colOff>177800</xdr:colOff>
      <xdr:row>62</xdr:row>
      <xdr:rowOff>78377</xdr:rowOff>
    </xdr:to>
    <xdr:cxnSp macro="">
      <xdr:nvCxnSpPr>
        <xdr:cNvPr id="253" name="直線コネクタ 252">
          <a:extLst>
            <a:ext uri="{FF2B5EF4-FFF2-40B4-BE49-F238E27FC236}">
              <a16:creationId xmlns:a16="http://schemas.microsoft.com/office/drawing/2014/main" id="{6774D689-A10D-4842-9A46-66BC3EF543A4}"/>
            </a:ext>
          </a:extLst>
        </xdr:cNvPr>
        <xdr:cNvCxnSpPr/>
      </xdr:nvCxnSpPr>
      <xdr:spPr>
        <a:xfrm flipV="1">
          <a:off x="7861300" y="107050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27577</xdr:rowOff>
    </xdr:from>
    <xdr:to>
      <xdr:col>36</xdr:col>
      <xdr:colOff>165100</xdr:colOff>
      <xdr:row>62</xdr:row>
      <xdr:rowOff>129177</xdr:rowOff>
    </xdr:to>
    <xdr:sp macro="" textlink="">
      <xdr:nvSpPr>
        <xdr:cNvPr id="254" name="楕円 253">
          <a:extLst>
            <a:ext uri="{FF2B5EF4-FFF2-40B4-BE49-F238E27FC236}">
              <a16:creationId xmlns:a16="http://schemas.microsoft.com/office/drawing/2014/main" id="{9FD68C07-35A8-4AF8-ADAC-DC125007F2D7}"/>
            </a:ext>
          </a:extLst>
        </xdr:cNvPr>
        <xdr:cNvSpPr/>
      </xdr:nvSpPr>
      <xdr:spPr>
        <a:xfrm>
          <a:off x="6921500" y="1065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78377</xdr:rowOff>
    </xdr:from>
    <xdr:to>
      <xdr:col>41</xdr:col>
      <xdr:colOff>50800</xdr:colOff>
      <xdr:row>62</xdr:row>
      <xdr:rowOff>78377</xdr:rowOff>
    </xdr:to>
    <xdr:cxnSp macro="">
      <xdr:nvCxnSpPr>
        <xdr:cNvPr id="255" name="直線コネクタ 254">
          <a:extLst>
            <a:ext uri="{FF2B5EF4-FFF2-40B4-BE49-F238E27FC236}">
              <a16:creationId xmlns:a16="http://schemas.microsoft.com/office/drawing/2014/main" id="{AD17FA34-AF9B-45FC-A239-92490A0DE64A}"/>
            </a:ext>
          </a:extLst>
        </xdr:cNvPr>
        <xdr:cNvCxnSpPr/>
      </xdr:nvCxnSpPr>
      <xdr:spPr>
        <a:xfrm>
          <a:off x="6972300" y="107082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15076</xdr:rowOff>
    </xdr:from>
    <xdr:ext cx="469744" cy="259045"/>
    <xdr:sp macro="" textlink="">
      <xdr:nvSpPr>
        <xdr:cNvPr id="256" name="n_1aveValue【体育館・プール】&#10;一人当たり面積">
          <a:extLst>
            <a:ext uri="{FF2B5EF4-FFF2-40B4-BE49-F238E27FC236}">
              <a16:creationId xmlns:a16="http://schemas.microsoft.com/office/drawing/2014/main" id="{70D9EB6F-2F93-4E0A-93D7-E11514F927AF}"/>
            </a:ext>
          </a:extLst>
        </xdr:cNvPr>
        <xdr:cNvSpPr txBox="1"/>
      </xdr:nvSpPr>
      <xdr:spPr>
        <a:xfrm>
          <a:off x="9391727" y="1030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31404</xdr:rowOff>
    </xdr:from>
    <xdr:ext cx="469744" cy="259045"/>
    <xdr:sp macro="" textlink="">
      <xdr:nvSpPr>
        <xdr:cNvPr id="257" name="n_2aveValue【体育館・プール】&#10;一人当たり面積">
          <a:extLst>
            <a:ext uri="{FF2B5EF4-FFF2-40B4-BE49-F238E27FC236}">
              <a16:creationId xmlns:a16="http://schemas.microsoft.com/office/drawing/2014/main" id="{B8778130-FB03-4C1D-BAA4-A26692CBFB2E}"/>
            </a:ext>
          </a:extLst>
        </xdr:cNvPr>
        <xdr:cNvSpPr txBox="1"/>
      </xdr:nvSpPr>
      <xdr:spPr>
        <a:xfrm>
          <a:off x="8515427" y="1031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73858</xdr:rowOff>
    </xdr:from>
    <xdr:ext cx="469744" cy="259045"/>
    <xdr:sp macro="" textlink="">
      <xdr:nvSpPr>
        <xdr:cNvPr id="258" name="n_3aveValue【体育館・プール】&#10;一人当たり面積">
          <a:extLst>
            <a:ext uri="{FF2B5EF4-FFF2-40B4-BE49-F238E27FC236}">
              <a16:creationId xmlns:a16="http://schemas.microsoft.com/office/drawing/2014/main" id="{E8012B27-DFC6-4A0B-B87B-7F28EB9EB57A}"/>
            </a:ext>
          </a:extLst>
        </xdr:cNvPr>
        <xdr:cNvSpPr txBox="1"/>
      </xdr:nvSpPr>
      <xdr:spPr>
        <a:xfrm>
          <a:off x="7626427" y="1036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86921</xdr:rowOff>
    </xdr:from>
    <xdr:ext cx="469744" cy="259045"/>
    <xdr:sp macro="" textlink="">
      <xdr:nvSpPr>
        <xdr:cNvPr id="259" name="n_4aveValue【体育館・プール】&#10;一人当たり面積">
          <a:extLst>
            <a:ext uri="{FF2B5EF4-FFF2-40B4-BE49-F238E27FC236}">
              <a16:creationId xmlns:a16="http://schemas.microsoft.com/office/drawing/2014/main" id="{AE67A21C-BCA7-4744-862A-59652D720D98}"/>
            </a:ext>
          </a:extLst>
        </xdr:cNvPr>
        <xdr:cNvSpPr txBox="1"/>
      </xdr:nvSpPr>
      <xdr:spPr>
        <a:xfrm>
          <a:off x="6737427" y="103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117039</xdr:rowOff>
    </xdr:from>
    <xdr:ext cx="469744" cy="259045"/>
    <xdr:sp macro="" textlink="">
      <xdr:nvSpPr>
        <xdr:cNvPr id="260" name="n_1mainValue【体育館・プール】&#10;一人当たり面積">
          <a:extLst>
            <a:ext uri="{FF2B5EF4-FFF2-40B4-BE49-F238E27FC236}">
              <a16:creationId xmlns:a16="http://schemas.microsoft.com/office/drawing/2014/main" id="{653963CD-6615-4A8E-8948-8B1F377508C8}"/>
            </a:ext>
          </a:extLst>
        </xdr:cNvPr>
        <xdr:cNvSpPr txBox="1"/>
      </xdr:nvSpPr>
      <xdr:spPr>
        <a:xfrm>
          <a:off x="9391727" y="1074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117039</xdr:rowOff>
    </xdr:from>
    <xdr:ext cx="469744" cy="259045"/>
    <xdr:sp macro="" textlink="">
      <xdr:nvSpPr>
        <xdr:cNvPr id="261" name="n_2mainValue【体育館・プール】&#10;一人当たり面積">
          <a:extLst>
            <a:ext uri="{FF2B5EF4-FFF2-40B4-BE49-F238E27FC236}">
              <a16:creationId xmlns:a16="http://schemas.microsoft.com/office/drawing/2014/main" id="{B23B8370-603F-4C1F-A873-94894382297B}"/>
            </a:ext>
          </a:extLst>
        </xdr:cNvPr>
        <xdr:cNvSpPr txBox="1"/>
      </xdr:nvSpPr>
      <xdr:spPr>
        <a:xfrm>
          <a:off x="8515427" y="1074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120304</xdr:rowOff>
    </xdr:from>
    <xdr:ext cx="469744" cy="259045"/>
    <xdr:sp macro="" textlink="">
      <xdr:nvSpPr>
        <xdr:cNvPr id="262" name="n_3mainValue【体育館・プール】&#10;一人当たり面積">
          <a:extLst>
            <a:ext uri="{FF2B5EF4-FFF2-40B4-BE49-F238E27FC236}">
              <a16:creationId xmlns:a16="http://schemas.microsoft.com/office/drawing/2014/main" id="{0EEEB1D1-5110-4FA7-B018-96A1A6994AF8}"/>
            </a:ext>
          </a:extLst>
        </xdr:cNvPr>
        <xdr:cNvSpPr txBox="1"/>
      </xdr:nvSpPr>
      <xdr:spPr>
        <a:xfrm>
          <a:off x="7626427" y="1075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120304</xdr:rowOff>
    </xdr:from>
    <xdr:ext cx="469744" cy="259045"/>
    <xdr:sp macro="" textlink="">
      <xdr:nvSpPr>
        <xdr:cNvPr id="263" name="n_4mainValue【体育館・プール】&#10;一人当たり面積">
          <a:extLst>
            <a:ext uri="{FF2B5EF4-FFF2-40B4-BE49-F238E27FC236}">
              <a16:creationId xmlns:a16="http://schemas.microsoft.com/office/drawing/2014/main" id="{95077FE0-69BE-4A51-9AA4-CF416A996015}"/>
            </a:ext>
          </a:extLst>
        </xdr:cNvPr>
        <xdr:cNvSpPr txBox="1"/>
      </xdr:nvSpPr>
      <xdr:spPr>
        <a:xfrm>
          <a:off x="6737427" y="1075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EFA5A2C-1199-4D89-B231-5A9F54F5255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9741507-14C7-4362-A6A8-C6AF8159F76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E89F553-F790-4AD7-9753-FF047BA1235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5287E06-F52F-44AF-9D1B-F8BE75F4524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1B5CD17F-7B26-4FA3-AA43-5D9752B40D1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B4CEC98-8B2E-4D17-8FA7-1002725A170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4C4A71DE-FAEE-453E-97F4-F19768272F6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E15295E-46C7-420D-B6EE-41139183371A}"/>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C78A82AF-34C3-4252-89F5-93B033855E2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53E017F1-C553-418F-8C02-31120048458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29546C24-904B-4063-88EE-698857E7D1F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6FA84810-D62E-439A-A0B9-3F3F14365D6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53B2241C-FAA1-4DF0-9AB0-40A78C821CB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22E76533-1BA0-418F-B328-CB290DFD108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5439D7CE-5308-4ECB-A139-F73CEEC2206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D6BDBFE8-E527-4745-BF6C-9935F36A6707}"/>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9680C231-5B8B-4D21-944B-123D9CFDD29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B0252848-875D-436C-A7C4-B3A75094735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717F1147-6423-4216-BEBA-715C8EA8AAC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7DA659-0BAA-4485-B309-7AC86355B6D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CD8FF345-E1EF-43F7-8F3D-157D200B039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E69AA5E6-E68E-49FE-AA96-7E7262971E2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8A9A7B16-3961-4732-8E68-530379EE1F3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B8342A9E-716F-4EC8-BA45-AEC14DF2A8B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9E1770FE-B806-498C-AA38-4424E2D1BAA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882E8D5B-9BC4-4B65-9DD6-CF462A92DE4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F9B6ABCE-ABFD-46E7-A1D9-58EF4F3DAE2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B3B8821D-16D4-4986-A252-DB76E2C1163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E8298FA8-A920-4212-8B36-638338A74F0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D3A27C2C-AA5E-4B28-8152-FC56257DEDA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40DD3B69-B036-49B7-A38A-06C66A40D026}"/>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39808FCC-983E-4DF0-A6BB-2CB30B3D4B4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FCCC7927-7BA1-4CF8-A7CC-35A8A75948F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2DC2A602-B046-4F14-BE83-4B1055293B1B}"/>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DEEBC48C-C31C-44A0-8434-DC32CA2504E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48F8BE8F-2104-44A2-98D8-366EB7E06E8A}"/>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F7BF243B-698D-413D-8FBD-E2F496F9CD7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13D757B7-D4B8-4EEA-B69C-58A894CEC5B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AFCE8858-A70D-4035-AD21-904F73DD91A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C95D3CEE-7C10-47D7-9FA7-D486C7B9D5E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4850943F-1D97-4657-8F25-85A9006A8EE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108</xdr:row>
      <xdr:rowOff>169273</xdr:rowOff>
    </xdr:to>
    <xdr:cxnSp macro="">
      <xdr:nvCxnSpPr>
        <xdr:cNvPr id="305" name="直線コネクタ 304">
          <a:extLst>
            <a:ext uri="{FF2B5EF4-FFF2-40B4-BE49-F238E27FC236}">
              <a16:creationId xmlns:a16="http://schemas.microsoft.com/office/drawing/2014/main" id="{F58E4797-61D9-4481-9295-45819BA05EDA}"/>
            </a:ext>
          </a:extLst>
        </xdr:cNvPr>
        <xdr:cNvCxnSpPr/>
      </xdr:nvCxnSpPr>
      <xdr:spPr>
        <a:xfrm flipV="1">
          <a:off x="4634865" y="17286514"/>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405111" cy="259045"/>
    <xdr:sp macro="" textlink="">
      <xdr:nvSpPr>
        <xdr:cNvPr id="306" name="【市民会館】&#10;有形固定資産減価償却率最小値テキスト">
          <a:extLst>
            <a:ext uri="{FF2B5EF4-FFF2-40B4-BE49-F238E27FC236}">
              <a16:creationId xmlns:a16="http://schemas.microsoft.com/office/drawing/2014/main" id="{04871B7B-6BA7-42FD-9880-1A85C897A08D}"/>
            </a:ext>
          </a:extLst>
        </xdr:cNvPr>
        <xdr:cNvSpPr txBox="1"/>
      </xdr:nvSpPr>
      <xdr:spPr>
        <a:xfrm>
          <a:off x="4673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307" name="直線コネクタ 306">
          <a:extLst>
            <a:ext uri="{FF2B5EF4-FFF2-40B4-BE49-F238E27FC236}">
              <a16:creationId xmlns:a16="http://schemas.microsoft.com/office/drawing/2014/main" id="{2867B2D2-0202-4BE9-BDEF-49410026FDFA}"/>
            </a:ext>
          </a:extLst>
        </xdr:cNvPr>
        <xdr:cNvCxnSpPr/>
      </xdr:nvCxnSpPr>
      <xdr:spPr>
        <a:xfrm>
          <a:off x="4546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308" name="【市民会館】&#10;有形固定資産減価償却率最大値テキスト">
          <a:extLst>
            <a:ext uri="{FF2B5EF4-FFF2-40B4-BE49-F238E27FC236}">
              <a16:creationId xmlns:a16="http://schemas.microsoft.com/office/drawing/2014/main" id="{671DAAF8-3FDC-4B90-AB14-9520F0F9A768}"/>
            </a:ext>
          </a:extLst>
        </xdr:cNvPr>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309" name="直線コネクタ 308">
          <a:extLst>
            <a:ext uri="{FF2B5EF4-FFF2-40B4-BE49-F238E27FC236}">
              <a16:creationId xmlns:a16="http://schemas.microsoft.com/office/drawing/2014/main" id="{F673183E-AEC5-49B6-80E2-AA2AFB4E6ADB}"/>
            </a:ext>
          </a:extLst>
        </xdr:cNvPr>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124658</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5DDB71DD-6D3E-4D8F-8C68-A2F4DA06D9D0}"/>
            </a:ext>
          </a:extLst>
        </xdr:cNvPr>
        <xdr:cNvSpPr txBox="1"/>
      </xdr:nvSpPr>
      <xdr:spPr>
        <a:xfrm>
          <a:off x="4673600" y="1795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146231</xdr:rowOff>
    </xdr:from>
    <xdr:to>
      <xdr:col>24</xdr:col>
      <xdr:colOff>114300</xdr:colOff>
      <xdr:row>105</xdr:row>
      <xdr:rowOff>76381</xdr:rowOff>
    </xdr:to>
    <xdr:sp macro="" textlink="">
      <xdr:nvSpPr>
        <xdr:cNvPr id="311" name="フローチャート: 判断 310">
          <a:extLst>
            <a:ext uri="{FF2B5EF4-FFF2-40B4-BE49-F238E27FC236}">
              <a16:creationId xmlns:a16="http://schemas.microsoft.com/office/drawing/2014/main" id="{F1188D4B-75CB-4FBC-AF94-14DC40E90A5F}"/>
            </a:ext>
          </a:extLst>
        </xdr:cNvPr>
        <xdr:cNvSpPr/>
      </xdr:nvSpPr>
      <xdr:spPr>
        <a:xfrm>
          <a:off x="45847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312" name="フローチャート: 判断 311">
          <a:extLst>
            <a:ext uri="{FF2B5EF4-FFF2-40B4-BE49-F238E27FC236}">
              <a16:creationId xmlns:a16="http://schemas.microsoft.com/office/drawing/2014/main" id="{60473349-84A6-4FC3-926A-2F32FE942941}"/>
            </a:ext>
          </a:extLst>
        </xdr:cNvPr>
        <xdr:cNvSpPr/>
      </xdr:nvSpPr>
      <xdr:spPr>
        <a:xfrm>
          <a:off x="3746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313" name="フローチャート: 判断 312">
          <a:extLst>
            <a:ext uri="{FF2B5EF4-FFF2-40B4-BE49-F238E27FC236}">
              <a16:creationId xmlns:a16="http://schemas.microsoft.com/office/drawing/2014/main" id="{DA4E529E-B6D2-4506-9F9E-FA68181982A3}"/>
            </a:ext>
          </a:extLst>
        </xdr:cNvPr>
        <xdr:cNvSpPr/>
      </xdr:nvSpPr>
      <xdr:spPr>
        <a:xfrm>
          <a:off x="2857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314" name="フローチャート: 判断 313">
          <a:extLst>
            <a:ext uri="{FF2B5EF4-FFF2-40B4-BE49-F238E27FC236}">
              <a16:creationId xmlns:a16="http://schemas.microsoft.com/office/drawing/2014/main" id="{04A208E8-D5AC-4D89-9365-2CE8B2C05871}"/>
            </a:ext>
          </a:extLst>
        </xdr:cNvPr>
        <xdr:cNvSpPr/>
      </xdr:nvSpPr>
      <xdr:spPr>
        <a:xfrm>
          <a:off x="1968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7438</xdr:rowOff>
    </xdr:from>
    <xdr:to>
      <xdr:col>6</xdr:col>
      <xdr:colOff>38100</xdr:colOff>
      <xdr:row>104</xdr:row>
      <xdr:rowOff>109038</xdr:rowOff>
    </xdr:to>
    <xdr:sp macro="" textlink="">
      <xdr:nvSpPr>
        <xdr:cNvPr id="315" name="フローチャート: 判断 314">
          <a:extLst>
            <a:ext uri="{FF2B5EF4-FFF2-40B4-BE49-F238E27FC236}">
              <a16:creationId xmlns:a16="http://schemas.microsoft.com/office/drawing/2014/main" id="{614254CF-BD7F-45EE-95D2-0FF0C62C1AAE}"/>
            </a:ext>
          </a:extLst>
        </xdr:cNvPr>
        <xdr:cNvSpPr/>
      </xdr:nvSpPr>
      <xdr:spPr>
        <a:xfrm>
          <a:off x="1079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799219B0-1513-4D42-81F0-987FE099D93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F4CFEE95-0EE7-47CE-956F-0BA92D67462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A4B01543-1F22-4722-8C5A-B9E5DD34AEF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7D3E27D4-6AAA-4A4A-8A20-C3468BC3A5B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119A8CA1-B7AE-45CA-9A18-84B6B50597F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25400</xdr:rowOff>
    </xdr:from>
    <xdr:to>
      <xdr:col>24</xdr:col>
      <xdr:colOff>114300</xdr:colOff>
      <xdr:row>101</xdr:row>
      <xdr:rowOff>127000</xdr:rowOff>
    </xdr:to>
    <xdr:sp macro="" textlink="">
      <xdr:nvSpPr>
        <xdr:cNvPr id="321" name="楕円 320">
          <a:extLst>
            <a:ext uri="{FF2B5EF4-FFF2-40B4-BE49-F238E27FC236}">
              <a16:creationId xmlns:a16="http://schemas.microsoft.com/office/drawing/2014/main" id="{7D5240A9-6791-463C-A35A-7220160ED22C}"/>
            </a:ext>
          </a:extLst>
        </xdr:cNvPr>
        <xdr:cNvSpPr/>
      </xdr:nvSpPr>
      <xdr:spPr>
        <a:xfrm>
          <a:off x="45847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111777</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B54C7E22-260D-4FA7-BF88-288B3677E397}"/>
            </a:ext>
          </a:extLst>
        </xdr:cNvPr>
        <xdr:cNvSpPr txBox="1"/>
      </xdr:nvSpPr>
      <xdr:spPr>
        <a:xfrm>
          <a:off x="4673600" y="17256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165826</xdr:rowOff>
    </xdr:from>
    <xdr:to>
      <xdr:col>20</xdr:col>
      <xdr:colOff>38100</xdr:colOff>
      <xdr:row>101</xdr:row>
      <xdr:rowOff>95976</xdr:rowOff>
    </xdr:to>
    <xdr:sp macro="" textlink="">
      <xdr:nvSpPr>
        <xdr:cNvPr id="323" name="楕円 322">
          <a:extLst>
            <a:ext uri="{FF2B5EF4-FFF2-40B4-BE49-F238E27FC236}">
              <a16:creationId xmlns:a16="http://schemas.microsoft.com/office/drawing/2014/main" id="{1CA99DA6-1C9E-4505-A116-1A37545B3EA2}"/>
            </a:ext>
          </a:extLst>
        </xdr:cNvPr>
        <xdr:cNvSpPr/>
      </xdr:nvSpPr>
      <xdr:spPr>
        <a:xfrm>
          <a:off x="3746500" y="173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45176</xdr:rowOff>
    </xdr:from>
    <xdr:to>
      <xdr:col>24</xdr:col>
      <xdr:colOff>63500</xdr:colOff>
      <xdr:row>101</xdr:row>
      <xdr:rowOff>76200</xdr:rowOff>
    </xdr:to>
    <xdr:cxnSp macro="">
      <xdr:nvCxnSpPr>
        <xdr:cNvPr id="324" name="直線コネクタ 323">
          <a:extLst>
            <a:ext uri="{FF2B5EF4-FFF2-40B4-BE49-F238E27FC236}">
              <a16:creationId xmlns:a16="http://schemas.microsoft.com/office/drawing/2014/main" id="{AF0BFE33-AA62-44E2-A01C-61CCA75E1E70}"/>
            </a:ext>
          </a:extLst>
        </xdr:cNvPr>
        <xdr:cNvCxnSpPr/>
      </xdr:nvCxnSpPr>
      <xdr:spPr>
        <a:xfrm>
          <a:off x="3797300" y="1736162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131536</xdr:rowOff>
    </xdr:from>
    <xdr:to>
      <xdr:col>15</xdr:col>
      <xdr:colOff>101600</xdr:colOff>
      <xdr:row>101</xdr:row>
      <xdr:rowOff>61686</xdr:rowOff>
    </xdr:to>
    <xdr:sp macro="" textlink="">
      <xdr:nvSpPr>
        <xdr:cNvPr id="325" name="楕円 324">
          <a:extLst>
            <a:ext uri="{FF2B5EF4-FFF2-40B4-BE49-F238E27FC236}">
              <a16:creationId xmlns:a16="http://schemas.microsoft.com/office/drawing/2014/main" id="{72B67F72-CF79-4CF3-A95E-EF59FC7631FE}"/>
            </a:ext>
          </a:extLst>
        </xdr:cNvPr>
        <xdr:cNvSpPr/>
      </xdr:nvSpPr>
      <xdr:spPr>
        <a:xfrm>
          <a:off x="2857500" y="1727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10886</xdr:rowOff>
    </xdr:from>
    <xdr:to>
      <xdr:col>19</xdr:col>
      <xdr:colOff>177800</xdr:colOff>
      <xdr:row>101</xdr:row>
      <xdr:rowOff>45176</xdr:rowOff>
    </xdr:to>
    <xdr:cxnSp macro="">
      <xdr:nvCxnSpPr>
        <xdr:cNvPr id="326" name="直線コネクタ 325">
          <a:extLst>
            <a:ext uri="{FF2B5EF4-FFF2-40B4-BE49-F238E27FC236}">
              <a16:creationId xmlns:a16="http://schemas.microsoft.com/office/drawing/2014/main" id="{B36CE695-72F8-4004-84A2-B975DB112045}"/>
            </a:ext>
          </a:extLst>
        </xdr:cNvPr>
        <xdr:cNvCxnSpPr/>
      </xdr:nvCxnSpPr>
      <xdr:spPr>
        <a:xfrm>
          <a:off x="2908300" y="1732733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95613</xdr:rowOff>
    </xdr:from>
    <xdr:to>
      <xdr:col>10</xdr:col>
      <xdr:colOff>165100</xdr:colOff>
      <xdr:row>101</xdr:row>
      <xdr:rowOff>25763</xdr:rowOff>
    </xdr:to>
    <xdr:sp macro="" textlink="">
      <xdr:nvSpPr>
        <xdr:cNvPr id="327" name="楕円 326">
          <a:extLst>
            <a:ext uri="{FF2B5EF4-FFF2-40B4-BE49-F238E27FC236}">
              <a16:creationId xmlns:a16="http://schemas.microsoft.com/office/drawing/2014/main" id="{CCFEBF83-6E51-4F29-A88E-537B3B220ADE}"/>
            </a:ext>
          </a:extLst>
        </xdr:cNvPr>
        <xdr:cNvSpPr/>
      </xdr:nvSpPr>
      <xdr:spPr>
        <a:xfrm>
          <a:off x="1968500" y="1724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146413</xdr:rowOff>
    </xdr:from>
    <xdr:to>
      <xdr:col>15</xdr:col>
      <xdr:colOff>50800</xdr:colOff>
      <xdr:row>101</xdr:row>
      <xdr:rowOff>10886</xdr:rowOff>
    </xdr:to>
    <xdr:cxnSp macro="">
      <xdr:nvCxnSpPr>
        <xdr:cNvPr id="328" name="直線コネクタ 327">
          <a:extLst>
            <a:ext uri="{FF2B5EF4-FFF2-40B4-BE49-F238E27FC236}">
              <a16:creationId xmlns:a16="http://schemas.microsoft.com/office/drawing/2014/main" id="{8B2F2537-9D55-46ED-8EE3-348F7547C102}"/>
            </a:ext>
          </a:extLst>
        </xdr:cNvPr>
        <xdr:cNvCxnSpPr/>
      </xdr:nvCxnSpPr>
      <xdr:spPr>
        <a:xfrm>
          <a:off x="2019300" y="1729141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59689</xdr:rowOff>
    </xdr:from>
    <xdr:to>
      <xdr:col>6</xdr:col>
      <xdr:colOff>38100</xdr:colOff>
      <xdr:row>100</xdr:row>
      <xdr:rowOff>161289</xdr:rowOff>
    </xdr:to>
    <xdr:sp macro="" textlink="">
      <xdr:nvSpPr>
        <xdr:cNvPr id="329" name="楕円 328">
          <a:extLst>
            <a:ext uri="{FF2B5EF4-FFF2-40B4-BE49-F238E27FC236}">
              <a16:creationId xmlns:a16="http://schemas.microsoft.com/office/drawing/2014/main" id="{C071F847-F544-46E0-BAFB-D8D1106267CF}"/>
            </a:ext>
          </a:extLst>
        </xdr:cNvPr>
        <xdr:cNvSpPr/>
      </xdr:nvSpPr>
      <xdr:spPr>
        <a:xfrm>
          <a:off x="1079500" y="1720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110489</xdr:rowOff>
    </xdr:from>
    <xdr:to>
      <xdr:col>10</xdr:col>
      <xdr:colOff>114300</xdr:colOff>
      <xdr:row>100</xdr:row>
      <xdr:rowOff>146413</xdr:rowOff>
    </xdr:to>
    <xdr:cxnSp macro="">
      <xdr:nvCxnSpPr>
        <xdr:cNvPr id="330" name="直線コネクタ 329">
          <a:extLst>
            <a:ext uri="{FF2B5EF4-FFF2-40B4-BE49-F238E27FC236}">
              <a16:creationId xmlns:a16="http://schemas.microsoft.com/office/drawing/2014/main" id="{C4103C04-DBB8-445E-8390-3195D0409EDA}"/>
            </a:ext>
          </a:extLst>
        </xdr:cNvPr>
        <xdr:cNvCxnSpPr/>
      </xdr:nvCxnSpPr>
      <xdr:spPr>
        <a:xfrm>
          <a:off x="1130300" y="17255489"/>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34851</xdr:rowOff>
    </xdr:from>
    <xdr:ext cx="405111" cy="259045"/>
    <xdr:sp macro="" textlink="">
      <xdr:nvSpPr>
        <xdr:cNvPr id="331" name="n_1aveValue【市民会館】&#10;有形固定資産減価償却率">
          <a:extLst>
            <a:ext uri="{FF2B5EF4-FFF2-40B4-BE49-F238E27FC236}">
              <a16:creationId xmlns:a16="http://schemas.microsoft.com/office/drawing/2014/main" id="{82F923D2-C607-4A0B-BB0F-242D6D6564C5}"/>
            </a:ext>
          </a:extLst>
        </xdr:cNvPr>
        <xdr:cNvSpPr txBox="1"/>
      </xdr:nvSpPr>
      <xdr:spPr>
        <a:xfrm>
          <a:off x="35820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2195</xdr:rowOff>
    </xdr:from>
    <xdr:ext cx="405111" cy="259045"/>
    <xdr:sp macro="" textlink="">
      <xdr:nvSpPr>
        <xdr:cNvPr id="332" name="n_2aveValue【市民会館】&#10;有形固定資産減価償却率">
          <a:extLst>
            <a:ext uri="{FF2B5EF4-FFF2-40B4-BE49-F238E27FC236}">
              <a16:creationId xmlns:a16="http://schemas.microsoft.com/office/drawing/2014/main" id="{022A1187-CD92-4184-B1E3-41F29987A2FB}"/>
            </a:ext>
          </a:extLst>
        </xdr:cNvPr>
        <xdr:cNvSpPr txBox="1"/>
      </xdr:nvSpPr>
      <xdr:spPr>
        <a:xfrm>
          <a:off x="2705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150784</xdr:rowOff>
    </xdr:from>
    <xdr:ext cx="405111" cy="259045"/>
    <xdr:sp macro="" textlink="">
      <xdr:nvSpPr>
        <xdr:cNvPr id="333" name="n_3aveValue【市民会館】&#10;有形固定資産減価償却率">
          <a:extLst>
            <a:ext uri="{FF2B5EF4-FFF2-40B4-BE49-F238E27FC236}">
              <a16:creationId xmlns:a16="http://schemas.microsoft.com/office/drawing/2014/main" id="{47811BDF-7ACE-4498-A822-4ED6903C0844}"/>
            </a:ext>
          </a:extLst>
        </xdr:cNvPr>
        <xdr:cNvSpPr txBox="1"/>
      </xdr:nvSpPr>
      <xdr:spPr>
        <a:xfrm>
          <a:off x="1816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100165</xdr:rowOff>
    </xdr:from>
    <xdr:ext cx="405111" cy="259045"/>
    <xdr:sp macro="" textlink="">
      <xdr:nvSpPr>
        <xdr:cNvPr id="334" name="n_4aveValue【市民会館】&#10;有形固定資産減価償却率">
          <a:extLst>
            <a:ext uri="{FF2B5EF4-FFF2-40B4-BE49-F238E27FC236}">
              <a16:creationId xmlns:a16="http://schemas.microsoft.com/office/drawing/2014/main" id="{2EEBC30D-214C-44D5-A7EF-F1E70C7B8DA8}"/>
            </a:ext>
          </a:extLst>
        </xdr:cNvPr>
        <xdr:cNvSpPr txBox="1"/>
      </xdr:nvSpPr>
      <xdr:spPr>
        <a:xfrm>
          <a:off x="9277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112503</xdr:rowOff>
    </xdr:from>
    <xdr:ext cx="405111" cy="259045"/>
    <xdr:sp macro="" textlink="">
      <xdr:nvSpPr>
        <xdr:cNvPr id="335" name="n_1mainValue【市民会館】&#10;有形固定資産減価償却率">
          <a:extLst>
            <a:ext uri="{FF2B5EF4-FFF2-40B4-BE49-F238E27FC236}">
              <a16:creationId xmlns:a16="http://schemas.microsoft.com/office/drawing/2014/main" id="{903B50BE-0A0D-46BA-BC2B-D3AE5D718C0C}"/>
            </a:ext>
          </a:extLst>
        </xdr:cNvPr>
        <xdr:cNvSpPr txBox="1"/>
      </xdr:nvSpPr>
      <xdr:spPr>
        <a:xfrm>
          <a:off x="3582044" y="1708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78213</xdr:rowOff>
    </xdr:from>
    <xdr:ext cx="405111" cy="259045"/>
    <xdr:sp macro="" textlink="">
      <xdr:nvSpPr>
        <xdr:cNvPr id="336" name="n_2mainValue【市民会館】&#10;有形固定資産減価償却率">
          <a:extLst>
            <a:ext uri="{FF2B5EF4-FFF2-40B4-BE49-F238E27FC236}">
              <a16:creationId xmlns:a16="http://schemas.microsoft.com/office/drawing/2014/main" id="{4AD328EA-6CD8-477F-87C9-04E8761DCEF0}"/>
            </a:ext>
          </a:extLst>
        </xdr:cNvPr>
        <xdr:cNvSpPr txBox="1"/>
      </xdr:nvSpPr>
      <xdr:spPr>
        <a:xfrm>
          <a:off x="2705744" y="1705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42290</xdr:rowOff>
    </xdr:from>
    <xdr:ext cx="405111" cy="259045"/>
    <xdr:sp macro="" textlink="">
      <xdr:nvSpPr>
        <xdr:cNvPr id="337" name="n_3mainValue【市民会館】&#10;有形固定資産減価償却率">
          <a:extLst>
            <a:ext uri="{FF2B5EF4-FFF2-40B4-BE49-F238E27FC236}">
              <a16:creationId xmlns:a16="http://schemas.microsoft.com/office/drawing/2014/main" id="{AF7529FB-2DE4-4B16-BE2A-77787531B13D}"/>
            </a:ext>
          </a:extLst>
        </xdr:cNvPr>
        <xdr:cNvSpPr txBox="1"/>
      </xdr:nvSpPr>
      <xdr:spPr>
        <a:xfrm>
          <a:off x="1816744" y="1701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6366</xdr:rowOff>
    </xdr:from>
    <xdr:ext cx="405111" cy="259045"/>
    <xdr:sp macro="" textlink="">
      <xdr:nvSpPr>
        <xdr:cNvPr id="338" name="n_4mainValue【市民会館】&#10;有形固定資産減価償却率">
          <a:extLst>
            <a:ext uri="{FF2B5EF4-FFF2-40B4-BE49-F238E27FC236}">
              <a16:creationId xmlns:a16="http://schemas.microsoft.com/office/drawing/2014/main" id="{D6914123-B94E-4F54-B59D-5B1F7CF24CB3}"/>
            </a:ext>
          </a:extLst>
        </xdr:cNvPr>
        <xdr:cNvSpPr txBox="1"/>
      </xdr:nvSpPr>
      <xdr:spPr>
        <a:xfrm>
          <a:off x="927744" y="1697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CE6DCF3B-7D31-40A9-AB17-61B17578065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2D2E463D-310A-439A-9404-DA9C6CA70FF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147F99DB-F151-447F-BDA7-C092A1C5779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472846B0-5090-45B8-BC42-7B36F976E76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A0382088-D2D1-4C38-B4C3-9B294D9A3EA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E7B59207-5037-43FC-9E55-43D764613B5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63CD4438-7348-4AD1-A7F9-6F741F7D6EA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3EBD542B-75F5-40BB-B289-57ADD67C062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60CDA9B7-41FA-4A69-A4D6-F0767190C2D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D8FFBCE8-7D6B-4948-8473-14A20828C0F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25DDFC7E-0DA3-4CCD-BC4F-A82D05E3A42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a:extLst>
            <a:ext uri="{FF2B5EF4-FFF2-40B4-BE49-F238E27FC236}">
              <a16:creationId xmlns:a16="http://schemas.microsoft.com/office/drawing/2014/main" id="{6CEBA230-4F08-4A8D-9628-FE65904047D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C128C8C8-F8F2-4C99-A512-7404B228CE8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a:extLst>
            <a:ext uri="{FF2B5EF4-FFF2-40B4-BE49-F238E27FC236}">
              <a16:creationId xmlns:a16="http://schemas.microsoft.com/office/drawing/2014/main" id="{91E26A23-64CD-4999-A3AA-17DF2385AAE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92B66CC3-A0DD-4C9F-9289-2CF4647D0A5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a:extLst>
            <a:ext uri="{FF2B5EF4-FFF2-40B4-BE49-F238E27FC236}">
              <a16:creationId xmlns:a16="http://schemas.microsoft.com/office/drawing/2014/main" id="{FE637D03-AEED-431C-8DE6-08E4A2357B4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71CFC3F7-A5E5-4A87-AF03-8FA97B16621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a:extLst>
            <a:ext uri="{FF2B5EF4-FFF2-40B4-BE49-F238E27FC236}">
              <a16:creationId xmlns:a16="http://schemas.microsoft.com/office/drawing/2014/main" id="{910BDA6A-96C5-4295-82B8-948DAFBB894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3DF81574-56B0-4353-92D7-DB53C0466E1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a:extLst>
            <a:ext uri="{FF2B5EF4-FFF2-40B4-BE49-F238E27FC236}">
              <a16:creationId xmlns:a16="http://schemas.microsoft.com/office/drawing/2014/main" id="{CE93B5AF-9D1A-4DBE-B579-0130003EA04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2EF420AF-A9B9-494C-8461-7938F98FFE5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DE8BA1AD-FD41-4E40-AB38-C4EC3968730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F9DCE4B3-E378-42BA-9643-B288AE87309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99061</xdr:rowOff>
    </xdr:to>
    <xdr:cxnSp macro="">
      <xdr:nvCxnSpPr>
        <xdr:cNvPr id="362" name="直線コネクタ 361">
          <a:extLst>
            <a:ext uri="{FF2B5EF4-FFF2-40B4-BE49-F238E27FC236}">
              <a16:creationId xmlns:a16="http://schemas.microsoft.com/office/drawing/2014/main" id="{A662042E-96D7-46B0-813C-400C8D3A0D19}"/>
            </a:ext>
          </a:extLst>
        </xdr:cNvPr>
        <xdr:cNvCxnSpPr/>
      </xdr:nvCxnSpPr>
      <xdr:spPr>
        <a:xfrm flipV="1">
          <a:off x="10476865" y="17350739"/>
          <a:ext cx="0" cy="1264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363" name="【市民会館】&#10;一人当たり面積最小値テキスト">
          <a:extLst>
            <a:ext uri="{FF2B5EF4-FFF2-40B4-BE49-F238E27FC236}">
              <a16:creationId xmlns:a16="http://schemas.microsoft.com/office/drawing/2014/main" id="{C9904A46-FECA-4BF3-ADFE-6B4822B4442F}"/>
            </a:ext>
          </a:extLst>
        </xdr:cNvPr>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364" name="直線コネクタ 363">
          <a:extLst>
            <a:ext uri="{FF2B5EF4-FFF2-40B4-BE49-F238E27FC236}">
              <a16:creationId xmlns:a16="http://schemas.microsoft.com/office/drawing/2014/main" id="{8059262A-3A9D-4B58-80AF-D0712D3AB560}"/>
            </a:ext>
          </a:extLst>
        </xdr:cNvPr>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365" name="【市民会館】&#10;一人当たり面積最大値テキスト">
          <a:extLst>
            <a:ext uri="{FF2B5EF4-FFF2-40B4-BE49-F238E27FC236}">
              <a16:creationId xmlns:a16="http://schemas.microsoft.com/office/drawing/2014/main" id="{156B56F8-A69B-4D4A-9156-29B1DB32F4AC}"/>
            </a:ext>
          </a:extLst>
        </xdr:cNvPr>
        <xdr:cNvSpPr txBox="1"/>
      </xdr:nvSpPr>
      <xdr:spPr>
        <a:xfrm>
          <a:off x="10515600" y="171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366" name="直線コネクタ 365">
          <a:extLst>
            <a:ext uri="{FF2B5EF4-FFF2-40B4-BE49-F238E27FC236}">
              <a16:creationId xmlns:a16="http://schemas.microsoft.com/office/drawing/2014/main" id="{705FEA87-74A0-4FB2-A424-540DC5080C91}"/>
            </a:ext>
          </a:extLst>
        </xdr:cNvPr>
        <xdr:cNvCxnSpPr/>
      </xdr:nvCxnSpPr>
      <xdr:spPr>
        <a:xfrm>
          <a:off x="10388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148607</xdr:rowOff>
    </xdr:from>
    <xdr:ext cx="469744" cy="259045"/>
    <xdr:sp macro="" textlink="">
      <xdr:nvSpPr>
        <xdr:cNvPr id="367" name="【市民会館】&#10;一人当たり面積平均値テキスト">
          <a:extLst>
            <a:ext uri="{FF2B5EF4-FFF2-40B4-BE49-F238E27FC236}">
              <a16:creationId xmlns:a16="http://schemas.microsoft.com/office/drawing/2014/main" id="{A5C479B0-88A2-4B90-9D5A-85A706C757EC}"/>
            </a:ext>
          </a:extLst>
        </xdr:cNvPr>
        <xdr:cNvSpPr txBox="1"/>
      </xdr:nvSpPr>
      <xdr:spPr>
        <a:xfrm>
          <a:off x="10515600" y="18150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macro="" textlink="">
      <xdr:nvSpPr>
        <xdr:cNvPr id="368" name="フローチャート: 判断 367">
          <a:extLst>
            <a:ext uri="{FF2B5EF4-FFF2-40B4-BE49-F238E27FC236}">
              <a16:creationId xmlns:a16="http://schemas.microsoft.com/office/drawing/2014/main" id="{6181999B-B7A6-468A-8A23-FD0670936294}"/>
            </a:ext>
          </a:extLst>
        </xdr:cNvPr>
        <xdr:cNvSpPr/>
      </xdr:nvSpPr>
      <xdr:spPr>
        <a:xfrm>
          <a:off x="104267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162561</xdr:rowOff>
    </xdr:from>
    <xdr:to>
      <xdr:col>50</xdr:col>
      <xdr:colOff>165100</xdr:colOff>
      <xdr:row>106</xdr:row>
      <xdr:rowOff>92711</xdr:rowOff>
    </xdr:to>
    <xdr:sp macro="" textlink="">
      <xdr:nvSpPr>
        <xdr:cNvPr id="369" name="フローチャート: 判断 368">
          <a:extLst>
            <a:ext uri="{FF2B5EF4-FFF2-40B4-BE49-F238E27FC236}">
              <a16:creationId xmlns:a16="http://schemas.microsoft.com/office/drawing/2014/main" id="{46162AA7-6CE4-446A-B870-2969D21DC4C9}"/>
            </a:ext>
          </a:extLst>
        </xdr:cNvPr>
        <xdr:cNvSpPr/>
      </xdr:nvSpPr>
      <xdr:spPr>
        <a:xfrm>
          <a:off x="9588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370" name="フローチャート: 判断 369">
          <a:extLst>
            <a:ext uri="{FF2B5EF4-FFF2-40B4-BE49-F238E27FC236}">
              <a16:creationId xmlns:a16="http://schemas.microsoft.com/office/drawing/2014/main" id="{B92A5F49-75C2-4294-B80A-51767A7363F3}"/>
            </a:ext>
          </a:extLst>
        </xdr:cNvPr>
        <xdr:cNvSpPr/>
      </xdr:nvSpPr>
      <xdr:spPr>
        <a:xfrm>
          <a:off x="8699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371" name="フローチャート: 判断 370">
          <a:extLst>
            <a:ext uri="{FF2B5EF4-FFF2-40B4-BE49-F238E27FC236}">
              <a16:creationId xmlns:a16="http://schemas.microsoft.com/office/drawing/2014/main" id="{30A60B14-FCB8-461D-8D70-EDF400F49DD3}"/>
            </a:ext>
          </a:extLst>
        </xdr:cNvPr>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372" name="フローチャート: 判断 371">
          <a:extLst>
            <a:ext uri="{FF2B5EF4-FFF2-40B4-BE49-F238E27FC236}">
              <a16:creationId xmlns:a16="http://schemas.microsoft.com/office/drawing/2014/main" id="{CCDF3A65-C3CE-4C0A-A555-52261130B70F}"/>
            </a:ext>
          </a:extLst>
        </xdr:cNvPr>
        <xdr:cNvSpPr/>
      </xdr:nvSpPr>
      <xdr:spPr>
        <a:xfrm>
          <a:off x="6921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DF6C8B5-BC3D-4366-9710-118E981CB32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D9F1A418-ADC5-48C3-98C7-8AF9156EF27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485C14C8-F4B2-482F-981B-A04BAA7871A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550089B2-9E5C-411D-8EA4-EDF7630A14A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A25A62A5-976D-4D64-BC32-29563E9C986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378" name="楕円 377">
          <a:extLst>
            <a:ext uri="{FF2B5EF4-FFF2-40B4-BE49-F238E27FC236}">
              <a16:creationId xmlns:a16="http://schemas.microsoft.com/office/drawing/2014/main" id="{26B31BE3-9522-4172-B962-400F14936493}"/>
            </a:ext>
          </a:extLst>
        </xdr:cNvPr>
        <xdr:cNvSpPr/>
      </xdr:nvSpPr>
      <xdr:spPr>
        <a:xfrm>
          <a:off x="104267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13988</xdr:rowOff>
    </xdr:from>
    <xdr:ext cx="469744" cy="259045"/>
    <xdr:sp macro="" textlink="">
      <xdr:nvSpPr>
        <xdr:cNvPr id="379" name="【市民会館】&#10;一人当たり面積該当値テキスト">
          <a:extLst>
            <a:ext uri="{FF2B5EF4-FFF2-40B4-BE49-F238E27FC236}">
              <a16:creationId xmlns:a16="http://schemas.microsoft.com/office/drawing/2014/main" id="{61E09154-76B1-4E6B-8AA9-30312D4E9294}"/>
            </a:ext>
          </a:extLst>
        </xdr:cNvPr>
        <xdr:cNvSpPr txBox="1"/>
      </xdr:nvSpPr>
      <xdr:spPr>
        <a:xfrm>
          <a:off x="10515600"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162561</xdr:rowOff>
    </xdr:from>
    <xdr:to>
      <xdr:col>50</xdr:col>
      <xdr:colOff>165100</xdr:colOff>
      <xdr:row>105</xdr:row>
      <xdr:rowOff>92711</xdr:rowOff>
    </xdr:to>
    <xdr:sp macro="" textlink="">
      <xdr:nvSpPr>
        <xdr:cNvPr id="380" name="楕円 379">
          <a:extLst>
            <a:ext uri="{FF2B5EF4-FFF2-40B4-BE49-F238E27FC236}">
              <a16:creationId xmlns:a16="http://schemas.microsoft.com/office/drawing/2014/main" id="{36C9B265-861F-4C51-AD5A-0DD76BE2B981}"/>
            </a:ext>
          </a:extLst>
        </xdr:cNvPr>
        <xdr:cNvSpPr/>
      </xdr:nvSpPr>
      <xdr:spPr>
        <a:xfrm>
          <a:off x="9588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41911</xdr:rowOff>
    </xdr:from>
    <xdr:to>
      <xdr:col>55</xdr:col>
      <xdr:colOff>0</xdr:colOff>
      <xdr:row>105</xdr:row>
      <xdr:rowOff>41911</xdr:rowOff>
    </xdr:to>
    <xdr:cxnSp macro="">
      <xdr:nvCxnSpPr>
        <xdr:cNvPr id="381" name="直線コネクタ 380">
          <a:extLst>
            <a:ext uri="{FF2B5EF4-FFF2-40B4-BE49-F238E27FC236}">
              <a16:creationId xmlns:a16="http://schemas.microsoft.com/office/drawing/2014/main" id="{8FEF3897-C3F7-44D5-B650-67DB7A467066}"/>
            </a:ext>
          </a:extLst>
        </xdr:cNvPr>
        <xdr:cNvCxnSpPr/>
      </xdr:nvCxnSpPr>
      <xdr:spPr>
        <a:xfrm>
          <a:off x="9639300" y="180441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166370</xdr:rowOff>
    </xdr:from>
    <xdr:to>
      <xdr:col>46</xdr:col>
      <xdr:colOff>38100</xdr:colOff>
      <xdr:row>105</xdr:row>
      <xdr:rowOff>96520</xdr:rowOff>
    </xdr:to>
    <xdr:sp macro="" textlink="">
      <xdr:nvSpPr>
        <xdr:cNvPr id="382" name="楕円 381">
          <a:extLst>
            <a:ext uri="{FF2B5EF4-FFF2-40B4-BE49-F238E27FC236}">
              <a16:creationId xmlns:a16="http://schemas.microsoft.com/office/drawing/2014/main" id="{756A5870-A4A6-40C4-BAD1-FDB6826F257A}"/>
            </a:ext>
          </a:extLst>
        </xdr:cNvPr>
        <xdr:cNvSpPr/>
      </xdr:nvSpPr>
      <xdr:spPr>
        <a:xfrm>
          <a:off x="8699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41911</xdr:rowOff>
    </xdr:from>
    <xdr:to>
      <xdr:col>50</xdr:col>
      <xdr:colOff>114300</xdr:colOff>
      <xdr:row>105</xdr:row>
      <xdr:rowOff>45720</xdr:rowOff>
    </xdr:to>
    <xdr:cxnSp macro="">
      <xdr:nvCxnSpPr>
        <xdr:cNvPr id="383" name="直線コネクタ 382">
          <a:extLst>
            <a:ext uri="{FF2B5EF4-FFF2-40B4-BE49-F238E27FC236}">
              <a16:creationId xmlns:a16="http://schemas.microsoft.com/office/drawing/2014/main" id="{C9F5CCFC-06C8-4D65-B059-D411238299AE}"/>
            </a:ext>
          </a:extLst>
        </xdr:cNvPr>
        <xdr:cNvCxnSpPr/>
      </xdr:nvCxnSpPr>
      <xdr:spPr>
        <a:xfrm flipV="1">
          <a:off x="8750300" y="180441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170180</xdr:rowOff>
    </xdr:from>
    <xdr:to>
      <xdr:col>41</xdr:col>
      <xdr:colOff>101600</xdr:colOff>
      <xdr:row>105</xdr:row>
      <xdr:rowOff>100330</xdr:rowOff>
    </xdr:to>
    <xdr:sp macro="" textlink="">
      <xdr:nvSpPr>
        <xdr:cNvPr id="384" name="楕円 383">
          <a:extLst>
            <a:ext uri="{FF2B5EF4-FFF2-40B4-BE49-F238E27FC236}">
              <a16:creationId xmlns:a16="http://schemas.microsoft.com/office/drawing/2014/main" id="{1ED03914-7512-4257-B720-C38FBE0E2DF0}"/>
            </a:ext>
          </a:extLst>
        </xdr:cNvPr>
        <xdr:cNvSpPr/>
      </xdr:nvSpPr>
      <xdr:spPr>
        <a:xfrm>
          <a:off x="7810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45720</xdr:rowOff>
    </xdr:from>
    <xdr:to>
      <xdr:col>45</xdr:col>
      <xdr:colOff>177800</xdr:colOff>
      <xdr:row>105</xdr:row>
      <xdr:rowOff>49530</xdr:rowOff>
    </xdr:to>
    <xdr:cxnSp macro="">
      <xdr:nvCxnSpPr>
        <xdr:cNvPr id="385" name="直線コネクタ 384">
          <a:extLst>
            <a:ext uri="{FF2B5EF4-FFF2-40B4-BE49-F238E27FC236}">
              <a16:creationId xmlns:a16="http://schemas.microsoft.com/office/drawing/2014/main" id="{2FD9ED48-BA3E-4067-A1CA-8F30C9DD9A48}"/>
            </a:ext>
          </a:extLst>
        </xdr:cNvPr>
        <xdr:cNvCxnSpPr/>
      </xdr:nvCxnSpPr>
      <xdr:spPr>
        <a:xfrm flipV="1">
          <a:off x="7861300" y="18047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170180</xdr:rowOff>
    </xdr:from>
    <xdr:to>
      <xdr:col>36</xdr:col>
      <xdr:colOff>165100</xdr:colOff>
      <xdr:row>105</xdr:row>
      <xdr:rowOff>100330</xdr:rowOff>
    </xdr:to>
    <xdr:sp macro="" textlink="">
      <xdr:nvSpPr>
        <xdr:cNvPr id="386" name="楕円 385">
          <a:extLst>
            <a:ext uri="{FF2B5EF4-FFF2-40B4-BE49-F238E27FC236}">
              <a16:creationId xmlns:a16="http://schemas.microsoft.com/office/drawing/2014/main" id="{D136EB44-ADDB-4A19-9045-C7C6BBEFE12C}"/>
            </a:ext>
          </a:extLst>
        </xdr:cNvPr>
        <xdr:cNvSpPr/>
      </xdr:nvSpPr>
      <xdr:spPr>
        <a:xfrm>
          <a:off x="6921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49530</xdr:rowOff>
    </xdr:from>
    <xdr:to>
      <xdr:col>41</xdr:col>
      <xdr:colOff>50800</xdr:colOff>
      <xdr:row>105</xdr:row>
      <xdr:rowOff>49530</xdr:rowOff>
    </xdr:to>
    <xdr:cxnSp macro="">
      <xdr:nvCxnSpPr>
        <xdr:cNvPr id="387" name="直線コネクタ 386">
          <a:extLst>
            <a:ext uri="{FF2B5EF4-FFF2-40B4-BE49-F238E27FC236}">
              <a16:creationId xmlns:a16="http://schemas.microsoft.com/office/drawing/2014/main" id="{E947A6E9-377A-49CF-A03E-4FA9EA0ABB11}"/>
            </a:ext>
          </a:extLst>
        </xdr:cNvPr>
        <xdr:cNvCxnSpPr/>
      </xdr:nvCxnSpPr>
      <xdr:spPr>
        <a:xfrm>
          <a:off x="6972300" y="18051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83838</xdr:rowOff>
    </xdr:from>
    <xdr:ext cx="469744" cy="259045"/>
    <xdr:sp macro="" textlink="">
      <xdr:nvSpPr>
        <xdr:cNvPr id="388" name="n_1aveValue【市民会館】&#10;一人当たり面積">
          <a:extLst>
            <a:ext uri="{FF2B5EF4-FFF2-40B4-BE49-F238E27FC236}">
              <a16:creationId xmlns:a16="http://schemas.microsoft.com/office/drawing/2014/main" id="{0E834113-3B9A-4158-9756-995546E96C70}"/>
            </a:ext>
          </a:extLst>
        </xdr:cNvPr>
        <xdr:cNvSpPr txBox="1"/>
      </xdr:nvSpPr>
      <xdr:spPr>
        <a:xfrm>
          <a:off x="93917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87647</xdr:rowOff>
    </xdr:from>
    <xdr:ext cx="469744" cy="259045"/>
    <xdr:sp macro="" textlink="">
      <xdr:nvSpPr>
        <xdr:cNvPr id="389" name="n_2aveValue【市民会館】&#10;一人当たり面積">
          <a:extLst>
            <a:ext uri="{FF2B5EF4-FFF2-40B4-BE49-F238E27FC236}">
              <a16:creationId xmlns:a16="http://schemas.microsoft.com/office/drawing/2014/main" id="{7D80BEF9-6564-4965-898A-93B875EA69CC}"/>
            </a:ext>
          </a:extLst>
        </xdr:cNvPr>
        <xdr:cNvSpPr txBox="1"/>
      </xdr:nvSpPr>
      <xdr:spPr>
        <a:xfrm>
          <a:off x="8515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64788</xdr:rowOff>
    </xdr:from>
    <xdr:ext cx="469744" cy="259045"/>
    <xdr:sp macro="" textlink="">
      <xdr:nvSpPr>
        <xdr:cNvPr id="390" name="n_3aveValue【市民会館】&#10;一人当たり面積">
          <a:extLst>
            <a:ext uri="{FF2B5EF4-FFF2-40B4-BE49-F238E27FC236}">
              <a16:creationId xmlns:a16="http://schemas.microsoft.com/office/drawing/2014/main" id="{1560BD4C-C8FA-4EB5-B3EC-38BDC59183A3}"/>
            </a:ext>
          </a:extLst>
        </xdr:cNvPr>
        <xdr:cNvSpPr txBox="1"/>
      </xdr:nvSpPr>
      <xdr:spPr>
        <a:xfrm>
          <a:off x="7626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57166</xdr:rowOff>
    </xdr:from>
    <xdr:ext cx="469744" cy="259045"/>
    <xdr:sp macro="" textlink="">
      <xdr:nvSpPr>
        <xdr:cNvPr id="391" name="n_4aveValue【市民会館】&#10;一人当たり面積">
          <a:extLst>
            <a:ext uri="{FF2B5EF4-FFF2-40B4-BE49-F238E27FC236}">
              <a16:creationId xmlns:a16="http://schemas.microsoft.com/office/drawing/2014/main" id="{168DAD48-0DE6-4BF2-84B7-DA3C3B2B7EAF}"/>
            </a:ext>
          </a:extLst>
        </xdr:cNvPr>
        <xdr:cNvSpPr txBox="1"/>
      </xdr:nvSpPr>
      <xdr:spPr>
        <a:xfrm>
          <a:off x="6737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109238</xdr:rowOff>
    </xdr:from>
    <xdr:ext cx="469744" cy="259045"/>
    <xdr:sp macro="" textlink="">
      <xdr:nvSpPr>
        <xdr:cNvPr id="392" name="n_1mainValue【市民会館】&#10;一人当たり面積">
          <a:extLst>
            <a:ext uri="{FF2B5EF4-FFF2-40B4-BE49-F238E27FC236}">
              <a16:creationId xmlns:a16="http://schemas.microsoft.com/office/drawing/2014/main" id="{13EE4909-223A-4E32-8DC1-B6C12299E7AD}"/>
            </a:ext>
          </a:extLst>
        </xdr:cNvPr>
        <xdr:cNvSpPr txBox="1"/>
      </xdr:nvSpPr>
      <xdr:spPr>
        <a:xfrm>
          <a:off x="9391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113047</xdr:rowOff>
    </xdr:from>
    <xdr:ext cx="469744" cy="259045"/>
    <xdr:sp macro="" textlink="">
      <xdr:nvSpPr>
        <xdr:cNvPr id="393" name="n_2mainValue【市民会館】&#10;一人当たり面積">
          <a:extLst>
            <a:ext uri="{FF2B5EF4-FFF2-40B4-BE49-F238E27FC236}">
              <a16:creationId xmlns:a16="http://schemas.microsoft.com/office/drawing/2014/main" id="{A0F440C5-D467-438E-B4A8-6522E1492827}"/>
            </a:ext>
          </a:extLst>
        </xdr:cNvPr>
        <xdr:cNvSpPr txBox="1"/>
      </xdr:nvSpPr>
      <xdr:spPr>
        <a:xfrm>
          <a:off x="85154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116857</xdr:rowOff>
    </xdr:from>
    <xdr:ext cx="469744" cy="259045"/>
    <xdr:sp macro="" textlink="">
      <xdr:nvSpPr>
        <xdr:cNvPr id="394" name="n_3mainValue【市民会館】&#10;一人当たり面積">
          <a:extLst>
            <a:ext uri="{FF2B5EF4-FFF2-40B4-BE49-F238E27FC236}">
              <a16:creationId xmlns:a16="http://schemas.microsoft.com/office/drawing/2014/main" id="{0B5A5FF5-6A95-4113-A153-800F38EBE8D8}"/>
            </a:ext>
          </a:extLst>
        </xdr:cNvPr>
        <xdr:cNvSpPr txBox="1"/>
      </xdr:nvSpPr>
      <xdr:spPr>
        <a:xfrm>
          <a:off x="7626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116857</xdr:rowOff>
    </xdr:from>
    <xdr:ext cx="469744" cy="259045"/>
    <xdr:sp macro="" textlink="">
      <xdr:nvSpPr>
        <xdr:cNvPr id="395" name="n_4mainValue【市民会館】&#10;一人当たり面積">
          <a:extLst>
            <a:ext uri="{FF2B5EF4-FFF2-40B4-BE49-F238E27FC236}">
              <a16:creationId xmlns:a16="http://schemas.microsoft.com/office/drawing/2014/main" id="{70D4BE6B-A7A5-4A38-AE81-C46EBABF2D0A}"/>
            </a:ext>
          </a:extLst>
        </xdr:cNvPr>
        <xdr:cNvSpPr txBox="1"/>
      </xdr:nvSpPr>
      <xdr:spPr>
        <a:xfrm>
          <a:off x="67374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5225FA0A-FD51-4D30-8554-9357786B007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4247A421-AD2E-4C24-8C8D-050043B53E3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8223F690-C683-43AA-9AE5-CCC4EEF8E07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8EBD086C-370E-4681-897F-AC98112B73B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AFF665A4-3CFF-4A6C-8328-88513434016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338E08FC-ADAD-4C52-BDE1-0EE0ABDCD3E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1559CC35-F4FF-4528-9F2C-25B65254A85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3C648AF4-795F-4775-87F7-C7B7F288A07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967DBD0B-F020-482A-A8DE-94FFDB66BA0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3017D3A7-394E-4172-B227-0F49E834ED8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BE9C7C92-A8EC-44BB-BA7B-88ADF144BC8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F375C639-5153-43C1-9FDF-2B1957F5416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08" name="テキスト ボックス 407">
          <a:extLst>
            <a:ext uri="{FF2B5EF4-FFF2-40B4-BE49-F238E27FC236}">
              <a16:creationId xmlns:a16="http://schemas.microsoft.com/office/drawing/2014/main" id="{13A71B50-6F34-4070-9046-7A0E7B34503D}"/>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13DEA184-3ED2-49D4-BB04-DEB7DBE0B23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41399402-7DEE-49FB-8C75-27B6C5DDE80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BC5753BC-9205-498A-BDF6-52260FE0898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B60BA517-6261-4C24-874D-5724D9FA743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E379630F-55A4-48BF-AAC3-660546DA423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37852688-B836-410B-840D-E3FFF79ECC8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B04313DE-ECE0-426D-B8ED-1C12BCEA893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6" name="テキスト ボックス 415">
          <a:extLst>
            <a:ext uri="{FF2B5EF4-FFF2-40B4-BE49-F238E27FC236}">
              <a16:creationId xmlns:a16="http://schemas.microsoft.com/office/drawing/2014/main" id="{9CFC92BE-1FDD-40EA-A8F9-711654AAE1E7}"/>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45B65462-CF8C-4968-94E5-75D10286B33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D905886C-DAA5-44F9-A684-7F45F675987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106680</xdr:rowOff>
    </xdr:to>
    <xdr:cxnSp macro="">
      <xdr:nvCxnSpPr>
        <xdr:cNvPr id="419" name="直線コネクタ 418">
          <a:extLst>
            <a:ext uri="{FF2B5EF4-FFF2-40B4-BE49-F238E27FC236}">
              <a16:creationId xmlns:a16="http://schemas.microsoft.com/office/drawing/2014/main" id="{0A4B8086-1460-4CD9-8FAB-98C94AB749C3}"/>
            </a:ext>
          </a:extLst>
        </xdr:cNvPr>
        <xdr:cNvCxnSpPr/>
      </xdr:nvCxnSpPr>
      <xdr:spPr>
        <a:xfrm flipV="1">
          <a:off x="16318864" y="5880735"/>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110507</xdr:rowOff>
    </xdr:from>
    <xdr:ext cx="405111" cy="259045"/>
    <xdr:sp macro="" textlink="">
      <xdr:nvSpPr>
        <xdr:cNvPr id="420" name="【一般廃棄物処理施設】&#10;有形固定資産減価償却率最小値テキスト">
          <a:extLst>
            <a:ext uri="{FF2B5EF4-FFF2-40B4-BE49-F238E27FC236}">
              <a16:creationId xmlns:a16="http://schemas.microsoft.com/office/drawing/2014/main" id="{6DE67E96-E053-4F08-92FE-CBD6FEAB94E9}"/>
            </a:ext>
          </a:extLst>
        </xdr:cNvPr>
        <xdr:cNvSpPr txBox="1"/>
      </xdr:nvSpPr>
      <xdr:spPr>
        <a:xfrm>
          <a:off x="16357600" y="731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106680</xdr:rowOff>
    </xdr:from>
    <xdr:to>
      <xdr:col>86</xdr:col>
      <xdr:colOff>25400</xdr:colOff>
      <xdr:row>42</xdr:row>
      <xdr:rowOff>106680</xdr:rowOff>
    </xdr:to>
    <xdr:cxnSp macro="">
      <xdr:nvCxnSpPr>
        <xdr:cNvPr id="421" name="直線コネクタ 420">
          <a:extLst>
            <a:ext uri="{FF2B5EF4-FFF2-40B4-BE49-F238E27FC236}">
              <a16:creationId xmlns:a16="http://schemas.microsoft.com/office/drawing/2014/main" id="{BE196C26-B658-4F85-9914-C5FF9829B36C}"/>
            </a:ext>
          </a:extLst>
        </xdr:cNvPr>
        <xdr:cNvCxnSpPr/>
      </xdr:nvCxnSpPr>
      <xdr:spPr>
        <a:xfrm>
          <a:off x="16230600" y="730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340478" cy="259045"/>
    <xdr:sp macro="" textlink="">
      <xdr:nvSpPr>
        <xdr:cNvPr id="422" name="【一般廃棄物処理施設】&#10;有形固定資産減価償却率最大値テキスト">
          <a:extLst>
            <a:ext uri="{FF2B5EF4-FFF2-40B4-BE49-F238E27FC236}">
              <a16:creationId xmlns:a16="http://schemas.microsoft.com/office/drawing/2014/main" id="{2607C51C-B5FA-4584-B426-17E2F7B45D9E}"/>
            </a:ext>
          </a:extLst>
        </xdr:cNvPr>
        <xdr:cNvSpPr txBox="1"/>
      </xdr:nvSpPr>
      <xdr:spPr>
        <a:xfrm>
          <a:off x="16357600" y="5655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423" name="直線コネクタ 422">
          <a:extLst>
            <a:ext uri="{FF2B5EF4-FFF2-40B4-BE49-F238E27FC236}">
              <a16:creationId xmlns:a16="http://schemas.microsoft.com/office/drawing/2014/main" id="{8ADE15FD-EF09-4903-A85A-6196282C601C}"/>
            </a:ext>
          </a:extLst>
        </xdr:cNvPr>
        <xdr:cNvCxnSpPr/>
      </xdr:nvCxnSpPr>
      <xdr:spPr>
        <a:xfrm>
          <a:off x="16230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42562</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B6B95F69-E224-4B9D-91FE-0F3639BF3A3A}"/>
            </a:ext>
          </a:extLst>
        </xdr:cNvPr>
        <xdr:cNvSpPr txBox="1"/>
      </xdr:nvSpPr>
      <xdr:spPr>
        <a:xfrm>
          <a:off x="16357600" y="6729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macro="" textlink="">
      <xdr:nvSpPr>
        <xdr:cNvPr id="425" name="フローチャート: 判断 424">
          <a:extLst>
            <a:ext uri="{FF2B5EF4-FFF2-40B4-BE49-F238E27FC236}">
              <a16:creationId xmlns:a16="http://schemas.microsoft.com/office/drawing/2014/main" id="{002B8D6D-2FD3-40F9-9E37-C49EA06E203B}"/>
            </a:ext>
          </a:extLst>
        </xdr:cNvPr>
        <xdr:cNvSpPr/>
      </xdr:nvSpPr>
      <xdr:spPr>
        <a:xfrm>
          <a:off x="16268700" y="687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141605</xdr:rowOff>
    </xdr:from>
    <xdr:to>
      <xdr:col>81</xdr:col>
      <xdr:colOff>101600</xdr:colOff>
      <xdr:row>40</xdr:row>
      <xdr:rowOff>71755</xdr:rowOff>
    </xdr:to>
    <xdr:sp macro="" textlink="">
      <xdr:nvSpPr>
        <xdr:cNvPr id="426" name="フローチャート: 判断 425">
          <a:extLst>
            <a:ext uri="{FF2B5EF4-FFF2-40B4-BE49-F238E27FC236}">
              <a16:creationId xmlns:a16="http://schemas.microsoft.com/office/drawing/2014/main" id="{E80DF288-CBA3-416D-83BA-788CA23E6521}"/>
            </a:ext>
          </a:extLst>
        </xdr:cNvPr>
        <xdr:cNvSpPr/>
      </xdr:nvSpPr>
      <xdr:spPr>
        <a:xfrm>
          <a:off x="15430500" y="682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427" name="フローチャート: 判断 426">
          <a:extLst>
            <a:ext uri="{FF2B5EF4-FFF2-40B4-BE49-F238E27FC236}">
              <a16:creationId xmlns:a16="http://schemas.microsoft.com/office/drawing/2014/main" id="{F4A348DA-C6BE-4E11-903D-56DD2FDE3411}"/>
            </a:ext>
          </a:extLst>
        </xdr:cNvPr>
        <xdr:cNvSpPr/>
      </xdr:nvSpPr>
      <xdr:spPr>
        <a:xfrm>
          <a:off x="1454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168275</xdr:rowOff>
    </xdr:from>
    <xdr:to>
      <xdr:col>72</xdr:col>
      <xdr:colOff>38100</xdr:colOff>
      <xdr:row>39</xdr:row>
      <xdr:rowOff>98425</xdr:rowOff>
    </xdr:to>
    <xdr:sp macro="" textlink="">
      <xdr:nvSpPr>
        <xdr:cNvPr id="428" name="フローチャート: 判断 427">
          <a:extLst>
            <a:ext uri="{FF2B5EF4-FFF2-40B4-BE49-F238E27FC236}">
              <a16:creationId xmlns:a16="http://schemas.microsoft.com/office/drawing/2014/main" id="{87A8B8CD-2BC2-4A26-88F1-8052261FD5CD}"/>
            </a:ext>
          </a:extLst>
        </xdr:cNvPr>
        <xdr:cNvSpPr/>
      </xdr:nvSpPr>
      <xdr:spPr>
        <a:xfrm>
          <a:off x="13652500" y="668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105410</xdr:rowOff>
    </xdr:from>
    <xdr:to>
      <xdr:col>67</xdr:col>
      <xdr:colOff>101600</xdr:colOff>
      <xdr:row>39</xdr:row>
      <xdr:rowOff>35560</xdr:rowOff>
    </xdr:to>
    <xdr:sp macro="" textlink="">
      <xdr:nvSpPr>
        <xdr:cNvPr id="429" name="フローチャート: 判断 428">
          <a:extLst>
            <a:ext uri="{FF2B5EF4-FFF2-40B4-BE49-F238E27FC236}">
              <a16:creationId xmlns:a16="http://schemas.microsoft.com/office/drawing/2014/main" id="{7DF22CEF-D68D-4050-8659-F1101F4E4F1C}"/>
            </a:ext>
          </a:extLst>
        </xdr:cNvPr>
        <xdr:cNvSpPr/>
      </xdr:nvSpPr>
      <xdr:spPr>
        <a:xfrm>
          <a:off x="12763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443D8B6F-EE03-4FDC-816E-A29BDAAD30B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98F9732-F5D0-4C82-935D-08030968A5E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52D513C7-959E-4020-BF4A-236115C53F4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C61374BD-3E25-4203-BF07-AC41705DC8A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B72676C-3409-4634-8C50-34754564AA1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21590</xdr:rowOff>
    </xdr:from>
    <xdr:to>
      <xdr:col>85</xdr:col>
      <xdr:colOff>177800</xdr:colOff>
      <xdr:row>41</xdr:row>
      <xdr:rowOff>123190</xdr:rowOff>
    </xdr:to>
    <xdr:sp macro="" textlink="">
      <xdr:nvSpPr>
        <xdr:cNvPr id="435" name="楕円 434">
          <a:extLst>
            <a:ext uri="{FF2B5EF4-FFF2-40B4-BE49-F238E27FC236}">
              <a16:creationId xmlns:a16="http://schemas.microsoft.com/office/drawing/2014/main" id="{A9986223-97AE-478E-BE8A-8EB91778D9BB}"/>
            </a:ext>
          </a:extLst>
        </xdr:cNvPr>
        <xdr:cNvSpPr/>
      </xdr:nvSpPr>
      <xdr:spPr>
        <a:xfrm>
          <a:off x="162687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17</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3FFA16CB-B578-4FD6-99F7-B8723F578845}"/>
            </a:ext>
          </a:extLst>
        </xdr:cNvPr>
        <xdr:cNvSpPr txBox="1"/>
      </xdr:nvSpPr>
      <xdr:spPr>
        <a:xfrm>
          <a:off x="16357600" y="702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164465</xdr:rowOff>
    </xdr:from>
    <xdr:to>
      <xdr:col>81</xdr:col>
      <xdr:colOff>101600</xdr:colOff>
      <xdr:row>41</xdr:row>
      <xdr:rowOff>94615</xdr:rowOff>
    </xdr:to>
    <xdr:sp macro="" textlink="">
      <xdr:nvSpPr>
        <xdr:cNvPr id="437" name="楕円 436">
          <a:extLst>
            <a:ext uri="{FF2B5EF4-FFF2-40B4-BE49-F238E27FC236}">
              <a16:creationId xmlns:a16="http://schemas.microsoft.com/office/drawing/2014/main" id="{1D6C507D-6B24-4795-B107-5D929AEE25E7}"/>
            </a:ext>
          </a:extLst>
        </xdr:cNvPr>
        <xdr:cNvSpPr/>
      </xdr:nvSpPr>
      <xdr:spPr>
        <a:xfrm>
          <a:off x="15430500" y="702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43815</xdr:rowOff>
    </xdr:from>
    <xdr:to>
      <xdr:col>85</xdr:col>
      <xdr:colOff>127000</xdr:colOff>
      <xdr:row>41</xdr:row>
      <xdr:rowOff>72390</xdr:rowOff>
    </xdr:to>
    <xdr:cxnSp macro="">
      <xdr:nvCxnSpPr>
        <xdr:cNvPr id="438" name="直線コネクタ 437">
          <a:extLst>
            <a:ext uri="{FF2B5EF4-FFF2-40B4-BE49-F238E27FC236}">
              <a16:creationId xmlns:a16="http://schemas.microsoft.com/office/drawing/2014/main" id="{25563216-5A60-4E85-80AD-3FB686B641E0}"/>
            </a:ext>
          </a:extLst>
        </xdr:cNvPr>
        <xdr:cNvCxnSpPr/>
      </xdr:nvCxnSpPr>
      <xdr:spPr>
        <a:xfrm>
          <a:off x="15481300" y="707326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113030</xdr:rowOff>
    </xdr:from>
    <xdr:to>
      <xdr:col>76</xdr:col>
      <xdr:colOff>165100</xdr:colOff>
      <xdr:row>41</xdr:row>
      <xdr:rowOff>43180</xdr:rowOff>
    </xdr:to>
    <xdr:sp macro="" textlink="">
      <xdr:nvSpPr>
        <xdr:cNvPr id="439" name="楕円 438">
          <a:extLst>
            <a:ext uri="{FF2B5EF4-FFF2-40B4-BE49-F238E27FC236}">
              <a16:creationId xmlns:a16="http://schemas.microsoft.com/office/drawing/2014/main" id="{38B163B0-76DD-41B8-BCAC-01A94AFFA4DD}"/>
            </a:ext>
          </a:extLst>
        </xdr:cNvPr>
        <xdr:cNvSpPr/>
      </xdr:nvSpPr>
      <xdr:spPr>
        <a:xfrm>
          <a:off x="14541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163830</xdr:rowOff>
    </xdr:from>
    <xdr:to>
      <xdr:col>81</xdr:col>
      <xdr:colOff>50800</xdr:colOff>
      <xdr:row>41</xdr:row>
      <xdr:rowOff>43815</xdr:rowOff>
    </xdr:to>
    <xdr:cxnSp macro="">
      <xdr:nvCxnSpPr>
        <xdr:cNvPr id="440" name="直線コネクタ 439">
          <a:extLst>
            <a:ext uri="{FF2B5EF4-FFF2-40B4-BE49-F238E27FC236}">
              <a16:creationId xmlns:a16="http://schemas.microsoft.com/office/drawing/2014/main" id="{E3A1662F-F2EE-4AFC-B5FE-FA8769430D62}"/>
            </a:ext>
          </a:extLst>
        </xdr:cNvPr>
        <xdr:cNvCxnSpPr/>
      </xdr:nvCxnSpPr>
      <xdr:spPr>
        <a:xfrm>
          <a:off x="14592300" y="70218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61595</xdr:rowOff>
    </xdr:from>
    <xdr:to>
      <xdr:col>72</xdr:col>
      <xdr:colOff>38100</xdr:colOff>
      <xdr:row>40</xdr:row>
      <xdr:rowOff>163195</xdr:rowOff>
    </xdr:to>
    <xdr:sp macro="" textlink="">
      <xdr:nvSpPr>
        <xdr:cNvPr id="441" name="楕円 440">
          <a:extLst>
            <a:ext uri="{FF2B5EF4-FFF2-40B4-BE49-F238E27FC236}">
              <a16:creationId xmlns:a16="http://schemas.microsoft.com/office/drawing/2014/main" id="{3F975823-157D-452D-A274-61390F01771E}"/>
            </a:ext>
          </a:extLst>
        </xdr:cNvPr>
        <xdr:cNvSpPr/>
      </xdr:nvSpPr>
      <xdr:spPr>
        <a:xfrm>
          <a:off x="13652500" y="69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112395</xdr:rowOff>
    </xdr:from>
    <xdr:to>
      <xdr:col>76</xdr:col>
      <xdr:colOff>114300</xdr:colOff>
      <xdr:row>40</xdr:row>
      <xdr:rowOff>163830</xdr:rowOff>
    </xdr:to>
    <xdr:cxnSp macro="">
      <xdr:nvCxnSpPr>
        <xdr:cNvPr id="442" name="直線コネクタ 441">
          <a:extLst>
            <a:ext uri="{FF2B5EF4-FFF2-40B4-BE49-F238E27FC236}">
              <a16:creationId xmlns:a16="http://schemas.microsoft.com/office/drawing/2014/main" id="{2849AAB3-0152-4764-B7A3-049651EF1317}"/>
            </a:ext>
          </a:extLst>
        </xdr:cNvPr>
        <xdr:cNvCxnSpPr/>
      </xdr:nvCxnSpPr>
      <xdr:spPr>
        <a:xfrm>
          <a:off x="13703300" y="69703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10160</xdr:rowOff>
    </xdr:from>
    <xdr:to>
      <xdr:col>67</xdr:col>
      <xdr:colOff>101600</xdr:colOff>
      <xdr:row>40</xdr:row>
      <xdr:rowOff>111760</xdr:rowOff>
    </xdr:to>
    <xdr:sp macro="" textlink="">
      <xdr:nvSpPr>
        <xdr:cNvPr id="443" name="楕円 442">
          <a:extLst>
            <a:ext uri="{FF2B5EF4-FFF2-40B4-BE49-F238E27FC236}">
              <a16:creationId xmlns:a16="http://schemas.microsoft.com/office/drawing/2014/main" id="{F1A0B5D6-30AF-4DEA-84E7-C228B977F9E8}"/>
            </a:ext>
          </a:extLst>
        </xdr:cNvPr>
        <xdr:cNvSpPr/>
      </xdr:nvSpPr>
      <xdr:spPr>
        <a:xfrm>
          <a:off x="12763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60960</xdr:rowOff>
    </xdr:from>
    <xdr:to>
      <xdr:col>71</xdr:col>
      <xdr:colOff>177800</xdr:colOff>
      <xdr:row>40</xdr:row>
      <xdr:rowOff>112395</xdr:rowOff>
    </xdr:to>
    <xdr:cxnSp macro="">
      <xdr:nvCxnSpPr>
        <xdr:cNvPr id="444" name="直線コネクタ 443">
          <a:extLst>
            <a:ext uri="{FF2B5EF4-FFF2-40B4-BE49-F238E27FC236}">
              <a16:creationId xmlns:a16="http://schemas.microsoft.com/office/drawing/2014/main" id="{56ECCD45-88B7-4B84-A518-2FE7A726FD70}"/>
            </a:ext>
          </a:extLst>
        </xdr:cNvPr>
        <xdr:cNvCxnSpPr/>
      </xdr:nvCxnSpPr>
      <xdr:spPr>
        <a:xfrm>
          <a:off x="12814300" y="69189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88282</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9148B278-9471-4C44-A6DD-E09C7F10E168}"/>
            </a:ext>
          </a:extLst>
        </xdr:cNvPr>
        <xdr:cNvSpPr txBox="1"/>
      </xdr:nvSpPr>
      <xdr:spPr>
        <a:xfrm>
          <a:off x="15266044" y="660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6AC36FFC-982A-46CE-B4D0-56587AAA4287}"/>
            </a:ext>
          </a:extLst>
        </xdr:cNvPr>
        <xdr:cNvSpPr txBox="1"/>
      </xdr:nvSpPr>
      <xdr:spPr>
        <a:xfrm>
          <a:off x="143897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114952</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93E520F9-9D73-4DAB-A08A-0959F735F4CD}"/>
            </a:ext>
          </a:extLst>
        </xdr:cNvPr>
        <xdr:cNvSpPr txBox="1"/>
      </xdr:nvSpPr>
      <xdr:spPr>
        <a:xfrm>
          <a:off x="13500744" y="645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52087</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BFC06183-C521-4A56-BF49-18C3BBD7BE7F}"/>
            </a:ext>
          </a:extLst>
        </xdr:cNvPr>
        <xdr:cNvSpPr txBox="1"/>
      </xdr:nvSpPr>
      <xdr:spPr>
        <a:xfrm>
          <a:off x="12611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85742</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3A8B601C-F8F6-4C04-A42D-31F0257D8657}"/>
            </a:ext>
          </a:extLst>
        </xdr:cNvPr>
        <xdr:cNvSpPr txBox="1"/>
      </xdr:nvSpPr>
      <xdr:spPr>
        <a:xfrm>
          <a:off x="15266044" y="711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34307</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BE7F0016-5955-4B08-AF17-3CDA0D2C7AEF}"/>
            </a:ext>
          </a:extLst>
        </xdr:cNvPr>
        <xdr:cNvSpPr txBox="1"/>
      </xdr:nvSpPr>
      <xdr:spPr>
        <a:xfrm>
          <a:off x="14389744"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154322</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49CA33FE-0D9E-4CA3-9491-326ADAAE305F}"/>
            </a:ext>
          </a:extLst>
        </xdr:cNvPr>
        <xdr:cNvSpPr txBox="1"/>
      </xdr:nvSpPr>
      <xdr:spPr>
        <a:xfrm>
          <a:off x="13500744"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102887</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C8A85CB9-BDB4-4DD9-A16A-80B4F36E83C3}"/>
            </a:ext>
          </a:extLst>
        </xdr:cNvPr>
        <xdr:cNvSpPr txBox="1"/>
      </xdr:nvSpPr>
      <xdr:spPr>
        <a:xfrm>
          <a:off x="12611744" y="696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200466A3-A2C2-4B1B-90A1-81E40AFF3A9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3F0D0A79-A64E-4BD7-96C3-1B147FE70B9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4A2BED2-249A-4779-A172-0D7B41387F5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5B73612B-28EC-4A0D-96D1-DDE46C2EECA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6A754A6D-B74A-4ABE-B8A5-3F9D00F8451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90FBC511-BA1F-48BB-A963-64BFDE5D897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9373643E-6BD6-4ECD-A291-69004D51553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8902EF60-E845-4864-A1EA-09D90966050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24D321D1-2ECB-4C3F-9F08-603F7FCCA77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DC2A723A-9C5F-4602-8460-7686B191A31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7FCF7844-D012-4331-B7EF-CBB2523BDC52}"/>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4" name="テキスト ボックス 463">
          <a:extLst>
            <a:ext uri="{FF2B5EF4-FFF2-40B4-BE49-F238E27FC236}">
              <a16:creationId xmlns:a16="http://schemas.microsoft.com/office/drawing/2014/main" id="{77514076-F0B1-4EA6-B102-2F8240E8187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54E019BB-CF10-41C1-8EC2-3C09B44982F3}"/>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6" name="テキスト ボックス 465">
          <a:extLst>
            <a:ext uri="{FF2B5EF4-FFF2-40B4-BE49-F238E27FC236}">
              <a16:creationId xmlns:a16="http://schemas.microsoft.com/office/drawing/2014/main" id="{03AC2FB4-98DD-4932-8212-60105A79D333}"/>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3ED98C44-6096-49E1-A042-D0F2C2AD18C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8" name="テキスト ボックス 467">
          <a:extLst>
            <a:ext uri="{FF2B5EF4-FFF2-40B4-BE49-F238E27FC236}">
              <a16:creationId xmlns:a16="http://schemas.microsoft.com/office/drawing/2014/main" id="{6D837B3C-4A36-4037-B97C-340A9D52B39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C390BDF4-3175-4177-B7BC-B30BC2057B5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0" name="テキスト ボックス 469">
          <a:extLst>
            <a:ext uri="{FF2B5EF4-FFF2-40B4-BE49-F238E27FC236}">
              <a16:creationId xmlns:a16="http://schemas.microsoft.com/office/drawing/2014/main" id="{86E5A50F-C920-4A36-87CA-F25F3DCB6BEB}"/>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5DECCF73-D09A-4478-A00D-A76BE253E5B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2" name="テキスト ボックス 471">
          <a:extLst>
            <a:ext uri="{FF2B5EF4-FFF2-40B4-BE49-F238E27FC236}">
              <a16:creationId xmlns:a16="http://schemas.microsoft.com/office/drawing/2014/main" id="{2FA1DC99-73F8-4CCD-B5BE-38790CBBFA44}"/>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92524431-AC85-43AA-88F1-7DD50C0A1CC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4" name="テキスト ボックス 473">
          <a:extLst>
            <a:ext uri="{FF2B5EF4-FFF2-40B4-BE49-F238E27FC236}">
              <a16:creationId xmlns:a16="http://schemas.microsoft.com/office/drawing/2014/main" id="{ECEDDC86-1333-42C1-A200-7C7D7393833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a:extLst>
            <a:ext uri="{FF2B5EF4-FFF2-40B4-BE49-F238E27FC236}">
              <a16:creationId xmlns:a16="http://schemas.microsoft.com/office/drawing/2014/main" id="{2FA99BCE-6544-4C5E-8544-49D86190441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169077</xdr:rowOff>
    </xdr:from>
    <xdr:to>
      <xdr:col>116</xdr:col>
      <xdr:colOff>62864</xdr:colOff>
      <xdr:row>42</xdr:row>
      <xdr:rowOff>36664</xdr:rowOff>
    </xdr:to>
    <xdr:cxnSp macro="">
      <xdr:nvCxnSpPr>
        <xdr:cNvPr id="476" name="直線コネクタ 475">
          <a:extLst>
            <a:ext uri="{FF2B5EF4-FFF2-40B4-BE49-F238E27FC236}">
              <a16:creationId xmlns:a16="http://schemas.microsoft.com/office/drawing/2014/main" id="{22F8A529-8491-4DE0-92DA-86658382F452}"/>
            </a:ext>
          </a:extLst>
        </xdr:cNvPr>
        <xdr:cNvCxnSpPr/>
      </xdr:nvCxnSpPr>
      <xdr:spPr>
        <a:xfrm flipV="1">
          <a:off x="22160864" y="5826927"/>
          <a:ext cx="0" cy="1410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40491</xdr:rowOff>
    </xdr:from>
    <xdr:ext cx="378565" cy="259045"/>
    <xdr:sp macro="" textlink="">
      <xdr:nvSpPr>
        <xdr:cNvPr id="477" name="【一般廃棄物処理施設】&#10;一人当たり有形固定資産（償却資産）額最小値テキスト">
          <a:extLst>
            <a:ext uri="{FF2B5EF4-FFF2-40B4-BE49-F238E27FC236}">
              <a16:creationId xmlns:a16="http://schemas.microsoft.com/office/drawing/2014/main" id="{902642F4-0353-4A20-8ED9-BA3285832141}"/>
            </a:ext>
          </a:extLst>
        </xdr:cNvPr>
        <xdr:cNvSpPr txBox="1"/>
      </xdr:nvSpPr>
      <xdr:spPr>
        <a:xfrm>
          <a:off x="22199600" y="7241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36664</xdr:rowOff>
    </xdr:from>
    <xdr:to>
      <xdr:col>116</xdr:col>
      <xdr:colOff>152400</xdr:colOff>
      <xdr:row>42</xdr:row>
      <xdr:rowOff>36664</xdr:rowOff>
    </xdr:to>
    <xdr:cxnSp macro="">
      <xdr:nvCxnSpPr>
        <xdr:cNvPr id="478" name="直線コネクタ 477">
          <a:extLst>
            <a:ext uri="{FF2B5EF4-FFF2-40B4-BE49-F238E27FC236}">
              <a16:creationId xmlns:a16="http://schemas.microsoft.com/office/drawing/2014/main" id="{D728B162-7CD0-4366-A386-52639607EA6F}"/>
            </a:ext>
          </a:extLst>
        </xdr:cNvPr>
        <xdr:cNvCxnSpPr/>
      </xdr:nvCxnSpPr>
      <xdr:spPr>
        <a:xfrm>
          <a:off x="22072600" y="723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115754</xdr:rowOff>
    </xdr:from>
    <xdr:ext cx="599010" cy="259045"/>
    <xdr:sp macro="" textlink="">
      <xdr:nvSpPr>
        <xdr:cNvPr id="479" name="【一般廃棄物処理施設】&#10;一人当たり有形固定資産（償却資産）額最大値テキスト">
          <a:extLst>
            <a:ext uri="{FF2B5EF4-FFF2-40B4-BE49-F238E27FC236}">
              <a16:creationId xmlns:a16="http://schemas.microsoft.com/office/drawing/2014/main" id="{35390661-7CBD-4EA9-8A8B-EF8EC8B2E072}"/>
            </a:ext>
          </a:extLst>
        </xdr:cNvPr>
        <xdr:cNvSpPr txBox="1"/>
      </xdr:nvSpPr>
      <xdr:spPr>
        <a:xfrm>
          <a:off x="22199600" y="56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169077</xdr:rowOff>
    </xdr:from>
    <xdr:to>
      <xdr:col>116</xdr:col>
      <xdr:colOff>152400</xdr:colOff>
      <xdr:row>33</xdr:row>
      <xdr:rowOff>169077</xdr:rowOff>
    </xdr:to>
    <xdr:cxnSp macro="">
      <xdr:nvCxnSpPr>
        <xdr:cNvPr id="480" name="直線コネクタ 479">
          <a:extLst>
            <a:ext uri="{FF2B5EF4-FFF2-40B4-BE49-F238E27FC236}">
              <a16:creationId xmlns:a16="http://schemas.microsoft.com/office/drawing/2014/main" id="{D3B185C7-A0DC-4949-90DE-DFE063540CB2}"/>
            </a:ext>
          </a:extLst>
        </xdr:cNvPr>
        <xdr:cNvCxnSpPr/>
      </xdr:nvCxnSpPr>
      <xdr:spPr>
        <a:xfrm>
          <a:off x="22072600" y="5826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84377</xdr:rowOff>
    </xdr:from>
    <xdr:ext cx="534377" cy="259045"/>
    <xdr:sp macro="" textlink="">
      <xdr:nvSpPr>
        <xdr:cNvPr id="481" name="【一般廃棄物処理施設】&#10;一人当たり有形固定資産（償却資産）額平均値テキスト">
          <a:extLst>
            <a:ext uri="{FF2B5EF4-FFF2-40B4-BE49-F238E27FC236}">
              <a16:creationId xmlns:a16="http://schemas.microsoft.com/office/drawing/2014/main" id="{5E5E6765-FD0B-49ED-884E-6BBA71A95F02}"/>
            </a:ext>
          </a:extLst>
        </xdr:cNvPr>
        <xdr:cNvSpPr txBox="1"/>
      </xdr:nvSpPr>
      <xdr:spPr>
        <a:xfrm>
          <a:off x="22199600" y="6770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61500</xdr:rowOff>
    </xdr:from>
    <xdr:to>
      <xdr:col>116</xdr:col>
      <xdr:colOff>114300</xdr:colOff>
      <xdr:row>40</xdr:row>
      <xdr:rowOff>163100</xdr:rowOff>
    </xdr:to>
    <xdr:sp macro="" textlink="">
      <xdr:nvSpPr>
        <xdr:cNvPr id="482" name="フローチャート: 判断 481">
          <a:extLst>
            <a:ext uri="{FF2B5EF4-FFF2-40B4-BE49-F238E27FC236}">
              <a16:creationId xmlns:a16="http://schemas.microsoft.com/office/drawing/2014/main" id="{3CA081DC-4108-4964-B496-90504989634F}"/>
            </a:ext>
          </a:extLst>
        </xdr:cNvPr>
        <xdr:cNvSpPr/>
      </xdr:nvSpPr>
      <xdr:spPr>
        <a:xfrm>
          <a:off x="22110700" y="69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64590</xdr:rowOff>
    </xdr:from>
    <xdr:to>
      <xdr:col>112</xdr:col>
      <xdr:colOff>38100</xdr:colOff>
      <xdr:row>40</xdr:row>
      <xdr:rowOff>166190</xdr:rowOff>
    </xdr:to>
    <xdr:sp macro="" textlink="">
      <xdr:nvSpPr>
        <xdr:cNvPr id="483" name="フローチャート: 判断 482">
          <a:extLst>
            <a:ext uri="{FF2B5EF4-FFF2-40B4-BE49-F238E27FC236}">
              <a16:creationId xmlns:a16="http://schemas.microsoft.com/office/drawing/2014/main" id="{89561EEE-F612-4932-A047-DBA261C1658E}"/>
            </a:ext>
          </a:extLst>
        </xdr:cNvPr>
        <xdr:cNvSpPr/>
      </xdr:nvSpPr>
      <xdr:spPr>
        <a:xfrm>
          <a:off x="21272500" y="692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65428</xdr:rowOff>
    </xdr:from>
    <xdr:to>
      <xdr:col>107</xdr:col>
      <xdr:colOff>101600</xdr:colOff>
      <xdr:row>40</xdr:row>
      <xdr:rowOff>167028</xdr:rowOff>
    </xdr:to>
    <xdr:sp macro="" textlink="">
      <xdr:nvSpPr>
        <xdr:cNvPr id="484" name="フローチャート: 判断 483">
          <a:extLst>
            <a:ext uri="{FF2B5EF4-FFF2-40B4-BE49-F238E27FC236}">
              <a16:creationId xmlns:a16="http://schemas.microsoft.com/office/drawing/2014/main" id="{44549FFF-91CE-434B-8355-43C299047791}"/>
            </a:ext>
          </a:extLst>
        </xdr:cNvPr>
        <xdr:cNvSpPr/>
      </xdr:nvSpPr>
      <xdr:spPr>
        <a:xfrm>
          <a:off x="20383500" y="692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65664</xdr:rowOff>
    </xdr:from>
    <xdr:to>
      <xdr:col>102</xdr:col>
      <xdr:colOff>165100</xdr:colOff>
      <xdr:row>40</xdr:row>
      <xdr:rowOff>167264</xdr:rowOff>
    </xdr:to>
    <xdr:sp macro="" textlink="">
      <xdr:nvSpPr>
        <xdr:cNvPr id="485" name="フローチャート: 判断 484">
          <a:extLst>
            <a:ext uri="{FF2B5EF4-FFF2-40B4-BE49-F238E27FC236}">
              <a16:creationId xmlns:a16="http://schemas.microsoft.com/office/drawing/2014/main" id="{14864931-4DF1-4BB1-8AF7-FA6B71FE18C9}"/>
            </a:ext>
          </a:extLst>
        </xdr:cNvPr>
        <xdr:cNvSpPr/>
      </xdr:nvSpPr>
      <xdr:spPr>
        <a:xfrm>
          <a:off x="19494500" y="692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115819</xdr:rowOff>
    </xdr:from>
    <xdr:to>
      <xdr:col>98</xdr:col>
      <xdr:colOff>38100</xdr:colOff>
      <xdr:row>41</xdr:row>
      <xdr:rowOff>45969</xdr:rowOff>
    </xdr:to>
    <xdr:sp macro="" textlink="">
      <xdr:nvSpPr>
        <xdr:cNvPr id="486" name="フローチャート: 判断 485">
          <a:extLst>
            <a:ext uri="{FF2B5EF4-FFF2-40B4-BE49-F238E27FC236}">
              <a16:creationId xmlns:a16="http://schemas.microsoft.com/office/drawing/2014/main" id="{F111DCAF-7EC5-43FF-8229-B7FCBE74C13C}"/>
            </a:ext>
          </a:extLst>
        </xdr:cNvPr>
        <xdr:cNvSpPr/>
      </xdr:nvSpPr>
      <xdr:spPr>
        <a:xfrm>
          <a:off x="18605500" y="697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F2AE9A98-999C-455B-9609-3011499314D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57444119-ED88-42B1-8DFE-8CA5030606B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6AE8BD3-43A2-49C1-9923-F95941B775A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64BBE5F8-0295-4F11-80A1-4EA7AB473E7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5236C35B-3F1D-496A-A9D5-3469622509A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56052</xdr:rowOff>
    </xdr:from>
    <xdr:to>
      <xdr:col>116</xdr:col>
      <xdr:colOff>114300</xdr:colOff>
      <xdr:row>41</xdr:row>
      <xdr:rowOff>157652</xdr:rowOff>
    </xdr:to>
    <xdr:sp macro="" textlink="">
      <xdr:nvSpPr>
        <xdr:cNvPr id="492" name="楕円 491">
          <a:extLst>
            <a:ext uri="{FF2B5EF4-FFF2-40B4-BE49-F238E27FC236}">
              <a16:creationId xmlns:a16="http://schemas.microsoft.com/office/drawing/2014/main" id="{77C1606A-F19A-4F4F-BA40-849C19816127}"/>
            </a:ext>
          </a:extLst>
        </xdr:cNvPr>
        <xdr:cNvSpPr/>
      </xdr:nvSpPr>
      <xdr:spPr>
        <a:xfrm>
          <a:off x="22110700" y="708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142429</xdr:rowOff>
    </xdr:from>
    <xdr:ext cx="534377" cy="259045"/>
    <xdr:sp macro="" textlink="">
      <xdr:nvSpPr>
        <xdr:cNvPr id="493" name="【一般廃棄物処理施設】&#10;一人当たり有形固定資産（償却資産）額該当値テキスト">
          <a:extLst>
            <a:ext uri="{FF2B5EF4-FFF2-40B4-BE49-F238E27FC236}">
              <a16:creationId xmlns:a16="http://schemas.microsoft.com/office/drawing/2014/main" id="{28A0EC5A-C7AA-4C6A-B9AF-157DB89AACE6}"/>
            </a:ext>
          </a:extLst>
        </xdr:cNvPr>
        <xdr:cNvSpPr txBox="1"/>
      </xdr:nvSpPr>
      <xdr:spPr>
        <a:xfrm>
          <a:off x="22199600" y="70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57816</xdr:rowOff>
    </xdr:from>
    <xdr:to>
      <xdr:col>112</xdr:col>
      <xdr:colOff>38100</xdr:colOff>
      <xdr:row>41</xdr:row>
      <xdr:rowOff>159416</xdr:rowOff>
    </xdr:to>
    <xdr:sp macro="" textlink="">
      <xdr:nvSpPr>
        <xdr:cNvPr id="494" name="楕円 493">
          <a:extLst>
            <a:ext uri="{FF2B5EF4-FFF2-40B4-BE49-F238E27FC236}">
              <a16:creationId xmlns:a16="http://schemas.microsoft.com/office/drawing/2014/main" id="{F148C6EE-AF83-4040-86F7-59A883EDA3C3}"/>
            </a:ext>
          </a:extLst>
        </xdr:cNvPr>
        <xdr:cNvSpPr/>
      </xdr:nvSpPr>
      <xdr:spPr>
        <a:xfrm>
          <a:off x="21272500" y="708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106852</xdr:rowOff>
    </xdr:from>
    <xdr:to>
      <xdr:col>116</xdr:col>
      <xdr:colOff>63500</xdr:colOff>
      <xdr:row>41</xdr:row>
      <xdr:rowOff>108616</xdr:rowOff>
    </xdr:to>
    <xdr:cxnSp macro="">
      <xdr:nvCxnSpPr>
        <xdr:cNvPr id="495" name="直線コネクタ 494">
          <a:extLst>
            <a:ext uri="{FF2B5EF4-FFF2-40B4-BE49-F238E27FC236}">
              <a16:creationId xmlns:a16="http://schemas.microsoft.com/office/drawing/2014/main" id="{B35748B4-895E-4006-898B-55F73BBE8F82}"/>
            </a:ext>
          </a:extLst>
        </xdr:cNvPr>
        <xdr:cNvCxnSpPr/>
      </xdr:nvCxnSpPr>
      <xdr:spPr>
        <a:xfrm flipV="1">
          <a:off x="21323300" y="7136302"/>
          <a:ext cx="8382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58242</xdr:rowOff>
    </xdr:from>
    <xdr:to>
      <xdr:col>107</xdr:col>
      <xdr:colOff>101600</xdr:colOff>
      <xdr:row>41</xdr:row>
      <xdr:rowOff>159842</xdr:rowOff>
    </xdr:to>
    <xdr:sp macro="" textlink="">
      <xdr:nvSpPr>
        <xdr:cNvPr id="496" name="楕円 495">
          <a:extLst>
            <a:ext uri="{FF2B5EF4-FFF2-40B4-BE49-F238E27FC236}">
              <a16:creationId xmlns:a16="http://schemas.microsoft.com/office/drawing/2014/main" id="{902DE433-F0F9-40BD-B9A7-F65963B9633D}"/>
            </a:ext>
          </a:extLst>
        </xdr:cNvPr>
        <xdr:cNvSpPr/>
      </xdr:nvSpPr>
      <xdr:spPr>
        <a:xfrm>
          <a:off x="20383500" y="708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108616</xdr:rowOff>
    </xdr:from>
    <xdr:to>
      <xdr:col>111</xdr:col>
      <xdr:colOff>177800</xdr:colOff>
      <xdr:row>41</xdr:row>
      <xdr:rowOff>109042</xdr:rowOff>
    </xdr:to>
    <xdr:cxnSp macro="">
      <xdr:nvCxnSpPr>
        <xdr:cNvPr id="497" name="直線コネクタ 496">
          <a:extLst>
            <a:ext uri="{FF2B5EF4-FFF2-40B4-BE49-F238E27FC236}">
              <a16:creationId xmlns:a16="http://schemas.microsoft.com/office/drawing/2014/main" id="{FD896AEE-0090-407E-AA91-4F22EB70344A}"/>
            </a:ext>
          </a:extLst>
        </xdr:cNvPr>
        <xdr:cNvCxnSpPr/>
      </xdr:nvCxnSpPr>
      <xdr:spPr>
        <a:xfrm flipV="1">
          <a:off x="20434300" y="7138066"/>
          <a:ext cx="889000" cy="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58738</xdr:rowOff>
    </xdr:from>
    <xdr:to>
      <xdr:col>102</xdr:col>
      <xdr:colOff>165100</xdr:colOff>
      <xdr:row>41</xdr:row>
      <xdr:rowOff>160338</xdr:rowOff>
    </xdr:to>
    <xdr:sp macro="" textlink="">
      <xdr:nvSpPr>
        <xdr:cNvPr id="498" name="楕円 497">
          <a:extLst>
            <a:ext uri="{FF2B5EF4-FFF2-40B4-BE49-F238E27FC236}">
              <a16:creationId xmlns:a16="http://schemas.microsoft.com/office/drawing/2014/main" id="{D91CB125-3679-4FFC-8B4F-DD34AD64A613}"/>
            </a:ext>
          </a:extLst>
        </xdr:cNvPr>
        <xdr:cNvSpPr/>
      </xdr:nvSpPr>
      <xdr:spPr>
        <a:xfrm>
          <a:off x="19494500" y="708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109042</xdr:rowOff>
    </xdr:from>
    <xdr:to>
      <xdr:col>107</xdr:col>
      <xdr:colOff>50800</xdr:colOff>
      <xdr:row>41</xdr:row>
      <xdr:rowOff>109538</xdr:rowOff>
    </xdr:to>
    <xdr:cxnSp macro="">
      <xdr:nvCxnSpPr>
        <xdr:cNvPr id="499" name="直線コネクタ 498">
          <a:extLst>
            <a:ext uri="{FF2B5EF4-FFF2-40B4-BE49-F238E27FC236}">
              <a16:creationId xmlns:a16="http://schemas.microsoft.com/office/drawing/2014/main" id="{2F24ED4C-AFD3-4EFE-B9DC-EEA01AAAB7E3}"/>
            </a:ext>
          </a:extLst>
        </xdr:cNvPr>
        <xdr:cNvCxnSpPr/>
      </xdr:nvCxnSpPr>
      <xdr:spPr>
        <a:xfrm flipV="1">
          <a:off x="19545300" y="7138492"/>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59073</xdr:rowOff>
    </xdr:from>
    <xdr:to>
      <xdr:col>98</xdr:col>
      <xdr:colOff>38100</xdr:colOff>
      <xdr:row>41</xdr:row>
      <xdr:rowOff>160673</xdr:rowOff>
    </xdr:to>
    <xdr:sp macro="" textlink="">
      <xdr:nvSpPr>
        <xdr:cNvPr id="500" name="楕円 499">
          <a:extLst>
            <a:ext uri="{FF2B5EF4-FFF2-40B4-BE49-F238E27FC236}">
              <a16:creationId xmlns:a16="http://schemas.microsoft.com/office/drawing/2014/main" id="{D69BB56C-E63A-40FE-906B-ADC32B26C57A}"/>
            </a:ext>
          </a:extLst>
        </xdr:cNvPr>
        <xdr:cNvSpPr/>
      </xdr:nvSpPr>
      <xdr:spPr>
        <a:xfrm>
          <a:off x="18605500" y="708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109538</xdr:rowOff>
    </xdr:from>
    <xdr:to>
      <xdr:col>102</xdr:col>
      <xdr:colOff>114300</xdr:colOff>
      <xdr:row>41</xdr:row>
      <xdr:rowOff>109873</xdr:rowOff>
    </xdr:to>
    <xdr:cxnSp macro="">
      <xdr:nvCxnSpPr>
        <xdr:cNvPr id="501" name="直線コネクタ 500">
          <a:extLst>
            <a:ext uri="{FF2B5EF4-FFF2-40B4-BE49-F238E27FC236}">
              <a16:creationId xmlns:a16="http://schemas.microsoft.com/office/drawing/2014/main" id="{887EE900-5B6B-4944-8613-CFA78CB957CD}"/>
            </a:ext>
          </a:extLst>
        </xdr:cNvPr>
        <xdr:cNvCxnSpPr/>
      </xdr:nvCxnSpPr>
      <xdr:spPr>
        <a:xfrm flipV="1">
          <a:off x="18656300" y="7138988"/>
          <a:ext cx="889000" cy="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11267</xdr:rowOff>
    </xdr:from>
    <xdr:ext cx="534377" cy="259045"/>
    <xdr:sp macro="" textlink="">
      <xdr:nvSpPr>
        <xdr:cNvPr id="502" name="n_1aveValue【一般廃棄物処理施設】&#10;一人当たり有形固定資産（償却資産）額">
          <a:extLst>
            <a:ext uri="{FF2B5EF4-FFF2-40B4-BE49-F238E27FC236}">
              <a16:creationId xmlns:a16="http://schemas.microsoft.com/office/drawing/2014/main" id="{0867624A-F4A2-4F2E-97C4-5E5DD87585E4}"/>
            </a:ext>
          </a:extLst>
        </xdr:cNvPr>
        <xdr:cNvSpPr txBox="1"/>
      </xdr:nvSpPr>
      <xdr:spPr>
        <a:xfrm>
          <a:off x="21043411" y="669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12105</xdr:rowOff>
    </xdr:from>
    <xdr:ext cx="534377" cy="259045"/>
    <xdr:sp macro="" textlink="">
      <xdr:nvSpPr>
        <xdr:cNvPr id="503" name="n_2aveValue【一般廃棄物処理施設】&#10;一人当たり有形固定資産（償却資産）額">
          <a:extLst>
            <a:ext uri="{FF2B5EF4-FFF2-40B4-BE49-F238E27FC236}">
              <a16:creationId xmlns:a16="http://schemas.microsoft.com/office/drawing/2014/main" id="{5FD9BDDA-A115-41E5-8369-F3B35D6CC8EE}"/>
            </a:ext>
          </a:extLst>
        </xdr:cNvPr>
        <xdr:cNvSpPr txBox="1"/>
      </xdr:nvSpPr>
      <xdr:spPr>
        <a:xfrm>
          <a:off x="20167111" y="669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12341</xdr:rowOff>
    </xdr:from>
    <xdr:ext cx="534377" cy="259045"/>
    <xdr:sp macro="" textlink="">
      <xdr:nvSpPr>
        <xdr:cNvPr id="504" name="n_3aveValue【一般廃棄物処理施設】&#10;一人当たり有形固定資産（償却資産）額">
          <a:extLst>
            <a:ext uri="{FF2B5EF4-FFF2-40B4-BE49-F238E27FC236}">
              <a16:creationId xmlns:a16="http://schemas.microsoft.com/office/drawing/2014/main" id="{C0B0F752-3674-49C5-BA62-239D74527400}"/>
            </a:ext>
          </a:extLst>
        </xdr:cNvPr>
        <xdr:cNvSpPr txBox="1"/>
      </xdr:nvSpPr>
      <xdr:spPr>
        <a:xfrm>
          <a:off x="19278111" y="669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62496</xdr:rowOff>
    </xdr:from>
    <xdr:ext cx="534377" cy="259045"/>
    <xdr:sp macro="" textlink="">
      <xdr:nvSpPr>
        <xdr:cNvPr id="505" name="n_4aveValue【一般廃棄物処理施設】&#10;一人当たり有形固定資産（償却資産）額">
          <a:extLst>
            <a:ext uri="{FF2B5EF4-FFF2-40B4-BE49-F238E27FC236}">
              <a16:creationId xmlns:a16="http://schemas.microsoft.com/office/drawing/2014/main" id="{EF95CA8F-BF74-49E6-B95F-F01EA6E6C2CB}"/>
            </a:ext>
          </a:extLst>
        </xdr:cNvPr>
        <xdr:cNvSpPr txBox="1"/>
      </xdr:nvSpPr>
      <xdr:spPr>
        <a:xfrm>
          <a:off x="18389111" y="674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150543</xdr:rowOff>
    </xdr:from>
    <xdr:ext cx="534377" cy="259045"/>
    <xdr:sp macro="" textlink="">
      <xdr:nvSpPr>
        <xdr:cNvPr id="506" name="n_1mainValue【一般廃棄物処理施設】&#10;一人当たり有形固定資産（償却資産）額">
          <a:extLst>
            <a:ext uri="{FF2B5EF4-FFF2-40B4-BE49-F238E27FC236}">
              <a16:creationId xmlns:a16="http://schemas.microsoft.com/office/drawing/2014/main" id="{5E2DD82D-7C16-489B-8A28-B99E555DF8FA}"/>
            </a:ext>
          </a:extLst>
        </xdr:cNvPr>
        <xdr:cNvSpPr txBox="1"/>
      </xdr:nvSpPr>
      <xdr:spPr>
        <a:xfrm>
          <a:off x="21043411" y="717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150969</xdr:rowOff>
    </xdr:from>
    <xdr:ext cx="534377" cy="259045"/>
    <xdr:sp macro="" textlink="">
      <xdr:nvSpPr>
        <xdr:cNvPr id="507" name="n_2mainValue【一般廃棄物処理施設】&#10;一人当たり有形固定資産（償却資産）額">
          <a:extLst>
            <a:ext uri="{FF2B5EF4-FFF2-40B4-BE49-F238E27FC236}">
              <a16:creationId xmlns:a16="http://schemas.microsoft.com/office/drawing/2014/main" id="{0676DF56-1F98-416F-B044-6948D881CE74}"/>
            </a:ext>
          </a:extLst>
        </xdr:cNvPr>
        <xdr:cNvSpPr txBox="1"/>
      </xdr:nvSpPr>
      <xdr:spPr>
        <a:xfrm>
          <a:off x="20167111" y="7180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151465</xdr:rowOff>
    </xdr:from>
    <xdr:ext cx="534377" cy="259045"/>
    <xdr:sp macro="" textlink="">
      <xdr:nvSpPr>
        <xdr:cNvPr id="508" name="n_3mainValue【一般廃棄物処理施設】&#10;一人当たり有形固定資産（償却資産）額">
          <a:extLst>
            <a:ext uri="{FF2B5EF4-FFF2-40B4-BE49-F238E27FC236}">
              <a16:creationId xmlns:a16="http://schemas.microsoft.com/office/drawing/2014/main" id="{8C784CCB-AACF-4F81-95D0-C8E2E3028EA7}"/>
            </a:ext>
          </a:extLst>
        </xdr:cNvPr>
        <xdr:cNvSpPr txBox="1"/>
      </xdr:nvSpPr>
      <xdr:spPr>
        <a:xfrm>
          <a:off x="19278111" y="718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151800</xdr:rowOff>
    </xdr:from>
    <xdr:ext cx="534377" cy="259045"/>
    <xdr:sp macro="" textlink="">
      <xdr:nvSpPr>
        <xdr:cNvPr id="509" name="n_4mainValue【一般廃棄物処理施設】&#10;一人当たり有形固定資産（償却資産）額">
          <a:extLst>
            <a:ext uri="{FF2B5EF4-FFF2-40B4-BE49-F238E27FC236}">
              <a16:creationId xmlns:a16="http://schemas.microsoft.com/office/drawing/2014/main" id="{1567617C-A578-4C28-A38A-857492F47D0B}"/>
            </a:ext>
          </a:extLst>
        </xdr:cNvPr>
        <xdr:cNvSpPr txBox="1"/>
      </xdr:nvSpPr>
      <xdr:spPr>
        <a:xfrm>
          <a:off x="18389111" y="718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C99D4A69-B43C-4785-957F-E91BCBE4EF4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48792E14-6884-4457-9CD3-F2F9AA6E396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8CF0043F-DA70-4BD7-A9C4-0651D392AFD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76FF9D4-60BD-41DF-89D3-9F0E8B76231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A2D661F0-CEC9-4462-B58A-327723A6253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BA6C1EF8-6021-44A5-84D4-65DD5A0C819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C9056C64-AA54-451B-B264-7D2ECBE8251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3C46D3E2-4432-4A7D-8460-52D2FA67282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52371C13-6C53-4081-AAEF-4BBF1F22A88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BED6D19B-690F-4360-BD4A-28F5819D94A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0" name="テキスト ボックス 519">
          <a:extLst>
            <a:ext uri="{FF2B5EF4-FFF2-40B4-BE49-F238E27FC236}">
              <a16:creationId xmlns:a16="http://schemas.microsoft.com/office/drawing/2014/main" id="{50CEBC02-DC27-4635-BABC-105BF0F0C215}"/>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A2EB63EC-3D5F-4F85-9D67-6BC136F771A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2" name="テキスト ボックス 521">
          <a:extLst>
            <a:ext uri="{FF2B5EF4-FFF2-40B4-BE49-F238E27FC236}">
              <a16:creationId xmlns:a16="http://schemas.microsoft.com/office/drawing/2014/main" id="{649E1753-26D4-4516-8919-DAA02780D4FE}"/>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B7ABD3AF-389A-402E-A04D-D67A8827064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C5A59010-480C-4268-896F-3DCCA672445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35DA874E-B641-4B9D-B665-FE9B0E96FAA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2D28719C-72C6-43C5-9356-9822CF17118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7AB0FF95-A8DE-44F1-9F0D-05DFA1CD2F5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D2CA8F70-BE80-4657-884C-25A2ADACC7A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E876F9A4-9C4B-4241-A39D-2224FF86A26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64756262-FCD9-4591-B760-AE669B38A35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84B0C0C4-943A-4896-A1F4-1BDC2AFD878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a:extLst>
            <a:ext uri="{FF2B5EF4-FFF2-40B4-BE49-F238E27FC236}">
              <a16:creationId xmlns:a16="http://schemas.microsoft.com/office/drawing/2014/main" id="{647E360D-B686-44F9-9DF3-3FB9320AAA9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C24DDCE4-9906-4AAC-B8D8-84B3E44C138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95250</xdr:rowOff>
    </xdr:to>
    <xdr:cxnSp macro="">
      <xdr:nvCxnSpPr>
        <xdr:cNvPr id="534" name="直線コネクタ 533">
          <a:extLst>
            <a:ext uri="{FF2B5EF4-FFF2-40B4-BE49-F238E27FC236}">
              <a16:creationId xmlns:a16="http://schemas.microsoft.com/office/drawing/2014/main" id="{1F6E7772-D6CA-4EDE-A4DD-BD25837BCE96}"/>
            </a:ext>
          </a:extLst>
        </xdr:cNvPr>
        <xdr:cNvCxnSpPr/>
      </xdr:nvCxnSpPr>
      <xdr:spPr>
        <a:xfrm flipV="1">
          <a:off x="16318864" y="974217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99077</xdr:rowOff>
    </xdr:from>
    <xdr:ext cx="405111" cy="259045"/>
    <xdr:sp macro="" textlink="">
      <xdr:nvSpPr>
        <xdr:cNvPr id="535" name="【保健センター・保健所】&#10;有形固定資産減価償却率最小値テキスト">
          <a:extLst>
            <a:ext uri="{FF2B5EF4-FFF2-40B4-BE49-F238E27FC236}">
              <a16:creationId xmlns:a16="http://schemas.microsoft.com/office/drawing/2014/main" id="{C6DFC27E-D414-4EB9-8DEB-5CF2E0C75850}"/>
            </a:ext>
          </a:extLst>
        </xdr:cNvPr>
        <xdr:cNvSpPr txBox="1"/>
      </xdr:nvSpPr>
      <xdr:spPr>
        <a:xfrm>
          <a:off x="16357600"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95250</xdr:rowOff>
    </xdr:from>
    <xdr:to>
      <xdr:col>86</xdr:col>
      <xdr:colOff>25400</xdr:colOff>
      <xdr:row>64</xdr:row>
      <xdr:rowOff>95250</xdr:rowOff>
    </xdr:to>
    <xdr:cxnSp macro="">
      <xdr:nvCxnSpPr>
        <xdr:cNvPr id="536" name="直線コネクタ 535">
          <a:extLst>
            <a:ext uri="{FF2B5EF4-FFF2-40B4-BE49-F238E27FC236}">
              <a16:creationId xmlns:a16="http://schemas.microsoft.com/office/drawing/2014/main" id="{0184CA4C-C15C-4CD4-B774-CBEA0260849F}"/>
            </a:ext>
          </a:extLst>
        </xdr:cNvPr>
        <xdr:cNvCxnSpPr/>
      </xdr:nvCxnSpPr>
      <xdr:spPr>
        <a:xfrm>
          <a:off x="16230600" y="110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537" name="【保健センター・保健所】&#10;有形固定資産減価償却率最大値テキスト">
          <a:extLst>
            <a:ext uri="{FF2B5EF4-FFF2-40B4-BE49-F238E27FC236}">
              <a16:creationId xmlns:a16="http://schemas.microsoft.com/office/drawing/2014/main" id="{A3EAE9BE-6B2A-4124-AF56-EAFE43E0C0C1}"/>
            </a:ext>
          </a:extLst>
        </xdr:cNvPr>
        <xdr:cNvSpPr txBox="1"/>
      </xdr:nvSpPr>
      <xdr:spPr>
        <a:xfrm>
          <a:off x="16357600" y="951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538" name="直線コネクタ 537">
          <a:extLst>
            <a:ext uri="{FF2B5EF4-FFF2-40B4-BE49-F238E27FC236}">
              <a16:creationId xmlns:a16="http://schemas.microsoft.com/office/drawing/2014/main" id="{A200DA1C-3F0E-43F4-B74B-2FBB6376A363}"/>
            </a:ext>
          </a:extLst>
        </xdr:cNvPr>
        <xdr:cNvCxnSpPr/>
      </xdr:nvCxnSpPr>
      <xdr:spPr>
        <a:xfrm>
          <a:off x="16230600" y="974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B298DD3F-8E1A-40E7-9349-6962F0950062}"/>
            </a:ext>
          </a:extLst>
        </xdr:cNvPr>
        <xdr:cNvSpPr txBox="1"/>
      </xdr:nvSpPr>
      <xdr:spPr>
        <a:xfrm>
          <a:off x="163576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40" name="フローチャート: 判断 539">
          <a:extLst>
            <a:ext uri="{FF2B5EF4-FFF2-40B4-BE49-F238E27FC236}">
              <a16:creationId xmlns:a16="http://schemas.microsoft.com/office/drawing/2014/main" id="{398AA179-921E-474E-979A-185540AA10F0}"/>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541" name="フローチャート: 判断 540">
          <a:extLst>
            <a:ext uri="{FF2B5EF4-FFF2-40B4-BE49-F238E27FC236}">
              <a16:creationId xmlns:a16="http://schemas.microsoft.com/office/drawing/2014/main" id="{305606FB-0D6C-463E-864B-4115AFA3317B}"/>
            </a:ext>
          </a:extLst>
        </xdr:cNvPr>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59690</xdr:rowOff>
    </xdr:from>
    <xdr:to>
      <xdr:col>76</xdr:col>
      <xdr:colOff>165100</xdr:colOff>
      <xdr:row>58</xdr:row>
      <xdr:rowOff>161290</xdr:rowOff>
    </xdr:to>
    <xdr:sp macro="" textlink="">
      <xdr:nvSpPr>
        <xdr:cNvPr id="542" name="フローチャート: 判断 541">
          <a:extLst>
            <a:ext uri="{FF2B5EF4-FFF2-40B4-BE49-F238E27FC236}">
              <a16:creationId xmlns:a16="http://schemas.microsoft.com/office/drawing/2014/main" id="{AD612496-D1AA-4358-930F-4DE6977ED455}"/>
            </a:ext>
          </a:extLst>
        </xdr:cNvPr>
        <xdr:cNvSpPr/>
      </xdr:nvSpPr>
      <xdr:spPr>
        <a:xfrm>
          <a:off x="14541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59690</xdr:rowOff>
    </xdr:from>
    <xdr:to>
      <xdr:col>72</xdr:col>
      <xdr:colOff>38100</xdr:colOff>
      <xdr:row>58</xdr:row>
      <xdr:rowOff>161290</xdr:rowOff>
    </xdr:to>
    <xdr:sp macro="" textlink="">
      <xdr:nvSpPr>
        <xdr:cNvPr id="543" name="フローチャート: 判断 542">
          <a:extLst>
            <a:ext uri="{FF2B5EF4-FFF2-40B4-BE49-F238E27FC236}">
              <a16:creationId xmlns:a16="http://schemas.microsoft.com/office/drawing/2014/main" id="{93E15B1A-C0C3-4EFF-B6E6-FFDFDACFF553}"/>
            </a:ext>
          </a:extLst>
        </xdr:cNvPr>
        <xdr:cNvSpPr/>
      </xdr:nvSpPr>
      <xdr:spPr>
        <a:xfrm>
          <a:off x="13652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13970</xdr:rowOff>
    </xdr:from>
    <xdr:to>
      <xdr:col>67</xdr:col>
      <xdr:colOff>101600</xdr:colOff>
      <xdr:row>58</xdr:row>
      <xdr:rowOff>115570</xdr:rowOff>
    </xdr:to>
    <xdr:sp macro="" textlink="">
      <xdr:nvSpPr>
        <xdr:cNvPr id="544" name="フローチャート: 判断 543">
          <a:extLst>
            <a:ext uri="{FF2B5EF4-FFF2-40B4-BE49-F238E27FC236}">
              <a16:creationId xmlns:a16="http://schemas.microsoft.com/office/drawing/2014/main" id="{1525C2A2-DDB9-4656-844D-410A678BC267}"/>
            </a:ext>
          </a:extLst>
        </xdr:cNvPr>
        <xdr:cNvSpPr/>
      </xdr:nvSpPr>
      <xdr:spPr>
        <a:xfrm>
          <a:off x="12763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9F9642A7-912E-4DEA-926F-B8162900B9E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E6CFE1C7-CC33-4C5C-AA17-264A53E04AF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78BAF46-5D09-40D6-A08E-C2C267721EC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ACF69BAD-79E4-4699-B54B-8683C70CCD9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B9C599F-0412-4707-BA38-EDE868BC815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139700</xdr:rowOff>
    </xdr:from>
    <xdr:to>
      <xdr:col>85</xdr:col>
      <xdr:colOff>177800</xdr:colOff>
      <xdr:row>57</xdr:row>
      <xdr:rowOff>69850</xdr:rowOff>
    </xdr:to>
    <xdr:sp macro="" textlink="">
      <xdr:nvSpPr>
        <xdr:cNvPr id="550" name="楕円 549">
          <a:extLst>
            <a:ext uri="{FF2B5EF4-FFF2-40B4-BE49-F238E27FC236}">
              <a16:creationId xmlns:a16="http://schemas.microsoft.com/office/drawing/2014/main" id="{C40AD5A0-6B15-48E5-94AE-C80C016CFEE1}"/>
            </a:ext>
          </a:extLst>
        </xdr:cNvPr>
        <xdr:cNvSpPr/>
      </xdr:nvSpPr>
      <xdr:spPr>
        <a:xfrm>
          <a:off x="162687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54627</xdr:rowOff>
    </xdr:from>
    <xdr:ext cx="405111" cy="259045"/>
    <xdr:sp macro="" textlink="">
      <xdr:nvSpPr>
        <xdr:cNvPr id="551" name="【保健センター・保健所】&#10;有形固定資産減価償却率該当値テキスト">
          <a:extLst>
            <a:ext uri="{FF2B5EF4-FFF2-40B4-BE49-F238E27FC236}">
              <a16:creationId xmlns:a16="http://schemas.microsoft.com/office/drawing/2014/main" id="{DEAF50B2-5E65-4102-8B73-3FC1CF872038}"/>
            </a:ext>
          </a:extLst>
        </xdr:cNvPr>
        <xdr:cNvSpPr txBox="1"/>
      </xdr:nvSpPr>
      <xdr:spPr>
        <a:xfrm>
          <a:off x="16357600" y="965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162560</xdr:rowOff>
    </xdr:from>
    <xdr:to>
      <xdr:col>81</xdr:col>
      <xdr:colOff>101600</xdr:colOff>
      <xdr:row>56</xdr:row>
      <xdr:rowOff>92710</xdr:rowOff>
    </xdr:to>
    <xdr:sp macro="" textlink="">
      <xdr:nvSpPr>
        <xdr:cNvPr id="552" name="楕円 551">
          <a:extLst>
            <a:ext uri="{FF2B5EF4-FFF2-40B4-BE49-F238E27FC236}">
              <a16:creationId xmlns:a16="http://schemas.microsoft.com/office/drawing/2014/main" id="{5C7C85C2-44AE-4A59-BC2A-AD0F11F409D6}"/>
            </a:ext>
          </a:extLst>
        </xdr:cNvPr>
        <xdr:cNvSpPr/>
      </xdr:nvSpPr>
      <xdr:spPr>
        <a:xfrm>
          <a:off x="15430500" y="95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41910</xdr:rowOff>
    </xdr:from>
    <xdr:to>
      <xdr:col>85</xdr:col>
      <xdr:colOff>127000</xdr:colOff>
      <xdr:row>57</xdr:row>
      <xdr:rowOff>19050</xdr:rowOff>
    </xdr:to>
    <xdr:cxnSp macro="">
      <xdr:nvCxnSpPr>
        <xdr:cNvPr id="553" name="直線コネクタ 552">
          <a:extLst>
            <a:ext uri="{FF2B5EF4-FFF2-40B4-BE49-F238E27FC236}">
              <a16:creationId xmlns:a16="http://schemas.microsoft.com/office/drawing/2014/main" id="{D553BD8A-89D7-410F-A7C8-265408901E16}"/>
            </a:ext>
          </a:extLst>
        </xdr:cNvPr>
        <xdr:cNvCxnSpPr/>
      </xdr:nvCxnSpPr>
      <xdr:spPr>
        <a:xfrm>
          <a:off x="15481300" y="9643110"/>
          <a:ext cx="8382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166370</xdr:rowOff>
    </xdr:from>
    <xdr:to>
      <xdr:col>76</xdr:col>
      <xdr:colOff>165100</xdr:colOff>
      <xdr:row>56</xdr:row>
      <xdr:rowOff>96520</xdr:rowOff>
    </xdr:to>
    <xdr:sp macro="" textlink="">
      <xdr:nvSpPr>
        <xdr:cNvPr id="554" name="楕円 553">
          <a:extLst>
            <a:ext uri="{FF2B5EF4-FFF2-40B4-BE49-F238E27FC236}">
              <a16:creationId xmlns:a16="http://schemas.microsoft.com/office/drawing/2014/main" id="{05324FD8-42FF-4BDE-B512-7D25E31E83E1}"/>
            </a:ext>
          </a:extLst>
        </xdr:cNvPr>
        <xdr:cNvSpPr/>
      </xdr:nvSpPr>
      <xdr:spPr>
        <a:xfrm>
          <a:off x="14541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41910</xdr:rowOff>
    </xdr:from>
    <xdr:to>
      <xdr:col>81</xdr:col>
      <xdr:colOff>50800</xdr:colOff>
      <xdr:row>56</xdr:row>
      <xdr:rowOff>45720</xdr:rowOff>
    </xdr:to>
    <xdr:cxnSp macro="">
      <xdr:nvCxnSpPr>
        <xdr:cNvPr id="555" name="直線コネクタ 554">
          <a:extLst>
            <a:ext uri="{FF2B5EF4-FFF2-40B4-BE49-F238E27FC236}">
              <a16:creationId xmlns:a16="http://schemas.microsoft.com/office/drawing/2014/main" id="{B0C63282-CE99-4008-97A4-7B208AC2D899}"/>
            </a:ext>
          </a:extLst>
        </xdr:cNvPr>
        <xdr:cNvCxnSpPr/>
      </xdr:nvCxnSpPr>
      <xdr:spPr>
        <a:xfrm flipV="1">
          <a:off x="14592300" y="96431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162560</xdr:rowOff>
    </xdr:from>
    <xdr:to>
      <xdr:col>72</xdr:col>
      <xdr:colOff>38100</xdr:colOff>
      <xdr:row>56</xdr:row>
      <xdr:rowOff>92710</xdr:rowOff>
    </xdr:to>
    <xdr:sp macro="" textlink="">
      <xdr:nvSpPr>
        <xdr:cNvPr id="556" name="楕円 555">
          <a:extLst>
            <a:ext uri="{FF2B5EF4-FFF2-40B4-BE49-F238E27FC236}">
              <a16:creationId xmlns:a16="http://schemas.microsoft.com/office/drawing/2014/main" id="{DF0FE671-92B9-40BE-A2F9-37574B3C2687}"/>
            </a:ext>
          </a:extLst>
        </xdr:cNvPr>
        <xdr:cNvSpPr/>
      </xdr:nvSpPr>
      <xdr:spPr>
        <a:xfrm>
          <a:off x="13652500" y="95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41910</xdr:rowOff>
    </xdr:from>
    <xdr:to>
      <xdr:col>76</xdr:col>
      <xdr:colOff>114300</xdr:colOff>
      <xdr:row>56</xdr:row>
      <xdr:rowOff>45720</xdr:rowOff>
    </xdr:to>
    <xdr:cxnSp macro="">
      <xdr:nvCxnSpPr>
        <xdr:cNvPr id="557" name="直線コネクタ 556">
          <a:extLst>
            <a:ext uri="{FF2B5EF4-FFF2-40B4-BE49-F238E27FC236}">
              <a16:creationId xmlns:a16="http://schemas.microsoft.com/office/drawing/2014/main" id="{2E7D78CF-4D85-4342-AFFF-FD521FC6A5C2}"/>
            </a:ext>
          </a:extLst>
        </xdr:cNvPr>
        <xdr:cNvCxnSpPr/>
      </xdr:nvCxnSpPr>
      <xdr:spPr>
        <a:xfrm>
          <a:off x="13703300" y="96431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97790</xdr:rowOff>
    </xdr:from>
    <xdr:to>
      <xdr:col>67</xdr:col>
      <xdr:colOff>101600</xdr:colOff>
      <xdr:row>56</xdr:row>
      <xdr:rowOff>27940</xdr:rowOff>
    </xdr:to>
    <xdr:sp macro="" textlink="">
      <xdr:nvSpPr>
        <xdr:cNvPr id="558" name="楕円 557">
          <a:extLst>
            <a:ext uri="{FF2B5EF4-FFF2-40B4-BE49-F238E27FC236}">
              <a16:creationId xmlns:a16="http://schemas.microsoft.com/office/drawing/2014/main" id="{161F6CFB-9F73-4E11-944E-411C2F7E945D}"/>
            </a:ext>
          </a:extLst>
        </xdr:cNvPr>
        <xdr:cNvSpPr/>
      </xdr:nvSpPr>
      <xdr:spPr>
        <a:xfrm>
          <a:off x="12763500" y="952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148590</xdr:rowOff>
    </xdr:from>
    <xdr:to>
      <xdr:col>71</xdr:col>
      <xdr:colOff>177800</xdr:colOff>
      <xdr:row>56</xdr:row>
      <xdr:rowOff>41910</xdr:rowOff>
    </xdr:to>
    <xdr:cxnSp macro="">
      <xdr:nvCxnSpPr>
        <xdr:cNvPr id="559" name="直線コネクタ 558">
          <a:extLst>
            <a:ext uri="{FF2B5EF4-FFF2-40B4-BE49-F238E27FC236}">
              <a16:creationId xmlns:a16="http://schemas.microsoft.com/office/drawing/2014/main" id="{13989569-C630-40D7-9CD1-4633905147EB}"/>
            </a:ext>
          </a:extLst>
        </xdr:cNvPr>
        <xdr:cNvCxnSpPr/>
      </xdr:nvCxnSpPr>
      <xdr:spPr>
        <a:xfrm>
          <a:off x="12814300" y="957834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15257</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11C08827-27C6-40CB-B683-1B7E1B0E8E5C}"/>
            </a:ext>
          </a:extLst>
        </xdr:cNvPr>
        <xdr:cNvSpPr txBox="1"/>
      </xdr:nvSpPr>
      <xdr:spPr>
        <a:xfrm>
          <a:off x="152660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152417</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A23FB773-8CCF-43D8-B4C7-6150A5DCFB6E}"/>
            </a:ext>
          </a:extLst>
        </xdr:cNvPr>
        <xdr:cNvSpPr txBox="1"/>
      </xdr:nvSpPr>
      <xdr:spPr>
        <a:xfrm>
          <a:off x="14389744"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152417</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9AA02E30-BFFA-44D5-8395-752904621DE2}"/>
            </a:ext>
          </a:extLst>
        </xdr:cNvPr>
        <xdr:cNvSpPr txBox="1"/>
      </xdr:nvSpPr>
      <xdr:spPr>
        <a:xfrm>
          <a:off x="13500744"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106697</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9E3347FC-5379-44E2-B071-BDFC33F46863}"/>
            </a:ext>
          </a:extLst>
        </xdr:cNvPr>
        <xdr:cNvSpPr txBox="1"/>
      </xdr:nvSpPr>
      <xdr:spPr>
        <a:xfrm>
          <a:off x="12611744" y="1005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109237</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10282954-DC9F-40A7-B628-3092204A9745}"/>
            </a:ext>
          </a:extLst>
        </xdr:cNvPr>
        <xdr:cNvSpPr txBox="1"/>
      </xdr:nvSpPr>
      <xdr:spPr>
        <a:xfrm>
          <a:off x="15266044" y="936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113047</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F7B2AA66-D910-4186-90F7-269EA02BAFEB}"/>
            </a:ext>
          </a:extLst>
        </xdr:cNvPr>
        <xdr:cNvSpPr txBox="1"/>
      </xdr:nvSpPr>
      <xdr:spPr>
        <a:xfrm>
          <a:off x="14389744"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109237</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0AD17B3F-FD27-4630-936A-8523FC1B0605}"/>
            </a:ext>
          </a:extLst>
        </xdr:cNvPr>
        <xdr:cNvSpPr txBox="1"/>
      </xdr:nvSpPr>
      <xdr:spPr>
        <a:xfrm>
          <a:off x="13500744" y="936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44467</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C183624E-79AA-4322-B30E-0534810CA2D9}"/>
            </a:ext>
          </a:extLst>
        </xdr:cNvPr>
        <xdr:cNvSpPr txBox="1"/>
      </xdr:nvSpPr>
      <xdr:spPr>
        <a:xfrm>
          <a:off x="12611744" y="930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1422B903-F15D-4D09-BD65-8AEB7AFE0E2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23C34E78-93D3-423F-A8A6-5D940F2531B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A163EFC4-4068-4611-941E-E2E5CCE3684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4826F2E4-3064-41CA-9889-04D6389F2E5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B7E6F492-4806-4FD5-B94C-578CC19E613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44A23EE9-CB4C-428F-933B-3A6E141B850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824167F5-E3EC-42F2-9B2B-A30B8357B30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3BD7EA3B-98CD-4697-9B05-57D6700FFD0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DCCB5BB3-83A6-404F-9CB4-DC009FE6B2B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215B7994-34F3-4748-BD66-0D5BD10B033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59D24EEC-DB45-48B0-83F5-4A745CADB033}"/>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247C72C2-F275-489C-A15B-47DC767F9745}"/>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C0E0ECE9-2988-48D9-8D0E-AC9F558CA8AD}"/>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97D941F0-BC80-4A61-8F48-2C1250753435}"/>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10D46E02-4030-4F76-A8D3-4976D64F8EEB}"/>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E8C9A561-9331-451B-A45F-4E1A7AFBCF07}"/>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CB31B3CC-E52E-407B-834F-7F820DB9546C}"/>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A9A1D763-D33B-4391-B075-7B7845337598}"/>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7AE385B1-AB37-4BE2-B4A8-F9F8A821326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823D340E-9AF6-4062-BD6B-D6572D787B97}"/>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02035C77-EDAB-498B-93D7-6D398E27AC07}"/>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0D7408A0-054E-478D-8AF0-F6C41FB1D9DD}"/>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92E0EF91-E108-4FF4-9B8E-B7FB8051F62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FF43F10D-3C8B-4829-A552-AA751345EB4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a:extLst>
            <a:ext uri="{FF2B5EF4-FFF2-40B4-BE49-F238E27FC236}">
              <a16:creationId xmlns:a16="http://schemas.microsoft.com/office/drawing/2014/main" id="{0FFDB0A9-0B83-468E-AEEF-06C7C25D057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32657</xdr:rowOff>
    </xdr:to>
    <xdr:cxnSp macro="">
      <xdr:nvCxnSpPr>
        <xdr:cNvPr id="593" name="直線コネクタ 592">
          <a:extLst>
            <a:ext uri="{FF2B5EF4-FFF2-40B4-BE49-F238E27FC236}">
              <a16:creationId xmlns:a16="http://schemas.microsoft.com/office/drawing/2014/main" id="{762AC974-1D64-4D99-8303-00F696318E9B}"/>
            </a:ext>
          </a:extLst>
        </xdr:cNvPr>
        <xdr:cNvCxnSpPr/>
      </xdr:nvCxnSpPr>
      <xdr:spPr>
        <a:xfrm flipV="1">
          <a:off x="22160864" y="9666515"/>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macro="" textlink="">
      <xdr:nvSpPr>
        <xdr:cNvPr id="594" name="【保健センター・保健所】&#10;一人当たり面積最小値テキスト">
          <a:extLst>
            <a:ext uri="{FF2B5EF4-FFF2-40B4-BE49-F238E27FC236}">
              <a16:creationId xmlns:a16="http://schemas.microsoft.com/office/drawing/2014/main" id="{3F7519BB-3CB3-4EBD-9CB2-9AE254113A3F}"/>
            </a:ext>
          </a:extLst>
        </xdr:cNvPr>
        <xdr:cNvSpPr txBox="1"/>
      </xdr:nvSpPr>
      <xdr:spPr>
        <a:xfrm>
          <a:off x="22199600" y="1100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595" name="直線コネクタ 594">
          <a:extLst>
            <a:ext uri="{FF2B5EF4-FFF2-40B4-BE49-F238E27FC236}">
              <a16:creationId xmlns:a16="http://schemas.microsoft.com/office/drawing/2014/main" id="{51714701-1EC8-401F-B91A-01C095A72835}"/>
            </a:ext>
          </a:extLst>
        </xdr:cNvPr>
        <xdr:cNvCxnSpPr/>
      </xdr:nvCxnSpPr>
      <xdr:spPr>
        <a:xfrm>
          <a:off x="22072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596" name="【保健センター・保健所】&#10;一人当たり面積最大値テキスト">
          <a:extLst>
            <a:ext uri="{FF2B5EF4-FFF2-40B4-BE49-F238E27FC236}">
              <a16:creationId xmlns:a16="http://schemas.microsoft.com/office/drawing/2014/main" id="{DD0360FB-3F27-4C66-A6B9-234DCCCCF804}"/>
            </a:ext>
          </a:extLst>
        </xdr:cNvPr>
        <xdr:cNvSpPr txBox="1"/>
      </xdr:nvSpPr>
      <xdr:spPr>
        <a:xfrm>
          <a:off x="22199600" y="944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597" name="直線コネクタ 596">
          <a:extLst>
            <a:ext uri="{FF2B5EF4-FFF2-40B4-BE49-F238E27FC236}">
              <a16:creationId xmlns:a16="http://schemas.microsoft.com/office/drawing/2014/main" id="{A3C080F7-61B1-4D6E-9E38-3B614EF375B5}"/>
            </a:ext>
          </a:extLst>
        </xdr:cNvPr>
        <xdr:cNvCxnSpPr/>
      </xdr:nvCxnSpPr>
      <xdr:spPr>
        <a:xfrm>
          <a:off x="22072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64605</xdr:rowOff>
    </xdr:from>
    <xdr:ext cx="469744" cy="259045"/>
    <xdr:sp macro="" textlink="">
      <xdr:nvSpPr>
        <xdr:cNvPr id="598" name="【保健センター・保健所】&#10;一人当たり面積平均値テキスト">
          <a:extLst>
            <a:ext uri="{FF2B5EF4-FFF2-40B4-BE49-F238E27FC236}">
              <a16:creationId xmlns:a16="http://schemas.microsoft.com/office/drawing/2014/main" id="{CB9281FE-F83F-42F4-8075-8DA3792643F0}"/>
            </a:ext>
          </a:extLst>
        </xdr:cNvPr>
        <xdr:cNvSpPr txBox="1"/>
      </xdr:nvSpPr>
      <xdr:spPr>
        <a:xfrm>
          <a:off x="22199600" y="10523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41728</xdr:rowOff>
    </xdr:from>
    <xdr:to>
      <xdr:col>116</xdr:col>
      <xdr:colOff>114300</xdr:colOff>
      <xdr:row>62</xdr:row>
      <xdr:rowOff>143328</xdr:rowOff>
    </xdr:to>
    <xdr:sp macro="" textlink="">
      <xdr:nvSpPr>
        <xdr:cNvPr id="599" name="フローチャート: 判断 598">
          <a:extLst>
            <a:ext uri="{FF2B5EF4-FFF2-40B4-BE49-F238E27FC236}">
              <a16:creationId xmlns:a16="http://schemas.microsoft.com/office/drawing/2014/main" id="{ADE7C6BB-9A8B-4C48-BDBF-F6D462D5605D}"/>
            </a:ext>
          </a:extLst>
        </xdr:cNvPr>
        <xdr:cNvSpPr/>
      </xdr:nvSpPr>
      <xdr:spPr>
        <a:xfrm>
          <a:off x="221107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52615</xdr:rowOff>
    </xdr:from>
    <xdr:to>
      <xdr:col>112</xdr:col>
      <xdr:colOff>38100</xdr:colOff>
      <xdr:row>62</xdr:row>
      <xdr:rowOff>154215</xdr:rowOff>
    </xdr:to>
    <xdr:sp macro="" textlink="">
      <xdr:nvSpPr>
        <xdr:cNvPr id="600" name="フローチャート: 判断 599">
          <a:extLst>
            <a:ext uri="{FF2B5EF4-FFF2-40B4-BE49-F238E27FC236}">
              <a16:creationId xmlns:a16="http://schemas.microsoft.com/office/drawing/2014/main" id="{98401C62-ED07-4F8F-9C88-887F2A66531A}"/>
            </a:ext>
          </a:extLst>
        </xdr:cNvPr>
        <xdr:cNvSpPr/>
      </xdr:nvSpPr>
      <xdr:spPr>
        <a:xfrm>
          <a:off x="21272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601" name="フローチャート: 判断 600">
          <a:extLst>
            <a:ext uri="{FF2B5EF4-FFF2-40B4-BE49-F238E27FC236}">
              <a16:creationId xmlns:a16="http://schemas.microsoft.com/office/drawing/2014/main" id="{A352AC66-4543-47A3-81E4-2A0A29B33CF4}"/>
            </a:ext>
          </a:extLst>
        </xdr:cNvPr>
        <xdr:cNvSpPr/>
      </xdr:nvSpPr>
      <xdr:spPr>
        <a:xfrm>
          <a:off x="20383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602" name="フローチャート: 判断 601">
          <a:extLst>
            <a:ext uri="{FF2B5EF4-FFF2-40B4-BE49-F238E27FC236}">
              <a16:creationId xmlns:a16="http://schemas.microsoft.com/office/drawing/2014/main" id="{BF037AFF-A874-4E66-89ED-75F1A50C7924}"/>
            </a:ext>
          </a:extLst>
        </xdr:cNvPr>
        <xdr:cNvSpPr/>
      </xdr:nvSpPr>
      <xdr:spPr>
        <a:xfrm>
          <a:off x="19494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150585</xdr:rowOff>
    </xdr:from>
    <xdr:to>
      <xdr:col>98</xdr:col>
      <xdr:colOff>38100</xdr:colOff>
      <xdr:row>63</xdr:row>
      <xdr:rowOff>80735</xdr:rowOff>
    </xdr:to>
    <xdr:sp macro="" textlink="">
      <xdr:nvSpPr>
        <xdr:cNvPr id="603" name="フローチャート: 判断 602">
          <a:extLst>
            <a:ext uri="{FF2B5EF4-FFF2-40B4-BE49-F238E27FC236}">
              <a16:creationId xmlns:a16="http://schemas.microsoft.com/office/drawing/2014/main" id="{EA4E5596-7E87-45E3-8681-B4B4F7C8475F}"/>
            </a:ext>
          </a:extLst>
        </xdr:cNvPr>
        <xdr:cNvSpPr/>
      </xdr:nvSpPr>
      <xdr:spPr>
        <a:xfrm>
          <a:off x="18605500" y="1078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E64B9DF5-E0A6-44AB-8783-8036F7F4F88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57962607-EB3A-4D3C-A4AF-9E75FB8B2AB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57CAE512-2411-415F-B6C0-9B2365FF33A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C4EDE257-30C2-45B8-8CF2-DFA70CC19CD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A2FD5013-335C-421B-9626-DB1262785A4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22678</xdr:rowOff>
    </xdr:from>
    <xdr:to>
      <xdr:col>116</xdr:col>
      <xdr:colOff>114300</xdr:colOff>
      <xdr:row>63</xdr:row>
      <xdr:rowOff>124278</xdr:rowOff>
    </xdr:to>
    <xdr:sp macro="" textlink="">
      <xdr:nvSpPr>
        <xdr:cNvPr id="609" name="楕円 608">
          <a:extLst>
            <a:ext uri="{FF2B5EF4-FFF2-40B4-BE49-F238E27FC236}">
              <a16:creationId xmlns:a16="http://schemas.microsoft.com/office/drawing/2014/main" id="{BA730117-FEE3-4DA9-B92B-73D99B4587A2}"/>
            </a:ext>
          </a:extLst>
        </xdr:cNvPr>
        <xdr:cNvSpPr/>
      </xdr:nvSpPr>
      <xdr:spPr>
        <a:xfrm>
          <a:off x="221107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1105</xdr:rowOff>
    </xdr:from>
    <xdr:ext cx="469744" cy="259045"/>
    <xdr:sp macro="" textlink="">
      <xdr:nvSpPr>
        <xdr:cNvPr id="610" name="【保健センター・保健所】&#10;一人当たり面積該当値テキスト">
          <a:extLst>
            <a:ext uri="{FF2B5EF4-FFF2-40B4-BE49-F238E27FC236}">
              <a16:creationId xmlns:a16="http://schemas.microsoft.com/office/drawing/2014/main" id="{352BFF78-8387-4D0F-9903-D3B19E8553E0}"/>
            </a:ext>
          </a:extLst>
        </xdr:cNvPr>
        <xdr:cNvSpPr txBox="1"/>
      </xdr:nvSpPr>
      <xdr:spPr>
        <a:xfrm>
          <a:off x="22199600" y="1080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22678</xdr:rowOff>
    </xdr:from>
    <xdr:to>
      <xdr:col>112</xdr:col>
      <xdr:colOff>38100</xdr:colOff>
      <xdr:row>63</xdr:row>
      <xdr:rowOff>124278</xdr:rowOff>
    </xdr:to>
    <xdr:sp macro="" textlink="">
      <xdr:nvSpPr>
        <xdr:cNvPr id="611" name="楕円 610">
          <a:extLst>
            <a:ext uri="{FF2B5EF4-FFF2-40B4-BE49-F238E27FC236}">
              <a16:creationId xmlns:a16="http://schemas.microsoft.com/office/drawing/2014/main" id="{C7B3CF10-0E44-4B59-AD34-1FC6525CBAA5}"/>
            </a:ext>
          </a:extLst>
        </xdr:cNvPr>
        <xdr:cNvSpPr/>
      </xdr:nvSpPr>
      <xdr:spPr>
        <a:xfrm>
          <a:off x="21272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73478</xdr:rowOff>
    </xdr:from>
    <xdr:to>
      <xdr:col>116</xdr:col>
      <xdr:colOff>63500</xdr:colOff>
      <xdr:row>63</xdr:row>
      <xdr:rowOff>73478</xdr:rowOff>
    </xdr:to>
    <xdr:cxnSp macro="">
      <xdr:nvCxnSpPr>
        <xdr:cNvPr id="612" name="直線コネクタ 611">
          <a:extLst>
            <a:ext uri="{FF2B5EF4-FFF2-40B4-BE49-F238E27FC236}">
              <a16:creationId xmlns:a16="http://schemas.microsoft.com/office/drawing/2014/main" id="{2A918289-4BA0-4C3B-95A9-CF42C6420946}"/>
            </a:ext>
          </a:extLst>
        </xdr:cNvPr>
        <xdr:cNvCxnSpPr/>
      </xdr:nvCxnSpPr>
      <xdr:spPr>
        <a:xfrm>
          <a:off x="21323300" y="108748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22678</xdr:rowOff>
    </xdr:from>
    <xdr:to>
      <xdr:col>107</xdr:col>
      <xdr:colOff>101600</xdr:colOff>
      <xdr:row>63</xdr:row>
      <xdr:rowOff>124278</xdr:rowOff>
    </xdr:to>
    <xdr:sp macro="" textlink="">
      <xdr:nvSpPr>
        <xdr:cNvPr id="613" name="楕円 612">
          <a:extLst>
            <a:ext uri="{FF2B5EF4-FFF2-40B4-BE49-F238E27FC236}">
              <a16:creationId xmlns:a16="http://schemas.microsoft.com/office/drawing/2014/main" id="{353BB9BA-AC17-4F0B-B433-7014C227EA0A}"/>
            </a:ext>
          </a:extLst>
        </xdr:cNvPr>
        <xdr:cNvSpPr/>
      </xdr:nvSpPr>
      <xdr:spPr>
        <a:xfrm>
          <a:off x="20383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73478</xdr:rowOff>
    </xdr:from>
    <xdr:to>
      <xdr:col>111</xdr:col>
      <xdr:colOff>177800</xdr:colOff>
      <xdr:row>63</xdr:row>
      <xdr:rowOff>73478</xdr:rowOff>
    </xdr:to>
    <xdr:cxnSp macro="">
      <xdr:nvCxnSpPr>
        <xdr:cNvPr id="614" name="直線コネクタ 613">
          <a:extLst>
            <a:ext uri="{FF2B5EF4-FFF2-40B4-BE49-F238E27FC236}">
              <a16:creationId xmlns:a16="http://schemas.microsoft.com/office/drawing/2014/main" id="{A54AF562-E0CF-4870-BC56-39C3FE7B6EF8}"/>
            </a:ext>
          </a:extLst>
        </xdr:cNvPr>
        <xdr:cNvCxnSpPr/>
      </xdr:nvCxnSpPr>
      <xdr:spPr>
        <a:xfrm>
          <a:off x="20434300" y="1087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22678</xdr:rowOff>
    </xdr:from>
    <xdr:to>
      <xdr:col>102</xdr:col>
      <xdr:colOff>165100</xdr:colOff>
      <xdr:row>63</xdr:row>
      <xdr:rowOff>124278</xdr:rowOff>
    </xdr:to>
    <xdr:sp macro="" textlink="">
      <xdr:nvSpPr>
        <xdr:cNvPr id="615" name="楕円 614">
          <a:extLst>
            <a:ext uri="{FF2B5EF4-FFF2-40B4-BE49-F238E27FC236}">
              <a16:creationId xmlns:a16="http://schemas.microsoft.com/office/drawing/2014/main" id="{8AC78A7D-DF22-44BE-BF60-499C7C4A4818}"/>
            </a:ext>
          </a:extLst>
        </xdr:cNvPr>
        <xdr:cNvSpPr/>
      </xdr:nvSpPr>
      <xdr:spPr>
        <a:xfrm>
          <a:off x="19494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73478</xdr:rowOff>
    </xdr:from>
    <xdr:to>
      <xdr:col>107</xdr:col>
      <xdr:colOff>50800</xdr:colOff>
      <xdr:row>63</xdr:row>
      <xdr:rowOff>73478</xdr:rowOff>
    </xdr:to>
    <xdr:cxnSp macro="">
      <xdr:nvCxnSpPr>
        <xdr:cNvPr id="616" name="直線コネクタ 615">
          <a:extLst>
            <a:ext uri="{FF2B5EF4-FFF2-40B4-BE49-F238E27FC236}">
              <a16:creationId xmlns:a16="http://schemas.microsoft.com/office/drawing/2014/main" id="{C435BF06-1FD8-4A76-8C65-9B6818F9AA01}"/>
            </a:ext>
          </a:extLst>
        </xdr:cNvPr>
        <xdr:cNvCxnSpPr/>
      </xdr:nvCxnSpPr>
      <xdr:spPr>
        <a:xfrm>
          <a:off x="19545300" y="1087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22678</xdr:rowOff>
    </xdr:from>
    <xdr:to>
      <xdr:col>98</xdr:col>
      <xdr:colOff>38100</xdr:colOff>
      <xdr:row>63</xdr:row>
      <xdr:rowOff>124278</xdr:rowOff>
    </xdr:to>
    <xdr:sp macro="" textlink="">
      <xdr:nvSpPr>
        <xdr:cNvPr id="617" name="楕円 616">
          <a:extLst>
            <a:ext uri="{FF2B5EF4-FFF2-40B4-BE49-F238E27FC236}">
              <a16:creationId xmlns:a16="http://schemas.microsoft.com/office/drawing/2014/main" id="{DE6BFD93-0456-479C-B1CA-36EE48904C64}"/>
            </a:ext>
          </a:extLst>
        </xdr:cNvPr>
        <xdr:cNvSpPr/>
      </xdr:nvSpPr>
      <xdr:spPr>
        <a:xfrm>
          <a:off x="18605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73478</xdr:rowOff>
    </xdr:from>
    <xdr:to>
      <xdr:col>102</xdr:col>
      <xdr:colOff>114300</xdr:colOff>
      <xdr:row>63</xdr:row>
      <xdr:rowOff>73478</xdr:rowOff>
    </xdr:to>
    <xdr:cxnSp macro="">
      <xdr:nvCxnSpPr>
        <xdr:cNvPr id="618" name="直線コネクタ 617">
          <a:extLst>
            <a:ext uri="{FF2B5EF4-FFF2-40B4-BE49-F238E27FC236}">
              <a16:creationId xmlns:a16="http://schemas.microsoft.com/office/drawing/2014/main" id="{9DD7B2E6-6B21-4213-B64A-CF3727FB4C7D}"/>
            </a:ext>
          </a:extLst>
        </xdr:cNvPr>
        <xdr:cNvCxnSpPr/>
      </xdr:nvCxnSpPr>
      <xdr:spPr>
        <a:xfrm>
          <a:off x="18656300" y="1087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170742</xdr:rowOff>
    </xdr:from>
    <xdr:ext cx="469744" cy="259045"/>
    <xdr:sp macro="" textlink="">
      <xdr:nvSpPr>
        <xdr:cNvPr id="619" name="n_1aveValue【保健センター・保健所】&#10;一人当たり面積">
          <a:extLst>
            <a:ext uri="{FF2B5EF4-FFF2-40B4-BE49-F238E27FC236}">
              <a16:creationId xmlns:a16="http://schemas.microsoft.com/office/drawing/2014/main" id="{3B5307E2-F60A-44C6-9A3C-505462B03814}"/>
            </a:ext>
          </a:extLst>
        </xdr:cNvPr>
        <xdr:cNvSpPr txBox="1"/>
      </xdr:nvSpPr>
      <xdr:spPr>
        <a:xfrm>
          <a:off x="210757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170742</xdr:rowOff>
    </xdr:from>
    <xdr:ext cx="469744" cy="259045"/>
    <xdr:sp macro="" textlink="">
      <xdr:nvSpPr>
        <xdr:cNvPr id="620" name="n_2aveValue【保健センター・保健所】&#10;一人当たり面積">
          <a:extLst>
            <a:ext uri="{FF2B5EF4-FFF2-40B4-BE49-F238E27FC236}">
              <a16:creationId xmlns:a16="http://schemas.microsoft.com/office/drawing/2014/main" id="{6DF857FD-B955-429E-9A69-B460755A1237}"/>
            </a:ext>
          </a:extLst>
        </xdr:cNvPr>
        <xdr:cNvSpPr txBox="1"/>
      </xdr:nvSpPr>
      <xdr:spPr>
        <a:xfrm>
          <a:off x="201994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86377</xdr:rowOff>
    </xdr:from>
    <xdr:ext cx="469744" cy="259045"/>
    <xdr:sp macro="" textlink="">
      <xdr:nvSpPr>
        <xdr:cNvPr id="621" name="n_3aveValue【保健センター・保健所】&#10;一人当たり面積">
          <a:extLst>
            <a:ext uri="{FF2B5EF4-FFF2-40B4-BE49-F238E27FC236}">
              <a16:creationId xmlns:a16="http://schemas.microsoft.com/office/drawing/2014/main" id="{41B4F994-7E25-4F44-A4AA-B1DCC6F37E0C}"/>
            </a:ext>
          </a:extLst>
        </xdr:cNvPr>
        <xdr:cNvSpPr txBox="1"/>
      </xdr:nvSpPr>
      <xdr:spPr>
        <a:xfrm>
          <a:off x="193104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97262</xdr:rowOff>
    </xdr:from>
    <xdr:ext cx="469744" cy="259045"/>
    <xdr:sp macro="" textlink="">
      <xdr:nvSpPr>
        <xdr:cNvPr id="622" name="n_4aveValue【保健センター・保健所】&#10;一人当たり面積">
          <a:extLst>
            <a:ext uri="{FF2B5EF4-FFF2-40B4-BE49-F238E27FC236}">
              <a16:creationId xmlns:a16="http://schemas.microsoft.com/office/drawing/2014/main" id="{8608999D-49DD-4333-BFAD-AEEA8E27A679}"/>
            </a:ext>
          </a:extLst>
        </xdr:cNvPr>
        <xdr:cNvSpPr txBox="1"/>
      </xdr:nvSpPr>
      <xdr:spPr>
        <a:xfrm>
          <a:off x="18421427" y="1055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115405</xdr:rowOff>
    </xdr:from>
    <xdr:ext cx="469744" cy="259045"/>
    <xdr:sp macro="" textlink="">
      <xdr:nvSpPr>
        <xdr:cNvPr id="623" name="n_1mainValue【保健センター・保健所】&#10;一人当たり面積">
          <a:extLst>
            <a:ext uri="{FF2B5EF4-FFF2-40B4-BE49-F238E27FC236}">
              <a16:creationId xmlns:a16="http://schemas.microsoft.com/office/drawing/2014/main" id="{71B54202-DA62-4E5C-AB84-8E42658DDFA8}"/>
            </a:ext>
          </a:extLst>
        </xdr:cNvPr>
        <xdr:cNvSpPr txBox="1"/>
      </xdr:nvSpPr>
      <xdr:spPr>
        <a:xfrm>
          <a:off x="21075727" y="1091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115405</xdr:rowOff>
    </xdr:from>
    <xdr:ext cx="469744" cy="259045"/>
    <xdr:sp macro="" textlink="">
      <xdr:nvSpPr>
        <xdr:cNvPr id="624" name="n_2mainValue【保健センター・保健所】&#10;一人当たり面積">
          <a:extLst>
            <a:ext uri="{FF2B5EF4-FFF2-40B4-BE49-F238E27FC236}">
              <a16:creationId xmlns:a16="http://schemas.microsoft.com/office/drawing/2014/main" id="{2D9982F0-1225-4B6F-A6A7-446F251A14E3}"/>
            </a:ext>
          </a:extLst>
        </xdr:cNvPr>
        <xdr:cNvSpPr txBox="1"/>
      </xdr:nvSpPr>
      <xdr:spPr>
        <a:xfrm>
          <a:off x="20199427" y="1091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115405</xdr:rowOff>
    </xdr:from>
    <xdr:ext cx="469744" cy="259045"/>
    <xdr:sp macro="" textlink="">
      <xdr:nvSpPr>
        <xdr:cNvPr id="625" name="n_3mainValue【保健センター・保健所】&#10;一人当たり面積">
          <a:extLst>
            <a:ext uri="{FF2B5EF4-FFF2-40B4-BE49-F238E27FC236}">
              <a16:creationId xmlns:a16="http://schemas.microsoft.com/office/drawing/2014/main" id="{7F4EB371-F6BA-4B23-AAB5-9F93C8F3AC24}"/>
            </a:ext>
          </a:extLst>
        </xdr:cNvPr>
        <xdr:cNvSpPr txBox="1"/>
      </xdr:nvSpPr>
      <xdr:spPr>
        <a:xfrm>
          <a:off x="19310427" y="1091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115405</xdr:rowOff>
    </xdr:from>
    <xdr:ext cx="469744" cy="259045"/>
    <xdr:sp macro="" textlink="">
      <xdr:nvSpPr>
        <xdr:cNvPr id="626" name="n_4mainValue【保健センター・保健所】&#10;一人当たり面積">
          <a:extLst>
            <a:ext uri="{FF2B5EF4-FFF2-40B4-BE49-F238E27FC236}">
              <a16:creationId xmlns:a16="http://schemas.microsoft.com/office/drawing/2014/main" id="{F19D627E-F819-412F-A600-FBAC54C252B3}"/>
            </a:ext>
          </a:extLst>
        </xdr:cNvPr>
        <xdr:cNvSpPr txBox="1"/>
      </xdr:nvSpPr>
      <xdr:spPr>
        <a:xfrm>
          <a:off x="18421427" y="1091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28F72066-6111-4CC7-BFEF-059E64765F4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B53AF2CE-7BB6-4BA1-8DD4-AD60505F910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3A17E9B4-0E03-4CA6-AD19-4509DC70FCB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8F81B540-9F9D-4AB7-BB51-1519E58D6F9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B57089A6-3DEA-4F21-AA5A-B59CB4CB009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66507A92-C123-4CD3-9D92-0F7CB863077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0712D2EB-770A-4A64-A5FE-E8783B8C8BB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68C0BADA-C3E2-4BE0-B199-9476E468177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C65466CA-2415-411E-8C15-C9832221463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0BBC9DD1-A032-439D-8D39-AB34E80AF31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5726EA77-8C1F-4C3C-97E5-4167738443E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055371D4-25DC-4A81-8DFF-EF20BA09518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FD6547AF-8802-45E0-9AB1-12C01368630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73F095A6-E4F0-4532-ADC1-B52288F099B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C4D180E0-A4CE-48AD-9E14-114DE0C2475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6FDF510E-2D51-43DE-9DB9-53049F5740B4}"/>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5C413FFE-ED88-4E87-9F09-F44D029C58ED}"/>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E46A6CC9-FE1D-48B8-B812-CB7F3027664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CFAF79DB-FFF0-4B07-A4EC-FCCDAE99BDE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B6C343EB-991D-473B-87D1-469335CD7AB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683E6D17-E55A-42C4-9B3A-F4006DC8155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566B9519-E38C-47E9-B2FD-12D46262533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5E4E1F27-8FCE-48E4-8628-1FAC6F47E65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59952058-C5BC-4E30-BFDA-57BC1D4CBC7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78105</xdr:rowOff>
    </xdr:from>
    <xdr:to>
      <xdr:col>85</xdr:col>
      <xdr:colOff>126364</xdr:colOff>
      <xdr:row>85</xdr:row>
      <xdr:rowOff>131445</xdr:rowOff>
    </xdr:to>
    <xdr:cxnSp macro="">
      <xdr:nvCxnSpPr>
        <xdr:cNvPr id="651" name="直線コネクタ 650">
          <a:extLst>
            <a:ext uri="{FF2B5EF4-FFF2-40B4-BE49-F238E27FC236}">
              <a16:creationId xmlns:a16="http://schemas.microsoft.com/office/drawing/2014/main" id="{F317CB2C-4099-4ED5-BFAE-F6AE669B6464}"/>
            </a:ext>
          </a:extLst>
        </xdr:cNvPr>
        <xdr:cNvCxnSpPr/>
      </xdr:nvCxnSpPr>
      <xdr:spPr>
        <a:xfrm flipV="1">
          <a:off x="16318864" y="1345120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652" name="【消防施設】&#10;有形固定資産減価償却率最小値テキスト">
          <a:extLst>
            <a:ext uri="{FF2B5EF4-FFF2-40B4-BE49-F238E27FC236}">
              <a16:creationId xmlns:a16="http://schemas.microsoft.com/office/drawing/2014/main" id="{15C01098-E2BC-47F1-BA6C-3402379F5073}"/>
            </a:ext>
          </a:extLst>
        </xdr:cNvPr>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653" name="直線コネクタ 652">
          <a:extLst>
            <a:ext uri="{FF2B5EF4-FFF2-40B4-BE49-F238E27FC236}">
              <a16:creationId xmlns:a16="http://schemas.microsoft.com/office/drawing/2014/main" id="{A73F437C-0102-432A-8E88-681C81B86454}"/>
            </a:ext>
          </a:extLst>
        </xdr:cNvPr>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24782</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57A61133-B208-4F2C-9048-3222C2FE035F}"/>
            </a:ext>
          </a:extLst>
        </xdr:cNvPr>
        <xdr:cNvSpPr txBox="1"/>
      </xdr:nvSpPr>
      <xdr:spPr>
        <a:xfrm>
          <a:off x="16357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78105</xdr:rowOff>
    </xdr:from>
    <xdr:to>
      <xdr:col>86</xdr:col>
      <xdr:colOff>25400</xdr:colOff>
      <xdr:row>78</xdr:row>
      <xdr:rowOff>78105</xdr:rowOff>
    </xdr:to>
    <xdr:cxnSp macro="">
      <xdr:nvCxnSpPr>
        <xdr:cNvPr id="655" name="直線コネクタ 654">
          <a:extLst>
            <a:ext uri="{FF2B5EF4-FFF2-40B4-BE49-F238E27FC236}">
              <a16:creationId xmlns:a16="http://schemas.microsoft.com/office/drawing/2014/main" id="{24F4620C-FE65-4F40-8902-6A9847C3D40B}"/>
            </a:ext>
          </a:extLst>
        </xdr:cNvPr>
        <xdr:cNvCxnSpPr/>
      </xdr:nvCxnSpPr>
      <xdr:spPr>
        <a:xfrm>
          <a:off x="16230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139082</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7F46CE94-F43B-49EB-A845-549CED6C1F93}"/>
            </a:ext>
          </a:extLst>
        </xdr:cNvPr>
        <xdr:cNvSpPr txBox="1"/>
      </xdr:nvSpPr>
      <xdr:spPr>
        <a:xfrm>
          <a:off x="16357600" y="1402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657" name="フローチャート: 判断 656">
          <a:extLst>
            <a:ext uri="{FF2B5EF4-FFF2-40B4-BE49-F238E27FC236}">
              <a16:creationId xmlns:a16="http://schemas.microsoft.com/office/drawing/2014/main" id="{2E60464F-1B91-4882-90E0-8F67C5843042}"/>
            </a:ext>
          </a:extLst>
        </xdr:cNvPr>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58" name="フローチャート: 判断 657">
          <a:extLst>
            <a:ext uri="{FF2B5EF4-FFF2-40B4-BE49-F238E27FC236}">
              <a16:creationId xmlns:a16="http://schemas.microsoft.com/office/drawing/2014/main" id="{D3447298-E511-47F0-B33F-1338917515D3}"/>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659" name="フローチャート: 判断 658">
          <a:extLst>
            <a:ext uri="{FF2B5EF4-FFF2-40B4-BE49-F238E27FC236}">
              <a16:creationId xmlns:a16="http://schemas.microsoft.com/office/drawing/2014/main" id="{4169E2C6-4568-489A-8E95-07A05B86B2E1}"/>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33020</xdr:rowOff>
    </xdr:from>
    <xdr:to>
      <xdr:col>72</xdr:col>
      <xdr:colOff>38100</xdr:colOff>
      <xdr:row>81</xdr:row>
      <xdr:rowOff>134620</xdr:rowOff>
    </xdr:to>
    <xdr:sp macro="" textlink="">
      <xdr:nvSpPr>
        <xdr:cNvPr id="660" name="フローチャート: 判断 659">
          <a:extLst>
            <a:ext uri="{FF2B5EF4-FFF2-40B4-BE49-F238E27FC236}">
              <a16:creationId xmlns:a16="http://schemas.microsoft.com/office/drawing/2014/main" id="{295F735F-9C51-46F9-9EAC-5C4A49DEB513}"/>
            </a:ext>
          </a:extLst>
        </xdr:cNvPr>
        <xdr:cNvSpPr/>
      </xdr:nvSpPr>
      <xdr:spPr>
        <a:xfrm>
          <a:off x="13652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149225</xdr:rowOff>
    </xdr:from>
    <xdr:to>
      <xdr:col>67</xdr:col>
      <xdr:colOff>101600</xdr:colOff>
      <xdr:row>81</xdr:row>
      <xdr:rowOff>79375</xdr:rowOff>
    </xdr:to>
    <xdr:sp macro="" textlink="">
      <xdr:nvSpPr>
        <xdr:cNvPr id="661" name="フローチャート: 判断 660">
          <a:extLst>
            <a:ext uri="{FF2B5EF4-FFF2-40B4-BE49-F238E27FC236}">
              <a16:creationId xmlns:a16="http://schemas.microsoft.com/office/drawing/2014/main" id="{4E6C06B4-3EF9-4C5D-8AD3-1A6FEA02FBF2}"/>
            </a:ext>
          </a:extLst>
        </xdr:cNvPr>
        <xdr:cNvSpPr/>
      </xdr:nvSpPr>
      <xdr:spPr>
        <a:xfrm>
          <a:off x="12763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F703B5AC-BC6C-477A-B4B8-4058B642E62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419A0DDB-5A8D-4001-B57C-60651C57A5B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FFA512A0-5557-4B2B-8D0B-1758F3CEA80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2FF8FDDF-7EFA-4440-8109-FBF0D319D15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053B967B-1BE2-4086-8130-A337DC214EC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130175</xdr:rowOff>
    </xdr:from>
    <xdr:to>
      <xdr:col>85</xdr:col>
      <xdr:colOff>177800</xdr:colOff>
      <xdr:row>81</xdr:row>
      <xdr:rowOff>60325</xdr:rowOff>
    </xdr:to>
    <xdr:sp macro="" textlink="">
      <xdr:nvSpPr>
        <xdr:cNvPr id="667" name="楕円 666">
          <a:extLst>
            <a:ext uri="{FF2B5EF4-FFF2-40B4-BE49-F238E27FC236}">
              <a16:creationId xmlns:a16="http://schemas.microsoft.com/office/drawing/2014/main" id="{B36E9FE5-12AE-4179-9CA2-FC588042CBE6}"/>
            </a:ext>
          </a:extLst>
        </xdr:cNvPr>
        <xdr:cNvSpPr/>
      </xdr:nvSpPr>
      <xdr:spPr>
        <a:xfrm>
          <a:off x="16268700" y="138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153052</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90565B97-8B24-49C6-BB35-4B0E6F647B16}"/>
            </a:ext>
          </a:extLst>
        </xdr:cNvPr>
        <xdr:cNvSpPr txBox="1"/>
      </xdr:nvSpPr>
      <xdr:spPr>
        <a:xfrm>
          <a:off x="16357600" y="1369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114936</xdr:rowOff>
    </xdr:from>
    <xdr:to>
      <xdr:col>81</xdr:col>
      <xdr:colOff>101600</xdr:colOff>
      <xdr:row>81</xdr:row>
      <xdr:rowOff>45086</xdr:rowOff>
    </xdr:to>
    <xdr:sp macro="" textlink="">
      <xdr:nvSpPr>
        <xdr:cNvPr id="669" name="楕円 668">
          <a:extLst>
            <a:ext uri="{FF2B5EF4-FFF2-40B4-BE49-F238E27FC236}">
              <a16:creationId xmlns:a16="http://schemas.microsoft.com/office/drawing/2014/main" id="{91FA9300-A904-403A-A75C-D07D11FE965C}"/>
            </a:ext>
          </a:extLst>
        </xdr:cNvPr>
        <xdr:cNvSpPr/>
      </xdr:nvSpPr>
      <xdr:spPr>
        <a:xfrm>
          <a:off x="15430500" y="1383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165736</xdr:rowOff>
    </xdr:from>
    <xdr:to>
      <xdr:col>85</xdr:col>
      <xdr:colOff>127000</xdr:colOff>
      <xdr:row>81</xdr:row>
      <xdr:rowOff>9525</xdr:rowOff>
    </xdr:to>
    <xdr:cxnSp macro="">
      <xdr:nvCxnSpPr>
        <xdr:cNvPr id="670" name="直線コネクタ 669">
          <a:extLst>
            <a:ext uri="{FF2B5EF4-FFF2-40B4-BE49-F238E27FC236}">
              <a16:creationId xmlns:a16="http://schemas.microsoft.com/office/drawing/2014/main" id="{1B824E49-3ACC-4F8F-9F61-B323B2BC48CE}"/>
            </a:ext>
          </a:extLst>
        </xdr:cNvPr>
        <xdr:cNvCxnSpPr/>
      </xdr:nvCxnSpPr>
      <xdr:spPr>
        <a:xfrm>
          <a:off x="15481300" y="13881736"/>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113030</xdr:rowOff>
    </xdr:from>
    <xdr:to>
      <xdr:col>76</xdr:col>
      <xdr:colOff>165100</xdr:colOff>
      <xdr:row>81</xdr:row>
      <xdr:rowOff>43180</xdr:rowOff>
    </xdr:to>
    <xdr:sp macro="" textlink="">
      <xdr:nvSpPr>
        <xdr:cNvPr id="671" name="楕円 670">
          <a:extLst>
            <a:ext uri="{FF2B5EF4-FFF2-40B4-BE49-F238E27FC236}">
              <a16:creationId xmlns:a16="http://schemas.microsoft.com/office/drawing/2014/main" id="{D1E47CA2-007A-4976-8186-F412946D5FB7}"/>
            </a:ext>
          </a:extLst>
        </xdr:cNvPr>
        <xdr:cNvSpPr/>
      </xdr:nvSpPr>
      <xdr:spPr>
        <a:xfrm>
          <a:off x="14541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163830</xdr:rowOff>
    </xdr:from>
    <xdr:to>
      <xdr:col>81</xdr:col>
      <xdr:colOff>50800</xdr:colOff>
      <xdr:row>80</xdr:row>
      <xdr:rowOff>165736</xdr:rowOff>
    </xdr:to>
    <xdr:cxnSp macro="">
      <xdr:nvCxnSpPr>
        <xdr:cNvPr id="672" name="直線コネクタ 671">
          <a:extLst>
            <a:ext uri="{FF2B5EF4-FFF2-40B4-BE49-F238E27FC236}">
              <a16:creationId xmlns:a16="http://schemas.microsoft.com/office/drawing/2014/main" id="{928C7CF6-F454-415E-A700-16CDCBF04ECE}"/>
            </a:ext>
          </a:extLst>
        </xdr:cNvPr>
        <xdr:cNvCxnSpPr/>
      </xdr:nvCxnSpPr>
      <xdr:spPr>
        <a:xfrm>
          <a:off x="14592300" y="138798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73025</xdr:rowOff>
    </xdr:from>
    <xdr:to>
      <xdr:col>72</xdr:col>
      <xdr:colOff>38100</xdr:colOff>
      <xdr:row>81</xdr:row>
      <xdr:rowOff>3175</xdr:rowOff>
    </xdr:to>
    <xdr:sp macro="" textlink="">
      <xdr:nvSpPr>
        <xdr:cNvPr id="673" name="楕円 672">
          <a:extLst>
            <a:ext uri="{FF2B5EF4-FFF2-40B4-BE49-F238E27FC236}">
              <a16:creationId xmlns:a16="http://schemas.microsoft.com/office/drawing/2014/main" id="{84160DE3-1C86-4B2B-8442-3B4104D6DC43}"/>
            </a:ext>
          </a:extLst>
        </xdr:cNvPr>
        <xdr:cNvSpPr/>
      </xdr:nvSpPr>
      <xdr:spPr>
        <a:xfrm>
          <a:off x="136525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123825</xdr:rowOff>
    </xdr:from>
    <xdr:to>
      <xdr:col>76</xdr:col>
      <xdr:colOff>114300</xdr:colOff>
      <xdr:row>80</xdr:row>
      <xdr:rowOff>163830</xdr:rowOff>
    </xdr:to>
    <xdr:cxnSp macro="">
      <xdr:nvCxnSpPr>
        <xdr:cNvPr id="674" name="直線コネクタ 673">
          <a:extLst>
            <a:ext uri="{FF2B5EF4-FFF2-40B4-BE49-F238E27FC236}">
              <a16:creationId xmlns:a16="http://schemas.microsoft.com/office/drawing/2014/main" id="{90750933-70BD-459F-96B3-5D9A8CADBEED}"/>
            </a:ext>
          </a:extLst>
        </xdr:cNvPr>
        <xdr:cNvCxnSpPr/>
      </xdr:nvCxnSpPr>
      <xdr:spPr>
        <a:xfrm>
          <a:off x="13703300" y="138398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36830</xdr:rowOff>
    </xdr:from>
    <xdr:to>
      <xdr:col>67</xdr:col>
      <xdr:colOff>101600</xdr:colOff>
      <xdr:row>80</xdr:row>
      <xdr:rowOff>138430</xdr:rowOff>
    </xdr:to>
    <xdr:sp macro="" textlink="">
      <xdr:nvSpPr>
        <xdr:cNvPr id="675" name="楕円 674">
          <a:extLst>
            <a:ext uri="{FF2B5EF4-FFF2-40B4-BE49-F238E27FC236}">
              <a16:creationId xmlns:a16="http://schemas.microsoft.com/office/drawing/2014/main" id="{105BADEA-75E1-4115-BA72-D36A736127E4}"/>
            </a:ext>
          </a:extLst>
        </xdr:cNvPr>
        <xdr:cNvSpPr/>
      </xdr:nvSpPr>
      <xdr:spPr>
        <a:xfrm>
          <a:off x="127635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87630</xdr:rowOff>
    </xdr:from>
    <xdr:to>
      <xdr:col>71</xdr:col>
      <xdr:colOff>177800</xdr:colOff>
      <xdr:row>80</xdr:row>
      <xdr:rowOff>123825</xdr:rowOff>
    </xdr:to>
    <xdr:cxnSp macro="">
      <xdr:nvCxnSpPr>
        <xdr:cNvPr id="676" name="直線コネクタ 675">
          <a:extLst>
            <a:ext uri="{FF2B5EF4-FFF2-40B4-BE49-F238E27FC236}">
              <a16:creationId xmlns:a16="http://schemas.microsoft.com/office/drawing/2014/main" id="{FBAD4E22-3BE8-488C-B7BF-494AA208DA2E}"/>
            </a:ext>
          </a:extLst>
        </xdr:cNvPr>
        <xdr:cNvCxnSpPr/>
      </xdr:nvCxnSpPr>
      <xdr:spPr>
        <a:xfrm>
          <a:off x="12814300" y="138036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677" name="n_1aveValue【消防施設】&#10;有形固定資産減価償却率">
          <a:extLst>
            <a:ext uri="{FF2B5EF4-FFF2-40B4-BE49-F238E27FC236}">
              <a16:creationId xmlns:a16="http://schemas.microsoft.com/office/drawing/2014/main" id="{D45CA092-6C3F-4488-A5DD-94F1D053933F}"/>
            </a:ext>
          </a:extLst>
        </xdr:cNvPr>
        <xdr:cNvSpPr txBox="1"/>
      </xdr:nvSpPr>
      <xdr:spPr>
        <a:xfrm>
          <a:off x="152660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678" name="n_2aveValue【消防施設】&#10;有形固定資産減価償却率">
          <a:extLst>
            <a:ext uri="{FF2B5EF4-FFF2-40B4-BE49-F238E27FC236}">
              <a16:creationId xmlns:a16="http://schemas.microsoft.com/office/drawing/2014/main" id="{AAE71725-38B2-4786-B327-CB3463A327FA}"/>
            </a:ext>
          </a:extLst>
        </xdr:cNvPr>
        <xdr:cNvSpPr txBox="1"/>
      </xdr:nvSpPr>
      <xdr:spPr>
        <a:xfrm>
          <a:off x="14389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125747</xdr:rowOff>
    </xdr:from>
    <xdr:ext cx="405111" cy="259045"/>
    <xdr:sp macro="" textlink="">
      <xdr:nvSpPr>
        <xdr:cNvPr id="679" name="n_3aveValue【消防施設】&#10;有形固定資産減価償却率">
          <a:extLst>
            <a:ext uri="{FF2B5EF4-FFF2-40B4-BE49-F238E27FC236}">
              <a16:creationId xmlns:a16="http://schemas.microsoft.com/office/drawing/2014/main" id="{5B0ED098-5BF6-49C7-9BD0-F6917BC5F7AE}"/>
            </a:ext>
          </a:extLst>
        </xdr:cNvPr>
        <xdr:cNvSpPr txBox="1"/>
      </xdr:nvSpPr>
      <xdr:spPr>
        <a:xfrm>
          <a:off x="13500744"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70502</xdr:rowOff>
    </xdr:from>
    <xdr:ext cx="405111" cy="259045"/>
    <xdr:sp macro="" textlink="">
      <xdr:nvSpPr>
        <xdr:cNvPr id="680" name="n_4aveValue【消防施設】&#10;有形固定資産減価償却率">
          <a:extLst>
            <a:ext uri="{FF2B5EF4-FFF2-40B4-BE49-F238E27FC236}">
              <a16:creationId xmlns:a16="http://schemas.microsoft.com/office/drawing/2014/main" id="{B3DB778F-EC2D-4CB0-B984-1230DDDF3BA8}"/>
            </a:ext>
          </a:extLst>
        </xdr:cNvPr>
        <xdr:cNvSpPr txBox="1"/>
      </xdr:nvSpPr>
      <xdr:spPr>
        <a:xfrm>
          <a:off x="12611744"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61613</xdr:rowOff>
    </xdr:from>
    <xdr:ext cx="405111" cy="259045"/>
    <xdr:sp macro="" textlink="">
      <xdr:nvSpPr>
        <xdr:cNvPr id="681" name="n_1mainValue【消防施設】&#10;有形固定資産減価償却率">
          <a:extLst>
            <a:ext uri="{FF2B5EF4-FFF2-40B4-BE49-F238E27FC236}">
              <a16:creationId xmlns:a16="http://schemas.microsoft.com/office/drawing/2014/main" id="{25A858D5-E4D7-4510-8359-22E57353D29F}"/>
            </a:ext>
          </a:extLst>
        </xdr:cNvPr>
        <xdr:cNvSpPr txBox="1"/>
      </xdr:nvSpPr>
      <xdr:spPr>
        <a:xfrm>
          <a:off x="152660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59707</xdr:rowOff>
    </xdr:from>
    <xdr:ext cx="405111" cy="259045"/>
    <xdr:sp macro="" textlink="">
      <xdr:nvSpPr>
        <xdr:cNvPr id="682" name="n_2mainValue【消防施設】&#10;有形固定資産減価償却率">
          <a:extLst>
            <a:ext uri="{FF2B5EF4-FFF2-40B4-BE49-F238E27FC236}">
              <a16:creationId xmlns:a16="http://schemas.microsoft.com/office/drawing/2014/main" id="{8E814635-81FC-4EF8-AC1F-393510D1EADC}"/>
            </a:ext>
          </a:extLst>
        </xdr:cNvPr>
        <xdr:cNvSpPr txBox="1"/>
      </xdr:nvSpPr>
      <xdr:spPr>
        <a:xfrm>
          <a:off x="14389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19702</xdr:rowOff>
    </xdr:from>
    <xdr:ext cx="405111" cy="259045"/>
    <xdr:sp macro="" textlink="">
      <xdr:nvSpPr>
        <xdr:cNvPr id="683" name="n_3mainValue【消防施設】&#10;有形固定資産減価償却率">
          <a:extLst>
            <a:ext uri="{FF2B5EF4-FFF2-40B4-BE49-F238E27FC236}">
              <a16:creationId xmlns:a16="http://schemas.microsoft.com/office/drawing/2014/main" id="{30E876F4-12CB-4006-ACF5-AA9B55A49ED3}"/>
            </a:ext>
          </a:extLst>
        </xdr:cNvPr>
        <xdr:cNvSpPr txBox="1"/>
      </xdr:nvSpPr>
      <xdr:spPr>
        <a:xfrm>
          <a:off x="1350074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154957</xdr:rowOff>
    </xdr:from>
    <xdr:ext cx="405111" cy="259045"/>
    <xdr:sp macro="" textlink="">
      <xdr:nvSpPr>
        <xdr:cNvPr id="684" name="n_4mainValue【消防施設】&#10;有形固定資産減価償却率">
          <a:extLst>
            <a:ext uri="{FF2B5EF4-FFF2-40B4-BE49-F238E27FC236}">
              <a16:creationId xmlns:a16="http://schemas.microsoft.com/office/drawing/2014/main" id="{C9E005A6-9E6F-4C7B-8CB7-F51FE4604235}"/>
            </a:ext>
          </a:extLst>
        </xdr:cNvPr>
        <xdr:cNvSpPr txBox="1"/>
      </xdr:nvSpPr>
      <xdr:spPr>
        <a:xfrm>
          <a:off x="1261174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E3F4E768-F4B7-4488-B146-A6A5BB73BCC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8DA05E76-F4AA-4E10-95B0-90C299E859A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FE2AF7BB-6BBC-4A07-A424-462011989AF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1AD4128A-9AF8-4A6A-B0DE-0B412300B39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558C2715-AC25-473E-BFFD-D406ABD1CE0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05A97D51-B758-403E-8A48-C4277D88F72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5192C2D1-326C-442E-A1D6-0B8F3C9AC9F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9C466CCF-1B41-4B62-8CEC-CB664A3E8BB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9B21D6E2-C967-4DE9-9EA0-48D2294EF1E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FB1830EC-5001-4F27-9AE4-75584B9046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5" name="直線コネクタ 694">
          <a:extLst>
            <a:ext uri="{FF2B5EF4-FFF2-40B4-BE49-F238E27FC236}">
              <a16:creationId xmlns:a16="http://schemas.microsoft.com/office/drawing/2014/main" id="{B0A60976-7134-4DB0-8402-8E0A51530D4B}"/>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6" name="テキスト ボックス 695">
          <a:extLst>
            <a:ext uri="{FF2B5EF4-FFF2-40B4-BE49-F238E27FC236}">
              <a16:creationId xmlns:a16="http://schemas.microsoft.com/office/drawing/2014/main" id="{28351A2B-1F28-4F89-B899-0315F9F150F6}"/>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F48749DE-3EA7-46F7-8E00-0BD1002B272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87DC4599-BBD3-4C86-AA65-AAD06068F5C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9" name="直線コネクタ 698">
          <a:extLst>
            <a:ext uri="{FF2B5EF4-FFF2-40B4-BE49-F238E27FC236}">
              <a16:creationId xmlns:a16="http://schemas.microsoft.com/office/drawing/2014/main" id="{4F567D2E-019D-4ACE-B4D0-F44AAB776AE7}"/>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0" name="テキスト ボックス 699">
          <a:extLst>
            <a:ext uri="{FF2B5EF4-FFF2-40B4-BE49-F238E27FC236}">
              <a16:creationId xmlns:a16="http://schemas.microsoft.com/office/drawing/2014/main" id="{4DB407C5-818E-4B2C-8190-0279D685EB79}"/>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B02BACF8-5A78-4E27-9052-888DF168A70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161D849A-9F56-44B0-A5DA-918CEC77090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a:extLst>
            <a:ext uri="{FF2B5EF4-FFF2-40B4-BE49-F238E27FC236}">
              <a16:creationId xmlns:a16="http://schemas.microsoft.com/office/drawing/2014/main" id="{6672D563-0C28-4F45-A3B9-153BAF7A88A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84</xdr:row>
      <xdr:rowOff>158114</xdr:rowOff>
    </xdr:to>
    <xdr:cxnSp macro="">
      <xdr:nvCxnSpPr>
        <xdr:cNvPr id="704" name="直線コネクタ 703">
          <a:extLst>
            <a:ext uri="{FF2B5EF4-FFF2-40B4-BE49-F238E27FC236}">
              <a16:creationId xmlns:a16="http://schemas.microsoft.com/office/drawing/2014/main" id="{A35636ED-0DA4-41D5-850C-8B65AD0F6290}"/>
            </a:ext>
          </a:extLst>
        </xdr:cNvPr>
        <xdr:cNvCxnSpPr/>
      </xdr:nvCxnSpPr>
      <xdr:spPr>
        <a:xfrm flipV="1">
          <a:off x="22160864" y="13399770"/>
          <a:ext cx="0" cy="11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161941</xdr:rowOff>
    </xdr:from>
    <xdr:ext cx="469744" cy="259045"/>
    <xdr:sp macro="" textlink="">
      <xdr:nvSpPr>
        <xdr:cNvPr id="705" name="【消防施設】&#10;一人当たり面積最小値テキスト">
          <a:extLst>
            <a:ext uri="{FF2B5EF4-FFF2-40B4-BE49-F238E27FC236}">
              <a16:creationId xmlns:a16="http://schemas.microsoft.com/office/drawing/2014/main" id="{5B00C8CE-FD5C-45D8-8D6D-51709E8B11F7}"/>
            </a:ext>
          </a:extLst>
        </xdr:cNvPr>
        <xdr:cNvSpPr txBox="1"/>
      </xdr:nvSpPr>
      <xdr:spPr>
        <a:xfrm>
          <a:off x="22199600" y="1456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158114</xdr:rowOff>
    </xdr:from>
    <xdr:to>
      <xdr:col>116</xdr:col>
      <xdr:colOff>152400</xdr:colOff>
      <xdr:row>84</xdr:row>
      <xdr:rowOff>158114</xdr:rowOff>
    </xdr:to>
    <xdr:cxnSp macro="">
      <xdr:nvCxnSpPr>
        <xdr:cNvPr id="706" name="直線コネクタ 705">
          <a:extLst>
            <a:ext uri="{FF2B5EF4-FFF2-40B4-BE49-F238E27FC236}">
              <a16:creationId xmlns:a16="http://schemas.microsoft.com/office/drawing/2014/main" id="{C4D4D213-E5F9-4748-8A32-2BA54A9F9918}"/>
            </a:ext>
          </a:extLst>
        </xdr:cNvPr>
        <xdr:cNvCxnSpPr/>
      </xdr:nvCxnSpPr>
      <xdr:spPr>
        <a:xfrm>
          <a:off x="22072600" y="1455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707" name="【消防施設】&#10;一人当たり面積最大値テキスト">
          <a:extLst>
            <a:ext uri="{FF2B5EF4-FFF2-40B4-BE49-F238E27FC236}">
              <a16:creationId xmlns:a16="http://schemas.microsoft.com/office/drawing/2014/main" id="{D810A0EE-F100-4F83-8190-E007BDE0DAF4}"/>
            </a:ext>
          </a:extLst>
        </xdr:cNvPr>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708" name="直線コネクタ 707">
          <a:extLst>
            <a:ext uri="{FF2B5EF4-FFF2-40B4-BE49-F238E27FC236}">
              <a16:creationId xmlns:a16="http://schemas.microsoft.com/office/drawing/2014/main" id="{A25D3230-B51A-4DD2-B292-DECD03329750}"/>
            </a:ext>
          </a:extLst>
        </xdr:cNvPr>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153052</xdr:rowOff>
    </xdr:from>
    <xdr:ext cx="469744" cy="259045"/>
    <xdr:sp macro="" textlink="">
      <xdr:nvSpPr>
        <xdr:cNvPr id="709" name="【消防施設】&#10;一人当たり面積平均値テキスト">
          <a:extLst>
            <a:ext uri="{FF2B5EF4-FFF2-40B4-BE49-F238E27FC236}">
              <a16:creationId xmlns:a16="http://schemas.microsoft.com/office/drawing/2014/main" id="{3403E9B6-9142-42B6-AB1D-660A246DB5B5}"/>
            </a:ext>
          </a:extLst>
        </xdr:cNvPr>
        <xdr:cNvSpPr txBox="1"/>
      </xdr:nvSpPr>
      <xdr:spPr>
        <a:xfrm>
          <a:off x="22199600" y="1404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130175</xdr:rowOff>
    </xdr:from>
    <xdr:to>
      <xdr:col>116</xdr:col>
      <xdr:colOff>114300</xdr:colOff>
      <xdr:row>83</xdr:row>
      <xdr:rowOff>60325</xdr:rowOff>
    </xdr:to>
    <xdr:sp macro="" textlink="">
      <xdr:nvSpPr>
        <xdr:cNvPr id="710" name="フローチャート: 判断 709">
          <a:extLst>
            <a:ext uri="{FF2B5EF4-FFF2-40B4-BE49-F238E27FC236}">
              <a16:creationId xmlns:a16="http://schemas.microsoft.com/office/drawing/2014/main" id="{59D0B84E-5351-4065-96ED-776120C62BBE}"/>
            </a:ext>
          </a:extLst>
        </xdr:cNvPr>
        <xdr:cNvSpPr/>
      </xdr:nvSpPr>
      <xdr:spPr>
        <a:xfrm>
          <a:off x="22110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135889</xdr:rowOff>
    </xdr:from>
    <xdr:to>
      <xdr:col>112</xdr:col>
      <xdr:colOff>38100</xdr:colOff>
      <xdr:row>83</xdr:row>
      <xdr:rowOff>66039</xdr:rowOff>
    </xdr:to>
    <xdr:sp macro="" textlink="">
      <xdr:nvSpPr>
        <xdr:cNvPr id="711" name="フローチャート: 判断 710">
          <a:extLst>
            <a:ext uri="{FF2B5EF4-FFF2-40B4-BE49-F238E27FC236}">
              <a16:creationId xmlns:a16="http://schemas.microsoft.com/office/drawing/2014/main" id="{9A1B2598-6781-4783-A725-745A4B4D7118}"/>
            </a:ext>
          </a:extLst>
        </xdr:cNvPr>
        <xdr:cNvSpPr/>
      </xdr:nvSpPr>
      <xdr:spPr>
        <a:xfrm>
          <a:off x="2127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135889</xdr:rowOff>
    </xdr:from>
    <xdr:to>
      <xdr:col>107</xdr:col>
      <xdr:colOff>101600</xdr:colOff>
      <xdr:row>83</xdr:row>
      <xdr:rowOff>66039</xdr:rowOff>
    </xdr:to>
    <xdr:sp macro="" textlink="">
      <xdr:nvSpPr>
        <xdr:cNvPr id="712" name="フローチャート: 判断 711">
          <a:extLst>
            <a:ext uri="{FF2B5EF4-FFF2-40B4-BE49-F238E27FC236}">
              <a16:creationId xmlns:a16="http://schemas.microsoft.com/office/drawing/2014/main" id="{BE5FB385-8930-4213-80B9-D31A4E9CC35B}"/>
            </a:ext>
          </a:extLst>
        </xdr:cNvPr>
        <xdr:cNvSpPr/>
      </xdr:nvSpPr>
      <xdr:spPr>
        <a:xfrm>
          <a:off x="20383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158750</xdr:rowOff>
    </xdr:from>
    <xdr:to>
      <xdr:col>102</xdr:col>
      <xdr:colOff>165100</xdr:colOff>
      <xdr:row>83</xdr:row>
      <xdr:rowOff>88900</xdr:rowOff>
    </xdr:to>
    <xdr:sp macro="" textlink="">
      <xdr:nvSpPr>
        <xdr:cNvPr id="713" name="フローチャート: 判断 712">
          <a:extLst>
            <a:ext uri="{FF2B5EF4-FFF2-40B4-BE49-F238E27FC236}">
              <a16:creationId xmlns:a16="http://schemas.microsoft.com/office/drawing/2014/main" id="{71EC954A-F32B-4888-941E-F6DE1B171030}"/>
            </a:ext>
          </a:extLst>
        </xdr:cNvPr>
        <xdr:cNvSpPr/>
      </xdr:nvSpPr>
      <xdr:spPr>
        <a:xfrm>
          <a:off x="19494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714" name="フローチャート: 判断 713">
          <a:extLst>
            <a:ext uri="{FF2B5EF4-FFF2-40B4-BE49-F238E27FC236}">
              <a16:creationId xmlns:a16="http://schemas.microsoft.com/office/drawing/2014/main" id="{47C79468-F67E-4DF1-944C-472E3BDE878E}"/>
            </a:ext>
          </a:extLst>
        </xdr:cNvPr>
        <xdr:cNvSpPr/>
      </xdr:nvSpPr>
      <xdr:spPr>
        <a:xfrm>
          <a:off x="18605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93BF0482-A0B8-42C3-A08D-3CFEABC8F43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89803F90-6039-4AB0-9889-51A90BD99D0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D478D561-FE48-4931-9281-0A3E535A213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86C0C30C-A826-4B4D-B269-C58B20EBA42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76FA305B-660A-40DE-ADCE-97B94C1AA05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20" name="楕円 719">
          <a:extLst>
            <a:ext uri="{FF2B5EF4-FFF2-40B4-BE49-F238E27FC236}">
              <a16:creationId xmlns:a16="http://schemas.microsoft.com/office/drawing/2014/main" id="{1E74BCBB-3990-48A4-8ACE-E5B9580BB093}"/>
            </a:ext>
          </a:extLst>
        </xdr:cNvPr>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22877</xdr:rowOff>
    </xdr:from>
    <xdr:ext cx="469744" cy="259045"/>
    <xdr:sp macro="" textlink="">
      <xdr:nvSpPr>
        <xdr:cNvPr id="721" name="【消防施設】&#10;一人当たり面積該当値テキスト">
          <a:extLst>
            <a:ext uri="{FF2B5EF4-FFF2-40B4-BE49-F238E27FC236}">
              <a16:creationId xmlns:a16="http://schemas.microsoft.com/office/drawing/2014/main" id="{9F127AD1-C24D-45C5-BEBF-CE5085CF48F5}"/>
            </a:ext>
          </a:extLst>
        </xdr:cNvPr>
        <xdr:cNvSpPr txBox="1"/>
      </xdr:nvSpPr>
      <xdr:spPr>
        <a:xfrm>
          <a:off x="22199600"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722" name="楕円 721">
          <a:extLst>
            <a:ext uri="{FF2B5EF4-FFF2-40B4-BE49-F238E27FC236}">
              <a16:creationId xmlns:a16="http://schemas.microsoft.com/office/drawing/2014/main" id="{F0F4D571-51B3-4AEB-B807-4CFCB967B15E}"/>
            </a:ext>
          </a:extLst>
        </xdr:cNvPr>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95250</xdr:rowOff>
    </xdr:to>
    <xdr:cxnSp macro="">
      <xdr:nvCxnSpPr>
        <xdr:cNvPr id="723" name="直線コネクタ 722">
          <a:extLst>
            <a:ext uri="{FF2B5EF4-FFF2-40B4-BE49-F238E27FC236}">
              <a16:creationId xmlns:a16="http://schemas.microsoft.com/office/drawing/2014/main" id="{061E0403-1C0C-4F68-A4FE-AB5C9EB66359}"/>
            </a:ext>
          </a:extLst>
        </xdr:cNvPr>
        <xdr:cNvCxnSpPr/>
      </xdr:nvCxnSpPr>
      <xdr:spPr>
        <a:xfrm>
          <a:off x="21323300" y="1432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50164</xdr:rowOff>
    </xdr:from>
    <xdr:to>
      <xdr:col>107</xdr:col>
      <xdr:colOff>101600</xdr:colOff>
      <xdr:row>83</xdr:row>
      <xdr:rowOff>151764</xdr:rowOff>
    </xdr:to>
    <xdr:sp macro="" textlink="">
      <xdr:nvSpPr>
        <xdr:cNvPr id="724" name="楕円 723">
          <a:extLst>
            <a:ext uri="{FF2B5EF4-FFF2-40B4-BE49-F238E27FC236}">
              <a16:creationId xmlns:a16="http://schemas.microsoft.com/office/drawing/2014/main" id="{AC077379-7B06-4D75-A27B-25DD5CD97B1D}"/>
            </a:ext>
          </a:extLst>
        </xdr:cNvPr>
        <xdr:cNvSpPr/>
      </xdr:nvSpPr>
      <xdr:spPr>
        <a:xfrm>
          <a:off x="20383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100964</xdr:rowOff>
    </xdr:to>
    <xdr:cxnSp macro="">
      <xdr:nvCxnSpPr>
        <xdr:cNvPr id="725" name="直線コネクタ 724">
          <a:extLst>
            <a:ext uri="{FF2B5EF4-FFF2-40B4-BE49-F238E27FC236}">
              <a16:creationId xmlns:a16="http://schemas.microsoft.com/office/drawing/2014/main" id="{823894A7-1F7B-4AF7-B4BB-AD8F4CF8F15C}"/>
            </a:ext>
          </a:extLst>
        </xdr:cNvPr>
        <xdr:cNvCxnSpPr/>
      </xdr:nvCxnSpPr>
      <xdr:spPr>
        <a:xfrm flipV="1">
          <a:off x="20434300" y="143256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50164</xdr:rowOff>
    </xdr:from>
    <xdr:to>
      <xdr:col>102</xdr:col>
      <xdr:colOff>165100</xdr:colOff>
      <xdr:row>83</xdr:row>
      <xdr:rowOff>151764</xdr:rowOff>
    </xdr:to>
    <xdr:sp macro="" textlink="">
      <xdr:nvSpPr>
        <xdr:cNvPr id="726" name="楕円 725">
          <a:extLst>
            <a:ext uri="{FF2B5EF4-FFF2-40B4-BE49-F238E27FC236}">
              <a16:creationId xmlns:a16="http://schemas.microsoft.com/office/drawing/2014/main" id="{89E66DB6-1A5E-4463-9923-6221E908B925}"/>
            </a:ext>
          </a:extLst>
        </xdr:cNvPr>
        <xdr:cNvSpPr/>
      </xdr:nvSpPr>
      <xdr:spPr>
        <a:xfrm>
          <a:off x="19494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100964</xdr:rowOff>
    </xdr:from>
    <xdr:to>
      <xdr:col>107</xdr:col>
      <xdr:colOff>50800</xdr:colOff>
      <xdr:row>83</xdr:row>
      <xdr:rowOff>100964</xdr:rowOff>
    </xdr:to>
    <xdr:cxnSp macro="">
      <xdr:nvCxnSpPr>
        <xdr:cNvPr id="727" name="直線コネクタ 726">
          <a:extLst>
            <a:ext uri="{FF2B5EF4-FFF2-40B4-BE49-F238E27FC236}">
              <a16:creationId xmlns:a16="http://schemas.microsoft.com/office/drawing/2014/main" id="{BDE199CE-B810-4227-AD17-88ED96866891}"/>
            </a:ext>
          </a:extLst>
        </xdr:cNvPr>
        <xdr:cNvCxnSpPr/>
      </xdr:nvCxnSpPr>
      <xdr:spPr>
        <a:xfrm>
          <a:off x="19545300" y="14331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50164</xdr:rowOff>
    </xdr:from>
    <xdr:to>
      <xdr:col>98</xdr:col>
      <xdr:colOff>38100</xdr:colOff>
      <xdr:row>83</xdr:row>
      <xdr:rowOff>151764</xdr:rowOff>
    </xdr:to>
    <xdr:sp macro="" textlink="">
      <xdr:nvSpPr>
        <xdr:cNvPr id="728" name="楕円 727">
          <a:extLst>
            <a:ext uri="{FF2B5EF4-FFF2-40B4-BE49-F238E27FC236}">
              <a16:creationId xmlns:a16="http://schemas.microsoft.com/office/drawing/2014/main" id="{1E11A960-245A-404D-B7CD-6279A2ACDED3}"/>
            </a:ext>
          </a:extLst>
        </xdr:cNvPr>
        <xdr:cNvSpPr/>
      </xdr:nvSpPr>
      <xdr:spPr>
        <a:xfrm>
          <a:off x="18605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100964</xdr:rowOff>
    </xdr:from>
    <xdr:to>
      <xdr:col>102</xdr:col>
      <xdr:colOff>114300</xdr:colOff>
      <xdr:row>83</xdr:row>
      <xdr:rowOff>100964</xdr:rowOff>
    </xdr:to>
    <xdr:cxnSp macro="">
      <xdr:nvCxnSpPr>
        <xdr:cNvPr id="729" name="直線コネクタ 728">
          <a:extLst>
            <a:ext uri="{FF2B5EF4-FFF2-40B4-BE49-F238E27FC236}">
              <a16:creationId xmlns:a16="http://schemas.microsoft.com/office/drawing/2014/main" id="{E652E0F7-F4F2-4A43-8AE1-E0760367F0E2}"/>
            </a:ext>
          </a:extLst>
        </xdr:cNvPr>
        <xdr:cNvCxnSpPr/>
      </xdr:nvCxnSpPr>
      <xdr:spPr>
        <a:xfrm>
          <a:off x="18656300" y="143313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82566</xdr:rowOff>
    </xdr:from>
    <xdr:ext cx="469744" cy="259045"/>
    <xdr:sp macro="" textlink="">
      <xdr:nvSpPr>
        <xdr:cNvPr id="730" name="n_1aveValue【消防施設】&#10;一人当たり面積">
          <a:extLst>
            <a:ext uri="{FF2B5EF4-FFF2-40B4-BE49-F238E27FC236}">
              <a16:creationId xmlns:a16="http://schemas.microsoft.com/office/drawing/2014/main" id="{F1757A8E-EBCD-4676-A9BF-F96204ECC1B7}"/>
            </a:ext>
          </a:extLst>
        </xdr:cNvPr>
        <xdr:cNvSpPr txBox="1"/>
      </xdr:nvSpPr>
      <xdr:spPr>
        <a:xfrm>
          <a:off x="21075727"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82566</xdr:rowOff>
    </xdr:from>
    <xdr:ext cx="469744" cy="259045"/>
    <xdr:sp macro="" textlink="">
      <xdr:nvSpPr>
        <xdr:cNvPr id="731" name="n_2aveValue【消防施設】&#10;一人当たり面積">
          <a:extLst>
            <a:ext uri="{FF2B5EF4-FFF2-40B4-BE49-F238E27FC236}">
              <a16:creationId xmlns:a16="http://schemas.microsoft.com/office/drawing/2014/main" id="{872A5CDB-E09F-4E2B-874F-9EA105E76642}"/>
            </a:ext>
          </a:extLst>
        </xdr:cNvPr>
        <xdr:cNvSpPr txBox="1"/>
      </xdr:nvSpPr>
      <xdr:spPr>
        <a:xfrm>
          <a:off x="20199427"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105427</xdr:rowOff>
    </xdr:from>
    <xdr:ext cx="469744" cy="259045"/>
    <xdr:sp macro="" textlink="">
      <xdr:nvSpPr>
        <xdr:cNvPr id="732" name="n_3aveValue【消防施設】&#10;一人当たり面積">
          <a:extLst>
            <a:ext uri="{FF2B5EF4-FFF2-40B4-BE49-F238E27FC236}">
              <a16:creationId xmlns:a16="http://schemas.microsoft.com/office/drawing/2014/main" id="{B166CC34-03DF-4FBE-AB18-94800BD332F1}"/>
            </a:ext>
          </a:extLst>
        </xdr:cNvPr>
        <xdr:cNvSpPr txBox="1"/>
      </xdr:nvSpPr>
      <xdr:spPr>
        <a:xfrm>
          <a:off x="19310427" y="1399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116857</xdr:rowOff>
    </xdr:from>
    <xdr:ext cx="469744" cy="259045"/>
    <xdr:sp macro="" textlink="">
      <xdr:nvSpPr>
        <xdr:cNvPr id="733" name="n_4aveValue【消防施設】&#10;一人当たり面積">
          <a:extLst>
            <a:ext uri="{FF2B5EF4-FFF2-40B4-BE49-F238E27FC236}">
              <a16:creationId xmlns:a16="http://schemas.microsoft.com/office/drawing/2014/main" id="{8080D202-8ECC-457B-AED4-9EBB2F596521}"/>
            </a:ext>
          </a:extLst>
        </xdr:cNvPr>
        <xdr:cNvSpPr txBox="1"/>
      </xdr:nvSpPr>
      <xdr:spPr>
        <a:xfrm>
          <a:off x="18421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137177</xdr:rowOff>
    </xdr:from>
    <xdr:ext cx="469744" cy="259045"/>
    <xdr:sp macro="" textlink="">
      <xdr:nvSpPr>
        <xdr:cNvPr id="734" name="n_1mainValue【消防施設】&#10;一人当たり面積">
          <a:extLst>
            <a:ext uri="{FF2B5EF4-FFF2-40B4-BE49-F238E27FC236}">
              <a16:creationId xmlns:a16="http://schemas.microsoft.com/office/drawing/2014/main" id="{D7EE0177-98B8-45FE-ADDD-390A6B67E0E3}"/>
            </a:ext>
          </a:extLst>
        </xdr:cNvPr>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142891</xdr:rowOff>
    </xdr:from>
    <xdr:ext cx="469744" cy="259045"/>
    <xdr:sp macro="" textlink="">
      <xdr:nvSpPr>
        <xdr:cNvPr id="735" name="n_2mainValue【消防施設】&#10;一人当たり面積">
          <a:extLst>
            <a:ext uri="{FF2B5EF4-FFF2-40B4-BE49-F238E27FC236}">
              <a16:creationId xmlns:a16="http://schemas.microsoft.com/office/drawing/2014/main" id="{470B83B8-1A37-44F0-92B9-5EDE38C2AF79}"/>
            </a:ext>
          </a:extLst>
        </xdr:cNvPr>
        <xdr:cNvSpPr txBox="1"/>
      </xdr:nvSpPr>
      <xdr:spPr>
        <a:xfrm>
          <a:off x="20199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142891</xdr:rowOff>
    </xdr:from>
    <xdr:ext cx="469744" cy="259045"/>
    <xdr:sp macro="" textlink="">
      <xdr:nvSpPr>
        <xdr:cNvPr id="736" name="n_3mainValue【消防施設】&#10;一人当たり面積">
          <a:extLst>
            <a:ext uri="{FF2B5EF4-FFF2-40B4-BE49-F238E27FC236}">
              <a16:creationId xmlns:a16="http://schemas.microsoft.com/office/drawing/2014/main" id="{EF2F00CF-8E2D-4913-8805-B4A17820B6B2}"/>
            </a:ext>
          </a:extLst>
        </xdr:cNvPr>
        <xdr:cNvSpPr txBox="1"/>
      </xdr:nvSpPr>
      <xdr:spPr>
        <a:xfrm>
          <a:off x="19310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142891</xdr:rowOff>
    </xdr:from>
    <xdr:ext cx="469744" cy="259045"/>
    <xdr:sp macro="" textlink="">
      <xdr:nvSpPr>
        <xdr:cNvPr id="737" name="n_4mainValue【消防施設】&#10;一人当たり面積">
          <a:extLst>
            <a:ext uri="{FF2B5EF4-FFF2-40B4-BE49-F238E27FC236}">
              <a16:creationId xmlns:a16="http://schemas.microsoft.com/office/drawing/2014/main" id="{6E71579D-FA98-4DED-85F8-E0268722A06F}"/>
            </a:ext>
          </a:extLst>
        </xdr:cNvPr>
        <xdr:cNvSpPr txBox="1"/>
      </xdr:nvSpPr>
      <xdr:spPr>
        <a:xfrm>
          <a:off x="18421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FC6EB8C2-C967-480B-8B20-D9F80CADFA1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239620A5-EBA3-41D6-8994-40F29728C61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BE3F360B-F511-488D-B8F6-129E9BCBCF7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7F940535-5CB5-4DB4-833E-5B7F602D6DF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C773B10D-E99B-4374-8A3B-4D1B8E7B218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7FC7940E-4E5E-4321-BD28-FB7BF0FFDE2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BCD8E4F5-C2CE-4288-9582-84C2DEE7414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9F91C325-33B0-4FE4-9E73-2C8ED064AE1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C5DC998A-46F9-4FEE-ADA2-2526408C706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620B9DBD-503B-4187-B7FD-527DF67C5E5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149388C2-B95F-4281-897B-40A1575CE07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a:extLst>
            <a:ext uri="{FF2B5EF4-FFF2-40B4-BE49-F238E27FC236}">
              <a16:creationId xmlns:a16="http://schemas.microsoft.com/office/drawing/2014/main" id="{D22E303E-26B0-45E9-B93F-44F961A82BA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a:extLst>
            <a:ext uri="{FF2B5EF4-FFF2-40B4-BE49-F238E27FC236}">
              <a16:creationId xmlns:a16="http://schemas.microsoft.com/office/drawing/2014/main" id="{ADCCEE1E-6E4A-43E5-893E-4BEBA1ADDE7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a:extLst>
            <a:ext uri="{FF2B5EF4-FFF2-40B4-BE49-F238E27FC236}">
              <a16:creationId xmlns:a16="http://schemas.microsoft.com/office/drawing/2014/main" id="{11805515-2CA0-4334-B620-4C6EA000E37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a:extLst>
            <a:ext uri="{FF2B5EF4-FFF2-40B4-BE49-F238E27FC236}">
              <a16:creationId xmlns:a16="http://schemas.microsoft.com/office/drawing/2014/main" id="{2D6974CE-875C-43B7-BC9D-602FF2942F9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a:extLst>
            <a:ext uri="{FF2B5EF4-FFF2-40B4-BE49-F238E27FC236}">
              <a16:creationId xmlns:a16="http://schemas.microsoft.com/office/drawing/2014/main" id="{50385A8B-9FC5-45FB-B3E6-1BD7EE33373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a:extLst>
            <a:ext uri="{FF2B5EF4-FFF2-40B4-BE49-F238E27FC236}">
              <a16:creationId xmlns:a16="http://schemas.microsoft.com/office/drawing/2014/main" id="{792D4F59-160C-424C-AB79-3144ED100F8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a:extLst>
            <a:ext uri="{FF2B5EF4-FFF2-40B4-BE49-F238E27FC236}">
              <a16:creationId xmlns:a16="http://schemas.microsoft.com/office/drawing/2014/main" id="{B0766CA1-648D-4802-BC3B-ED17D2E3E8A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a:extLst>
            <a:ext uri="{FF2B5EF4-FFF2-40B4-BE49-F238E27FC236}">
              <a16:creationId xmlns:a16="http://schemas.microsoft.com/office/drawing/2014/main" id="{69E9CA17-BEC2-4C03-9539-387C4C78B92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a:extLst>
            <a:ext uri="{FF2B5EF4-FFF2-40B4-BE49-F238E27FC236}">
              <a16:creationId xmlns:a16="http://schemas.microsoft.com/office/drawing/2014/main" id="{3DAC61D8-1B71-457D-BDC5-8E41A6C44E3E}"/>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a:extLst>
            <a:ext uri="{FF2B5EF4-FFF2-40B4-BE49-F238E27FC236}">
              <a16:creationId xmlns:a16="http://schemas.microsoft.com/office/drawing/2014/main" id="{39128791-442E-4FAE-B1EA-AC4C7F2E568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2D2DCB5A-BD33-42F8-847F-F7639825748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a:extLst>
            <a:ext uri="{FF2B5EF4-FFF2-40B4-BE49-F238E27FC236}">
              <a16:creationId xmlns:a16="http://schemas.microsoft.com/office/drawing/2014/main" id="{A1BE2DE5-7AEC-4994-9908-C4319B2F09C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70B7C354-4701-4A11-85E5-7A021F3DD23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64770</xdr:rowOff>
    </xdr:from>
    <xdr:to>
      <xdr:col>85</xdr:col>
      <xdr:colOff>126364</xdr:colOff>
      <xdr:row>108</xdr:row>
      <xdr:rowOff>116205</xdr:rowOff>
    </xdr:to>
    <xdr:cxnSp macro="">
      <xdr:nvCxnSpPr>
        <xdr:cNvPr id="762" name="直線コネクタ 761">
          <a:extLst>
            <a:ext uri="{FF2B5EF4-FFF2-40B4-BE49-F238E27FC236}">
              <a16:creationId xmlns:a16="http://schemas.microsoft.com/office/drawing/2014/main" id="{7963D00D-91B7-48AB-83BA-EFD9E6E7DC5C}"/>
            </a:ext>
          </a:extLst>
        </xdr:cNvPr>
        <xdr:cNvCxnSpPr/>
      </xdr:nvCxnSpPr>
      <xdr:spPr>
        <a:xfrm flipV="1">
          <a:off x="16318864" y="17038320"/>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763" name="【庁舎】&#10;有形固定資産減価償却率最小値テキスト">
          <a:extLst>
            <a:ext uri="{FF2B5EF4-FFF2-40B4-BE49-F238E27FC236}">
              <a16:creationId xmlns:a16="http://schemas.microsoft.com/office/drawing/2014/main" id="{98FD1F26-AC18-437C-9363-5F6C2FFF1AA8}"/>
            </a:ext>
          </a:extLst>
        </xdr:cNvPr>
        <xdr:cNvSpPr txBox="1"/>
      </xdr:nvSpPr>
      <xdr:spPr>
        <a:xfrm>
          <a:off x="16357600" y="186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764" name="直線コネクタ 763">
          <a:extLst>
            <a:ext uri="{FF2B5EF4-FFF2-40B4-BE49-F238E27FC236}">
              <a16:creationId xmlns:a16="http://schemas.microsoft.com/office/drawing/2014/main" id="{62BD4B87-D9DF-4056-9BF1-B584710DCC09}"/>
            </a:ext>
          </a:extLst>
        </xdr:cNvPr>
        <xdr:cNvCxnSpPr/>
      </xdr:nvCxnSpPr>
      <xdr:spPr>
        <a:xfrm>
          <a:off x="16230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11447</xdr:rowOff>
    </xdr:from>
    <xdr:ext cx="405111" cy="259045"/>
    <xdr:sp macro="" textlink="">
      <xdr:nvSpPr>
        <xdr:cNvPr id="765" name="【庁舎】&#10;有形固定資産減価償却率最大値テキスト">
          <a:extLst>
            <a:ext uri="{FF2B5EF4-FFF2-40B4-BE49-F238E27FC236}">
              <a16:creationId xmlns:a16="http://schemas.microsoft.com/office/drawing/2014/main" id="{28A642F1-7B1A-4401-ACD1-13B26FA82528}"/>
            </a:ext>
          </a:extLst>
        </xdr:cNvPr>
        <xdr:cNvSpPr txBox="1"/>
      </xdr:nvSpPr>
      <xdr:spPr>
        <a:xfrm>
          <a:off x="16357600" y="1681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64770</xdr:rowOff>
    </xdr:from>
    <xdr:to>
      <xdr:col>86</xdr:col>
      <xdr:colOff>25400</xdr:colOff>
      <xdr:row>99</xdr:row>
      <xdr:rowOff>64770</xdr:rowOff>
    </xdr:to>
    <xdr:cxnSp macro="">
      <xdr:nvCxnSpPr>
        <xdr:cNvPr id="766" name="直線コネクタ 765">
          <a:extLst>
            <a:ext uri="{FF2B5EF4-FFF2-40B4-BE49-F238E27FC236}">
              <a16:creationId xmlns:a16="http://schemas.microsoft.com/office/drawing/2014/main" id="{BA35BC8F-D670-4401-AFD2-E387061879BB}"/>
            </a:ext>
          </a:extLst>
        </xdr:cNvPr>
        <xdr:cNvCxnSpPr/>
      </xdr:nvCxnSpPr>
      <xdr:spPr>
        <a:xfrm>
          <a:off x="16230600" y="1703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27322</xdr:rowOff>
    </xdr:from>
    <xdr:ext cx="405111" cy="259045"/>
    <xdr:sp macro="" textlink="">
      <xdr:nvSpPr>
        <xdr:cNvPr id="767" name="【庁舎】&#10;有形固定資産減価償却率平均値テキスト">
          <a:extLst>
            <a:ext uri="{FF2B5EF4-FFF2-40B4-BE49-F238E27FC236}">
              <a16:creationId xmlns:a16="http://schemas.microsoft.com/office/drawing/2014/main" id="{3F009582-BDCC-4C36-930E-2C899155D247}"/>
            </a:ext>
          </a:extLst>
        </xdr:cNvPr>
        <xdr:cNvSpPr txBox="1"/>
      </xdr:nvSpPr>
      <xdr:spPr>
        <a:xfrm>
          <a:off x="16357600" y="1751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4445</xdr:rowOff>
    </xdr:from>
    <xdr:to>
      <xdr:col>85</xdr:col>
      <xdr:colOff>177800</xdr:colOff>
      <xdr:row>103</xdr:row>
      <xdr:rowOff>106045</xdr:rowOff>
    </xdr:to>
    <xdr:sp macro="" textlink="">
      <xdr:nvSpPr>
        <xdr:cNvPr id="768" name="フローチャート: 判断 767">
          <a:extLst>
            <a:ext uri="{FF2B5EF4-FFF2-40B4-BE49-F238E27FC236}">
              <a16:creationId xmlns:a16="http://schemas.microsoft.com/office/drawing/2014/main" id="{36EA8E88-6895-46A8-9DD2-FA8164E35535}"/>
            </a:ext>
          </a:extLst>
        </xdr:cNvPr>
        <xdr:cNvSpPr/>
      </xdr:nvSpPr>
      <xdr:spPr>
        <a:xfrm>
          <a:off x="16268700" y="1766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149225</xdr:rowOff>
    </xdr:from>
    <xdr:to>
      <xdr:col>81</xdr:col>
      <xdr:colOff>101600</xdr:colOff>
      <xdr:row>103</xdr:row>
      <xdr:rowOff>79375</xdr:rowOff>
    </xdr:to>
    <xdr:sp macro="" textlink="">
      <xdr:nvSpPr>
        <xdr:cNvPr id="769" name="フローチャート: 判断 768">
          <a:extLst>
            <a:ext uri="{FF2B5EF4-FFF2-40B4-BE49-F238E27FC236}">
              <a16:creationId xmlns:a16="http://schemas.microsoft.com/office/drawing/2014/main" id="{7FFA65F9-47C0-4DAA-8824-0AE0C5323B9E}"/>
            </a:ext>
          </a:extLst>
        </xdr:cNvPr>
        <xdr:cNvSpPr/>
      </xdr:nvSpPr>
      <xdr:spPr>
        <a:xfrm>
          <a:off x="1543050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164464</xdr:rowOff>
    </xdr:from>
    <xdr:to>
      <xdr:col>76</xdr:col>
      <xdr:colOff>165100</xdr:colOff>
      <xdr:row>103</xdr:row>
      <xdr:rowOff>94614</xdr:rowOff>
    </xdr:to>
    <xdr:sp macro="" textlink="">
      <xdr:nvSpPr>
        <xdr:cNvPr id="770" name="フローチャート: 判断 769">
          <a:extLst>
            <a:ext uri="{FF2B5EF4-FFF2-40B4-BE49-F238E27FC236}">
              <a16:creationId xmlns:a16="http://schemas.microsoft.com/office/drawing/2014/main" id="{F8990F32-9453-4780-95D1-4C7CBEBEE17F}"/>
            </a:ext>
          </a:extLst>
        </xdr:cNvPr>
        <xdr:cNvSpPr/>
      </xdr:nvSpPr>
      <xdr:spPr>
        <a:xfrm>
          <a:off x="1454150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771" name="フローチャート: 判断 770">
          <a:extLst>
            <a:ext uri="{FF2B5EF4-FFF2-40B4-BE49-F238E27FC236}">
              <a16:creationId xmlns:a16="http://schemas.microsoft.com/office/drawing/2014/main" id="{2DEBC569-6CEB-41B3-8A93-4361D4B1972E}"/>
            </a:ext>
          </a:extLst>
        </xdr:cNvPr>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23495</xdr:rowOff>
    </xdr:from>
    <xdr:to>
      <xdr:col>67</xdr:col>
      <xdr:colOff>101600</xdr:colOff>
      <xdr:row>103</xdr:row>
      <xdr:rowOff>125095</xdr:rowOff>
    </xdr:to>
    <xdr:sp macro="" textlink="">
      <xdr:nvSpPr>
        <xdr:cNvPr id="772" name="フローチャート: 判断 771">
          <a:extLst>
            <a:ext uri="{FF2B5EF4-FFF2-40B4-BE49-F238E27FC236}">
              <a16:creationId xmlns:a16="http://schemas.microsoft.com/office/drawing/2014/main" id="{5B346614-3945-4198-BBD4-C516BC434FCF}"/>
            </a:ext>
          </a:extLst>
        </xdr:cNvPr>
        <xdr:cNvSpPr/>
      </xdr:nvSpPr>
      <xdr:spPr>
        <a:xfrm>
          <a:off x="12763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87B8B868-E3DD-41D0-914C-CA55579E39F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D76B4E20-27CE-42D6-A01A-7EB0EAB2491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6EDA974D-E1C7-49E7-8FE6-40C819F53D9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43216AF2-8BED-4B7A-A439-71CE37DE42A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78470566-CD46-42E1-9CF3-CF5FB726FCD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778" name="楕円 777">
          <a:extLst>
            <a:ext uri="{FF2B5EF4-FFF2-40B4-BE49-F238E27FC236}">
              <a16:creationId xmlns:a16="http://schemas.microsoft.com/office/drawing/2014/main" id="{A6CFB30C-2AFC-4BDD-B131-E76A15AA1A10}"/>
            </a:ext>
          </a:extLst>
        </xdr:cNvPr>
        <xdr:cNvSpPr/>
      </xdr:nvSpPr>
      <xdr:spPr>
        <a:xfrm>
          <a:off x="16268700" y="1807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47641</xdr:rowOff>
    </xdr:from>
    <xdr:ext cx="405111" cy="259045"/>
    <xdr:sp macro="" textlink="">
      <xdr:nvSpPr>
        <xdr:cNvPr id="779" name="【庁舎】&#10;有形固定資産減価償却率該当値テキスト">
          <a:extLst>
            <a:ext uri="{FF2B5EF4-FFF2-40B4-BE49-F238E27FC236}">
              <a16:creationId xmlns:a16="http://schemas.microsoft.com/office/drawing/2014/main" id="{012A55CA-A219-46B8-AD93-25F0006D0CB9}"/>
            </a:ext>
          </a:extLst>
        </xdr:cNvPr>
        <xdr:cNvSpPr txBox="1"/>
      </xdr:nvSpPr>
      <xdr:spPr>
        <a:xfrm>
          <a:off x="16357600" y="180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31114</xdr:rowOff>
    </xdr:from>
    <xdr:to>
      <xdr:col>81</xdr:col>
      <xdr:colOff>101600</xdr:colOff>
      <xdr:row>105</xdr:row>
      <xdr:rowOff>132714</xdr:rowOff>
    </xdr:to>
    <xdr:sp macro="" textlink="">
      <xdr:nvSpPr>
        <xdr:cNvPr id="780" name="楕円 779">
          <a:extLst>
            <a:ext uri="{FF2B5EF4-FFF2-40B4-BE49-F238E27FC236}">
              <a16:creationId xmlns:a16="http://schemas.microsoft.com/office/drawing/2014/main" id="{F8204195-5637-47B1-8D6C-DF136FD96475}"/>
            </a:ext>
          </a:extLst>
        </xdr:cNvPr>
        <xdr:cNvSpPr/>
      </xdr:nvSpPr>
      <xdr:spPr>
        <a:xfrm>
          <a:off x="15430500" y="1803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81914</xdr:rowOff>
    </xdr:from>
    <xdr:to>
      <xdr:col>85</xdr:col>
      <xdr:colOff>127000</xdr:colOff>
      <xdr:row>105</xdr:row>
      <xdr:rowOff>120014</xdr:rowOff>
    </xdr:to>
    <xdr:cxnSp macro="">
      <xdr:nvCxnSpPr>
        <xdr:cNvPr id="781" name="直線コネクタ 780">
          <a:extLst>
            <a:ext uri="{FF2B5EF4-FFF2-40B4-BE49-F238E27FC236}">
              <a16:creationId xmlns:a16="http://schemas.microsoft.com/office/drawing/2014/main" id="{8D396288-B20B-4B3B-B9F7-5C8352F8237A}"/>
            </a:ext>
          </a:extLst>
        </xdr:cNvPr>
        <xdr:cNvCxnSpPr/>
      </xdr:nvCxnSpPr>
      <xdr:spPr>
        <a:xfrm>
          <a:off x="15481300" y="1808416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782" name="楕円 781">
          <a:extLst>
            <a:ext uri="{FF2B5EF4-FFF2-40B4-BE49-F238E27FC236}">
              <a16:creationId xmlns:a16="http://schemas.microsoft.com/office/drawing/2014/main" id="{B8E6134F-5049-44B2-8CCA-2291A024E575}"/>
            </a:ext>
          </a:extLst>
        </xdr:cNvPr>
        <xdr:cNvSpPr/>
      </xdr:nvSpPr>
      <xdr:spPr>
        <a:xfrm>
          <a:off x="14541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41911</xdr:rowOff>
    </xdr:from>
    <xdr:to>
      <xdr:col>81</xdr:col>
      <xdr:colOff>50800</xdr:colOff>
      <xdr:row>105</xdr:row>
      <xdr:rowOff>81914</xdr:rowOff>
    </xdr:to>
    <xdr:cxnSp macro="">
      <xdr:nvCxnSpPr>
        <xdr:cNvPr id="783" name="直線コネクタ 782">
          <a:extLst>
            <a:ext uri="{FF2B5EF4-FFF2-40B4-BE49-F238E27FC236}">
              <a16:creationId xmlns:a16="http://schemas.microsoft.com/office/drawing/2014/main" id="{4D2993F8-8DB8-41B1-88B9-67390633B463}"/>
            </a:ext>
          </a:extLst>
        </xdr:cNvPr>
        <xdr:cNvCxnSpPr/>
      </xdr:nvCxnSpPr>
      <xdr:spPr>
        <a:xfrm>
          <a:off x="14592300" y="180441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126364</xdr:rowOff>
    </xdr:from>
    <xdr:to>
      <xdr:col>72</xdr:col>
      <xdr:colOff>38100</xdr:colOff>
      <xdr:row>105</xdr:row>
      <xdr:rowOff>56514</xdr:rowOff>
    </xdr:to>
    <xdr:sp macro="" textlink="">
      <xdr:nvSpPr>
        <xdr:cNvPr id="784" name="楕円 783">
          <a:extLst>
            <a:ext uri="{FF2B5EF4-FFF2-40B4-BE49-F238E27FC236}">
              <a16:creationId xmlns:a16="http://schemas.microsoft.com/office/drawing/2014/main" id="{ED070719-B74A-41D4-B84D-88AA9AD63D99}"/>
            </a:ext>
          </a:extLst>
        </xdr:cNvPr>
        <xdr:cNvSpPr/>
      </xdr:nvSpPr>
      <xdr:spPr>
        <a:xfrm>
          <a:off x="13652500" y="179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5714</xdr:rowOff>
    </xdr:from>
    <xdr:to>
      <xdr:col>76</xdr:col>
      <xdr:colOff>114300</xdr:colOff>
      <xdr:row>105</xdr:row>
      <xdr:rowOff>41911</xdr:rowOff>
    </xdr:to>
    <xdr:cxnSp macro="">
      <xdr:nvCxnSpPr>
        <xdr:cNvPr id="785" name="直線コネクタ 784">
          <a:extLst>
            <a:ext uri="{FF2B5EF4-FFF2-40B4-BE49-F238E27FC236}">
              <a16:creationId xmlns:a16="http://schemas.microsoft.com/office/drawing/2014/main" id="{26861A2E-52F8-4286-A773-ADC8D0CFF043}"/>
            </a:ext>
          </a:extLst>
        </xdr:cNvPr>
        <xdr:cNvCxnSpPr/>
      </xdr:nvCxnSpPr>
      <xdr:spPr>
        <a:xfrm>
          <a:off x="13703300" y="180079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118745</xdr:rowOff>
    </xdr:from>
    <xdr:to>
      <xdr:col>67</xdr:col>
      <xdr:colOff>101600</xdr:colOff>
      <xdr:row>105</xdr:row>
      <xdr:rowOff>48895</xdr:rowOff>
    </xdr:to>
    <xdr:sp macro="" textlink="">
      <xdr:nvSpPr>
        <xdr:cNvPr id="786" name="楕円 785">
          <a:extLst>
            <a:ext uri="{FF2B5EF4-FFF2-40B4-BE49-F238E27FC236}">
              <a16:creationId xmlns:a16="http://schemas.microsoft.com/office/drawing/2014/main" id="{CABF1135-8D16-4003-9C5C-EE2C99B81458}"/>
            </a:ext>
          </a:extLst>
        </xdr:cNvPr>
        <xdr:cNvSpPr/>
      </xdr:nvSpPr>
      <xdr:spPr>
        <a:xfrm>
          <a:off x="12763500" y="17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169545</xdr:rowOff>
    </xdr:from>
    <xdr:to>
      <xdr:col>71</xdr:col>
      <xdr:colOff>177800</xdr:colOff>
      <xdr:row>105</xdr:row>
      <xdr:rowOff>5714</xdr:rowOff>
    </xdr:to>
    <xdr:cxnSp macro="">
      <xdr:nvCxnSpPr>
        <xdr:cNvPr id="787" name="直線コネクタ 786">
          <a:extLst>
            <a:ext uri="{FF2B5EF4-FFF2-40B4-BE49-F238E27FC236}">
              <a16:creationId xmlns:a16="http://schemas.microsoft.com/office/drawing/2014/main" id="{3828F0A3-B8C3-4E48-AF37-1D676D9D52E8}"/>
            </a:ext>
          </a:extLst>
        </xdr:cNvPr>
        <xdr:cNvCxnSpPr/>
      </xdr:nvCxnSpPr>
      <xdr:spPr>
        <a:xfrm>
          <a:off x="12814300" y="1800034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95902</xdr:rowOff>
    </xdr:from>
    <xdr:ext cx="405111" cy="259045"/>
    <xdr:sp macro="" textlink="">
      <xdr:nvSpPr>
        <xdr:cNvPr id="788" name="n_1aveValue【庁舎】&#10;有形固定資産減価償却率">
          <a:extLst>
            <a:ext uri="{FF2B5EF4-FFF2-40B4-BE49-F238E27FC236}">
              <a16:creationId xmlns:a16="http://schemas.microsoft.com/office/drawing/2014/main" id="{1B5BD150-7193-49C2-955C-EBA5E5BD254E}"/>
            </a:ext>
          </a:extLst>
        </xdr:cNvPr>
        <xdr:cNvSpPr txBox="1"/>
      </xdr:nvSpPr>
      <xdr:spPr>
        <a:xfrm>
          <a:off x="1526604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111141</xdr:rowOff>
    </xdr:from>
    <xdr:ext cx="405111" cy="259045"/>
    <xdr:sp macro="" textlink="">
      <xdr:nvSpPr>
        <xdr:cNvPr id="789" name="n_2aveValue【庁舎】&#10;有形固定資産減価償却率">
          <a:extLst>
            <a:ext uri="{FF2B5EF4-FFF2-40B4-BE49-F238E27FC236}">
              <a16:creationId xmlns:a16="http://schemas.microsoft.com/office/drawing/2014/main" id="{8F9D0C1B-F59F-420A-9E8F-F7BD7C87F840}"/>
            </a:ext>
          </a:extLst>
        </xdr:cNvPr>
        <xdr:cNvSpPr txBox="1"/>
      </xdr:nvSpPr>
      <xdr:spPr>
        <a:xfrm>
          <a:off x="14389744" y="1742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790" name="n_3aveValue【庁舎】&#10;有形固定資産減価償却率">
          <a:extLst>
            <a:ext uri="{FF2B5EF4-FFF2-40B4-BE49-F238E27FC236}">
              <a16:creationId xmlns:a16="http://schemas.microsoft.com/office/drawing/2014/main" id="{0D7A9ED8-BCC4-4995-8666-5989AD1D2A5D}"/>
            </a:ext>
          </a:extLst>
        </xdr:cNvPr>
        <xdr:cNvSpPr txBox="1"/>
      </xdr:nvSpPr>
      <xdr:spPr>
        <a:xfrm>
          <a:off x="13500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141622</xdr:rowOff>
    </xdr:from>
    <xdr:ext cx="405111" cy="259045"/>
    <xdr:sp macro="" textlink="">
      <xdr:nvSpPr>
        <xdr:cNvPr id="791" name="n_4aveValue【庁舎】&#10;有形固定資産減価償却率">
          <a:extLst>
            <a:ext uri="{FF2B5EF4-FFF2-40B4-BE49-F238E27FC236}">
              <a16:creationId xmlns:a16="http://schemas.microsoft.com/office/drawing/2014/main" id="{B575891A-D2CF-4C45-9FE2-056132B7E008}"/>
            </a:ext>
          </a:extLst>
        </xdr:cNvPr>
        <xdr:cNvSpPr txBox="1"/>
      </xdr:nvSpPr>
      <xdr:spPr>
        <a:xfrm>
          <a:off x="12611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123841</xdr:rowOff>
    </xdr:from>
    <xdr:ext cx="405111" cy="259045"/>
    <xdr:sp macro="" textlink="">
      <xdr:nvSpPr>
        <xdr:cNvPr id="792" name="n_1mainValue【庁舎】&#10;有形固定資産減価償却率">
          <a:extLst>
            <a:ext uri="{FF2B5EF4-FFF2-40B4-BE49-F238E27FC236}">
              <a16:creationId xmlns:a16="http://schemas.microsoft.com/office/drawing/2014/main" id="{5B0AD4AD-8499-4853-B1CC-379AFD878DF6}"/>
            </a:ext>
          </a:extLst>
        </xdr:cNvPr>
        <xdr:cNvSpPr txBox="1"/>
      </xdr:nvSpPr>
      <xdr:spPr>
        <a:xfrm>
          <a:off x="15266044"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83838</xdr:rowOff>
    </xdr:from>
    <xdr:ext cx="405111" cy="259045"/>
    <xdr:sp macro="" textlink="">
      <xdr:nvSpPr>
        <xdr:cNvPr id="793" name="n_2mainValue【庁舎】&#10;有形固定資産減価償却率">
          <a:extLst>
            <a:ext uri="{FF2B5EF4-FFF2-40B4-BE49-F238E27FC236}">
              <a16:creationId xmlns:a16="http://schemas.microsoft.com/office/drawing/2014/main" id="{5EBA3450-D4DF-4D1D-8A8E-8C53D298BEA2}"/>
            </a:ext>
          </a:extLst>
        </xdr:cNvPr>
        <xdr:cNvSpPr txBox="1"/>
      </xdr:nvSpPr>
      <xdr:spPr>
        <a:xfrm>
          <a:off x="14389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47641</xdr:rowOff>
    </xdr:from>
    <xdr:ext cx="405111" cy="259045"/>
    <xdr:sp macro="" textlink="">
      <xdr:nvSpPr>
        <xdr:cNvPr id="794" name="n_3mainValue【庁舎】&#10;有形固定資産減価償却率">
          <a:extLst>
            <a:ext uri="{FF2B5EF4-FFF2-40B4-BE49-F238E27FC236}">
              <a16:creationId xmlns:a16="http://schemas.microsoft.com/office/drawing/2014/main" id="{729E4C2F-8179-4D61-94FD-D8E0DB10ED5A}"/>
            </a:ext>
          </a:extLst>
        </xdr:cNvPr>
        <xdr:cNvSpPr txBox="1"/>
      </xdr:nvSpPr>
      <xdr:spPr>
        <a:xfrm>
          <a:off x="13500744" y="180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40022</xdr:rowOff>
    </xdr:from>
    <xdr:ext cx="405111" cy="259045"/>
    <xdr:sp macro="" textlink="">
      <xdr:nvSpPr>
        <xdr:cNvPr id="795" name="n_4mainValue【庁舎】&#10;有形固定資産減価償却率">
          <a:extLst>
            <a:ext uri="{FF2B5EF4-FFF2-40B4-BE49-F238E27FC236}">
              <a16:creationId xmlns:a16="http://schemas.microsoft.com/office/drawing/2014/main" id="{870178DF-3859-4C24-AEFA-499A2617EB35}"/>
            </a:ext>
          </a:extLst>
        </xdr:cNvPr>
        <xdr:cNvSpPr txBox="1"/>
      </xdr:nvSpPr>
      <xdr:spPr>
        <a:xfrm>
          <a:off x="12611744" y="1804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CE6CA9E0-86A9-4FB3-8ED2-7DEAE580453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3ABD2ABE-84F8-43FF-BC2F-8354B8BDF73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C2170591-B314-44E8-94B0-86F8A08C947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69C61616-FA81-44B1-AB52-AEF8093501F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FF5EFBA6-6F91-4342-BD26-9624410B88D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9C77E8BE-3A58-4C5F-B7A5-2D3A501C7F8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517B9C7C-0858-4004-A30E-5141B72E83F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D3229B3E-BBFF-49F4-917C-1262B4603BD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A7101B2B-0B43-4CF8-9498-49B77AE867C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CB52C0B5-2244-40E5-A979-BE9856F90B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6" name="テキスト ボックス 805">
          <a:extLst>
            <a:ext uri="{FF2B5EF4-FFF2-40B4-BE49-F238E27FC236}">
              <a16:creationId xmlns:a16="http://schemas.microsoft.com/office/drawing/2014/main" id="{7F83165E-2B89-47AB-A992-FF6955CF44C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07" name="直線コネクタ 806">
          <a:extLst>
            <a:ext uri="{FF2B5EF4-FFF2-40B4-BE49-F238E27FC236}">
              <a16:creationId xmlns:a16="http://schemas.microsoft.com/office/drawing/2014/main" id="{7E8E5CB4-F9F7-4D00-8EB8-D753DB00F313}"/>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8" name="テキスト ボックス 807">
          <a:extLst>
            <a:ext uri="{FF2B5EF4-FFF2-40B4-BE49-F238E27FC236}">
              <a16:creationId xmlns:a16="http://schemas.microsoft.com/office/drawing/2014/main" id="{441385F2-3F24-4C30-870D-1E4E0CB669D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9" name="直線コネクタ 808">
          <a:extLst>
            <a:ext uri="{FF2B5EF4-FFF2-40B4-BE49-F238E27FC236}">
              <a16:creationId xmlns:a16="http://schemas.microsoft.com/office/drawing/2014/main" id="{E86B278C-21CF-493F-A79B-F538176B6F96}"/>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0" name="テキスト ボックス 809">
          <a:extLst>
            <a:ext uri="{FF2B5EF4-FFF2-40B4-BE49-F238E27FC236}">
              <a16:creationId xmlns:a16="http://schemas.microsoft.com/office/drawing/2014/main" id="{7E55283F-48E4-4B79-A2AD-DFF09AD552C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1" name="直線コネクタ 810">
          <a:extLst>
            <a:ext uri="{FF2B5EF4-FFF2-40B4-BE49-F238E27FC236}">
              <a16:creationId xmlns:a16="http://schemas.microsoft.com/office/drawing/2014/main" id="{3E511C7B-BF1A-4BD2-8B1B-7903B39CE42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2" name="テキスト ボックス 811">
          <a:extLst>
            <a:ext uri="{FF2B5EF4-FFF2-40B4-BE49-F238E27FC236}">
              <a16:creationId xmlns:a16="http://schemas.microsoft.com/office/drawing/2014/main" id="{B837DA3E-E4DC-4912-9B40-21C5A00A34A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3" name="直線コネクタ 812">
          <a:extLst>
            <a:ext uri="{FF2B5EF4-FFF2-40B4-BE49-F238E27FC236}">
              <a16:creationId xmlns:a16="http://schemas.microsoft.com/office/drawing/2014/main" id="{6E1892FB-C1FB-4D73-B335-679F75146C9B}"/>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4" name="テキスト ボックス 813">
          <a:extLst>
            <a:ext uri="{FF2B5EF4-FFF2-40B4-BE49-F238E27FC236}">
              <a16:creationId xmlns:a16="http://schemas.microsoft.com/office/drawing/2014/main" id="{055122FD-4EC8-448D-B457-C064A5B3F6EC}"/>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F96CFCF2-0E0B-4E08-9935-5281AA5D569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ADF7896A-0314-4519-B10D-1787055CFA8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a:extLst>
            <a:ext uri="{FF2B5EF4-FFF2-40B4-BE49-F238E27FC236}">
              <a16:creationId xmlns:a16="http://schemas.microsoft.com/office/drawing/2014/main" id="{CB028177-339F-4642-9D12-3A15A4A3B5C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39624</xdr:rowOff>
    </xdr:from>
    <xdr:to>
      <xdr:col>116</xdr:col>
      <xdr:colOff>62864</xdr:colOff>
      <xdr:row>108</xdr:row>
      <xdr:rowOff>25908</xdr:rowOff>
    </xdr:to>
    <xdr:cxnSp macro="">
      <xdr:nvCxnSpPr>
        <xdr:cNvPr id="818" name="直線コネクタ 817">
          <a:extLst>
            <a:ext uri="{FF2B5EF4-FFF2-40B4-BE49-F238E27FC236}">
              <a16:creationId xmlns:a16="http://schemas.microsoft.com/office/drawing/2014/main" id="{8D9E9745-B246-42EF-95CB-551EAE753F03}"/>
            </a:ext>
          </a:extLst>
        </xdr:cNvPr>
        <xdr:cNvCxnSpPr/>
      </xdr:nvCxnSpPr>
      <xdr:spPr>
        <a:xfrm flipV="1">
          <a:off x="22160864" y="1718462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9" name="【庁舎】&#10;一人当たり面積最小値テキスト">
          <a:extLst>
            <a:ext uri="{FF2B5EF4-FFF2-40B4-BE49-F238E27FC236}">
              <a16:creationId xmlns:a16="http://schemas.microsoft.com/office/drawing/2014/main" id="{35E00B13-D6CE-4231-89D9-C5962ED43113}"/>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20" name="直線コネクタ 819">
          <a:extLst>
            <a:ext uri="{FF2B5EF4-FFF2-40B4-BE49-F238E27FC236}">
              <a16:creationId xmlns:a16="http://schemas.microsoft.com/office/drawing/2014/main" id="{1A65F0E3-4810-428E-9D71-19DDAE8EBB21}"/>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157751</xdr:rowOff>
    </xdr:from>
    <xdr:ext cx="469744" cy="259045"/>
    <xdr:sp macro="" textlink="">
      <xdr:nvSpPr>
        <xdr:cNvPr id="821" name="【庁舎】&#10;一人当たり面積最大値テキスト">
          <a:extLst>
            <a:ext uri="{FF2B5EF4-FFF2-40B4-BE49-F238E27FC236}">
              <a16:creationId xmlns:a16="http://schemas.microsoft.com/office/drawing/2014/main" id="{0E930886-D273-4251-9B83-811BDA957DA4}"/>
            </a:ext>
          </a:extLst>
        </xdr:cNvPr>
        <xdr:cNvSpPr txBox="1"/>
      </xdr:nvSpPr>
      <xdr:spPr>
        <a:xfrm>
          <a:off x="22199600" y="1695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39624</xdr:rowOff>
    </xdr:from>
    <xdr:to>
      <xdr:col>116</xdr:col>
      <xdr:colOff>152400</xdr:colOff>
      <xdr:row>100</xdr:row>
      <xdr:rowOff>39624</xdr:rowOff>
    </xdr:to>
    <xdr:cxnSp macro="">
      <xdr:nvCxnSpPr>
        <xdr:cNvPr id="822" name="直線コネクタ 821">
          <a:extLst>
            <a:ext uri="{FF2B5EF4-FFF2-40B4-BE49-F238E27FC236}">
              <a16:creationId xmlns:a16="http://schemas.microsoft.com/office/drawing/2014/main" id="{FB94FC7E-1852-4D94-9A21-FA8751E3B867}"/>
            </a:ext>
          </a:extLst>
        </xdr:cNvPr>
        <xdr:cNvCxnSpPr/>
      </xdr:nvCxnSpPr>
      <xdr:spPr>
        <a:xfrm>
          <a:off x="22072600" y="1718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823" name="【庁舎】&#10;一人当たり面積平均値テキスト">
          <a:extLst>
            <a:ext uri="{FF2B5EF4-FFF2-40B4-BE49-F238E27FC236}">
              <a16:creationId xmlns:a16="http://schemas.microsoft.com/office/drawing/2014/main" id="{4323C76A-36FE-45C8-9E4E-E326C699D384}"/>
            </a:ext>
          </a:extLst>
        </xdr:cNvPr>
        <xdr:cNvSpPr txBox="1"/>
      </xdr:nvSpPr>
      <xdr:spPr>
        <a:xfrm>
          <a:off x="22199600" y="1793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24" name="フローチャート: 判断 823">
          <a:extLst>
            <a:ext uri="{FF2B5EF4-FFF2-40B4-BE49-F238E27FC236}">
              <a16:creationId xmlns:a16="http://schemas.microsoft.com/office/drawing/2014/main" id="{2FFBDADB-185A-4A81-99B3-C10289A7EB9F}"/>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825" name="フローチャート: 判断 824">
          <a:extLst>
            <a:ext uri="{FF2B5EF4-FFF2-40B4-BE49-F238E27FC236}">
              <a16:creationId xmlns:a16="http://schemas.microsoft.com/office/drawing/2014/main" id="{EA4E1F77-9DC5-4747-ACA1-D8480894DF10}"/>
            </a:ext>
          </a:extLst>
        </xdr:cNvPr>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macro="" textlink="">
      <xdr:nvSpPr>
        <xdr:cNvPr id="826" name="フローチャート: 判断 825">
          <a:extLst>
            <a:ext uri="{FF2B5EF4-FFF2-40B4-BE49-F238E27FC236}">
              <a16:creationId xmlns:a16="http://schemas.microsoft.com/office/drawing/2014/main" id="{3C0C8D76-2572-4631-BE0D-964C55C3F78A}"/>
            </a:ext>
          </a:extLst>
        </xdr:cNvPr>
        <xdr:cNvSpPr/>
      </xdr:nvSpPr>
      <xdr:spPr>
        <a:xfrm>
          <a:off x="20383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827" name="フローチャート: 判断 826">
          <a:extLst>
            <a:ext uri="{FF2B5EF4-FFF2-40B4-BE49-F238E27FC236}">
              <a16:creationId xmlns:a16="http://schemas.microsoft.com/office/drawing/2014/main" id="{CDC492BF-A771-4BEE-8BC6-F5A04601A3F7}"/>
            </a:ext>
          </a:extLst>
        </xdr:cNvPr>
        <xdr:cNvSpPr/>
      </xdr:nvSpPr>
      <xdr:spPr>
        <a:xfrm>
          <a:off x="19494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109982</xdr:rowOff>
    </xdr:from>
    <xdr:to>
      <xdr:col>98</xdr:col>
      <xdr:colOff>38100</xdr:colOff>
      <xdr:row>106</xdr:row>
      <xdr:rowOff>40132</xdr:rowOff>
    </xdr:to>
    <xdr:sp macro="" textlink="">
      <xdr:nvSpPr>
        <xdr:cNvPr id="828" name="フローチャート: 判断 827">
          <a:extLst>
            <a:ext uri="{FF2B5EF4-FFF2-40B4-BE49-F238E27FC236}">
              <a16:creationId xmlns:a16="http://schemas.microsoft.com/office/drawing/2014/main" id="{6E155EEF-0B5D-4D1B-A7CD-8BC3765409FE}"/>
            </a:ext>
          </a:extLst>
        </xdr:cNvPr>
        <xdr:cNvSpPr/>
      </xdr:nvSpPr>
      <xdr:spPr>
        <a:xfrm>
          <a:off x="18605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BD77281B-23F0-4E29-B722-54CA5C6E6EC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F54BEDC9-8465-4407-A327-6B763A39671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6114FF45-A298-4A2A-8B0F-C04CD85E267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C4A943C4-380D-484F-827C-526D71B8B0F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B83D40F6-CD91-4FCC-B189-A3545DDF131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121413</xdr:rowOff>
    </xdr:from>
    <xdr:to>
      <xdr:col>116</xdr:col>
      <xdr:colOff>114300</xdr:colOff>
      <xdr:row>107</xdr:row>
      <xdr:rowOff>51563</xdr:rowOff>
    </xdr:to>
    <xdr:sp macro="" textlink="">
      <xdr:nvSpPr>
        <xdr:cNvPr id="834" name="楕円 833">
          <a:extLst>
            <a:ext uri="{FF2B5EF4-FFF2-40B4-BE49-F238E27FC236}">
              <a16:creationId xmlns:a16="http://schemas.microsoft.com/office/drawing/2014/main" id="{2FEE2CC0-F5AD-48CD-A4C6-0C2F5C66C1E8}"/>
            </a:ext>
          </a:extLst>
        </xdr:cNvPr>
        <xdr:cNvSpPr/>
      </xdr:nvSpPr>
      <xdr:spPr>
        <a:xfrm>
          <a:off x="221107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99840</xdr:rowOff>
    </xdr:from>
    <xdr:ext cx="469744" cy="259045"/>
    <xdr:sp macro="" textlink="">
      <xdr:nvSpPr>
        <xdr:cNvPr id="835" name="【庁舎】&#10;一人当たり面積該当値テキスト">
          <a:extLst>
            <a:ext uri="{FF2B5EF4-FFF2-40B4-BE49-F238E27FC236}">
              <a16:creationId xmlns:a16="http://schemas.microsoft.com/office/drawing/2014/main" id="{AC11C19B-C70F-4400-BDF9-E5DCB8ADC603}"/>
            </a:ext>
          </a:extLst>
        </xdr:cNvPr>
        <xdr:cNvSpPr txBox="1"/>
      </xdr:nvSpPr>
      <xdr:spPr>
        <a:xfrm>
          <a:off x="22199600" y="1827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125985</xdr:rowOff>
    </xdr:from>
    <xdr:to>
      <xdr:col>112</xdr:col>
      <xdr:colOff>38100</xdr:colOff>
      <xdr:row>107</xdr:row>
      <xdr:rowOff>56135</xdr:rowOff>
    </xdr:to>
    <xdr:sp macro="" textlink="">
      <xdr:nvSpPr>
        <xdr:cNvPr id="836" name="楕円 835">
          <a:extLst>
            <a:ext uri="{FF2B5EF4-FFF2-40B4-BE49-F238E27FC236}">
              <a16:creationId xmlns:a16="http://schemas.microsoft.com/office/drawing/2014/main" id="{04336316-7F10-438F-B9D6-E980CE26642A}"/>
            </a:ext>
          </a:extLst>
        </xdr:cNvPr>
        <xdr:cNvSpPr/>
      </xdr:nvSpPr>
      <xdr:spPr>
        <a:xfrm>
          <a:off x="21272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763</xdr:rowOff>
    </xdr:from>
    <xdr:to>
      <xdr:col>116</xdr:col>
      <xdr:colOff>63500</xdr:colOff>
      <xdr:row>107</xdr:row>
      <xdr:rowOff>5335</xdr:rowOff>
    </xdr:to>
    <xdr:cxnSp macro="">
      <xdr:nvCxnSpPr>
        <xdr:cNvPr id="837" name="直線コネクタ 836">
          <a:extLst>
            <a:ext uri="{FF2B5EF4-FFF2-40B4-BE49-F238E27FC236}">
              <a16:creationId xmlns:a16="http://schemas.microsoft.com/office/drawing/2014/main" id="{ECD595E9-D5D8-453A-BC6B-95FF82EC973F}"/>
            </a:ext>
          </a:extLst>
        </xdr:cNvPr>
        <xdr:cNvCxnSpPr/>
      </xdr:nvCxnSpPr>
      <xdr:spPr>
        <a:xfrm flipV="1">
          <a:off x="21323300" y="18345913"/>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125985</xdr:rowOff>
    </xdr:from>
    <xdr:to>
      <xdr:col>107</xdr:col>
      <xdr:colOff>101600</xdr:colOff>
      <xdr:row>107</xdr:row>
      <xdr:rowOff>56135</xdr:rowOff>
    </xdr:to>
    <xdr:sp macro="" textlink="">
      <xdr:nvSpPr>
        <xdr:cNvPr id="838" name="楕円 837">
          <a:extLst>
            <a:ext uri="{FF2B5EF4-FFF2-40B4-BE49-F238E27FC236}">
              <a16:creationId xmlns:a16="http://schemas.microsoft.com/office/drawing/2014/main" id="{3B764816-AA4F-4852-95A2-C2899790AEEB}"/>
            </a:ext>
          </a:extLst>
        </xdr:cNvPr>
        <xdr:cNvSpPr/>
      </xdr:nvSpPr>
      <xdr:spPr>
        <a:xfrm>
          <a:off x="20383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5335</xdr:rowOff>
    </xdr:from>
    <xdr:to>
      <xdr:col>111</xdr:col>
      <xdr:colOff>177800</xdr:colOff>
      <xdr:row>107</xdr:row>
      <xdr:rowOff>5335</xdr:rowOff>
    </xdr:to>
    <xdr:cxnSp macro="">
      <xdr:nvCxnSpPr>
        <xdr:cNvPr id="839" name="直線コネクタ 838">
          <a:extLst>
            <a:ext uri="{FF2B5EF4-FFF2-40B4-BE49-F238E27FC236}">
              <a16:creationId xmlns:a16="http://schemas.microsoft.com/office/drawing/2014/main" id="{B628D587-8D01-4DC4-B94C-8CA853FB8C09}"/>
            </a:ext>
          </a:extLst>
        </xdr:cNvPr>
        <xdr:cNvCxnSpPr/>
      </xdr:nvCxnSpPr>
      <xdr:spPr>
        <a:xfrm>
          <a:off x="20434300" y="18350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130556</xdr:rowOff>
    </xdr:from>
    <xdr:to>
      <xdr:col>102</xdr:col>
      <xdr:colOff>165100</xdr:colOff>
      <xdr:row>107</xdr:row>
      <xdr:rowOff>60706</xdr:rowOff>
    </xdr:to>
    <xdr:sp macro="" textlink="">
      <xdr:nvSpPr>
        <xdr:cNvPr id="840" name="楕円 839">
          <a:extLst>
            <a:ext uri="{FF2B5EF4-FFF2-40B4-BE49-F238E27FC236}">
              <a16:creationId xmlns:a16="http://schemas.microsoft.com/office/drawing/2014/main" id="{DAB8CC39-0103-4AAC-A050-4036301F47F3}"/>
            </a:ext>
          </a:extLst>
        </xdr:cNvPr>
        <xdr:cNvSpPr/>
      </xdr:nvSpPr>
      <xdr:spPr>
        <a:xfrm>
          <a:off x="194945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5335</xdr:rowOff>
    </xdr:from>
    <xdr:to>
      <xdr:col>107</xdr:col>
      <xdr:colOff>50800</xdr:colOff>
      <xdr:row>107</xdr:row>
      <xdr:rowOff>9906</xdr:rowOff>
    </xdr:to>
    <xdr:cxnSp macro="">
      <xdr:nvCxnSpPr>
        <xdr:cNvPr id="841" name="直線コネクタ 840">
          <a:extLst>
            <a:ext uri="{FF2B5EF4-FFF2-40B4-BE49-F238E27FC236}">
              <a16:creationId xmlns:a16="http://schemas.microsoft.com/office/drawing/2014/main" id="{392E66B0-243B-49A2-A0C8-50E431830DC6}"/>
            </a:ext>
          </a:extLst>
        </xdr:cNvPr>
        <xdr:cNvCxnSpPr/>
      </xdr:nvCxnSpPr>
      <xdr:spPr>
        <a:xfrm flipV="1">
          <a:off x="19545300" y="183504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130556</xdr:rowOff>
    </xdr:from>
    <xdr:to>
      <xdr:col>98</xdr:col>
      <xdr:colOff>38100</xdr:colOff>
      <xdr:row>107</xdr:row>
      <xdr:rowOff>60706</xdr:rowOff>
    </xdr:to>
    <xdr:sp macro="" textlink="">
      <xdr:nvSpPr>
        <xdr:cNvPr id="842" name="楕円 841">
          <a:extLst>
            <a:ext uri="{FF2B5EF4-FFF2-40B4-BE49-F238E27FC236}">
              <a16:creationId xmlns:a16="http://schemas.microsoft.com/office/drawing/2014/main" id="{9D925779-F547-4321-9724-3B6F822642A4}"/>
            </a:ext>
          </a:extLst>
        </xdr:cNvPr>
        <xdr:cNvSpPr/>
      </xdr:nvSpPr>
      <xdr:spPr>
        <a:xfrm>
          <a:off x="18605500" y="183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9906</xdr:rowOff>
    </xdr:from>
    <xdr:to>
      <xdr:col>102</xdr:col>
      <xdr:colOff>114300</xdr:colOff>
      <xdr:row>107</xdr:row>
      <xdr:rowOff>9906</xdr:rowOff>
    </xdr:to>
    <xdr:cxnSp macro="">
      <xdr:nvCxnSpPr>
        <xdr:cNvPr id="843" name="直線コネクタ 842">
          <a:extLst>
            <a:ext uri="{FF2B5EF4-FFF2-40B4-BE49-F238E27FC236}">
              <a16:creationId xmlns:a16="http://schemas.microsoft.com/office/drawing/2014/main" id="{FAFE8E89-AD10-4DA6-AD9B-7B51F76BB690}"/>
            </a:ext>
          </a:extLst>
        </xdr:cNvPr>
        <xdr:cNvCxnSpPr/>
      </xdr:nvCxnSpPr>
      <xdr:spPr>
        <a:xfrm>
          <a:off x="18656300" y="18355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844" name="n_1aveValue【庁舎】&#10;一人当たり面積">
          <a:extLst>
            <a:ext uri="{FF2B5EF4-FFF2-40B4-BE49-F238E27FC236}">
              <a16:creationId xmlns:a16="http://schemas.microsoft.com/office/drawing/2014/main" id="{C72F7D1C-1FB4-41B5-B18A-DCB7AEF52917}"/>
            </a:ext>
          </a:extLst>
        </xdr:cNvPr>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10940</xdr:rowOff>
    </xdr:from>
    <xdr:ext cx="469744" cy="259045"/>
    <xdr:sp macro="" textlink="">
      <xdr:nvSpPr>
        <xdr:cNvPr id="845" name="n_2aveValue【庁舎】&#10;一人当たり面積">
          <a:extLst>
            <a:ext uri="{FF2B5EF4-FFF2-40B4-BE49-F238E27FC236}">
              <a16:creationId xmlns:a16="http://schemas.microsoft.com/office/drawing/2014/main" id="{E5DE5BBA-C02F-4856-873B-BE1B029BDE5C}"/>
            </a:ext>
          </a:extLst>
        </xdr:cNvPr>
        <xdr:cNvSpPr txBox="1"/>
      </xdr:nvSpPr>
      <xdr:spPr>
        <a:xfrm>
          <a:off x="20199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56659</xdr:rowOff>
    </xdr:from>
    <xdr:ext cx="469744" cy="259045"/>
    <xdr:sp macro="" textlink="">
      <xdr:nvSpPr>
        <xdr:cNvPr id="846" name="n_3aveValue【庁舎】&#10;一人当たり面積">
          <a:extLst>
            <a:ext uri="{FF2B5EF4-FFF2-40B4-BE49-F238E27FC236}">
              <a16:creationId xmlns:a16="http://schemas.microsoft.com/office/drawing/2014/main" id="{786505AB-97F7-4299-968B-B4BE91A9C623}"/>
            </a:ext>
          </a:extLst>
        </xdr:cNvPr>
        <xdr:cNvSpPr txBox="1"/>
      </xdr:nvSpPr>
      <xdr:spPr>
        <a:xfrm>
          <a:off x="19310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56659</xdr:rowOff>
    </xdr:from>
    <xdr:ext cx="469744" cy="259045"/>
    <xdr:sp macro="" textlink="">
      <xdr:nvSpPr>
        <xdr:cNvPr id="847" name="n_4aveValue【庁舎】&#10;一人当たり面積">
          <a:extLst>
            <a:ext uri="{FF2B5EF4-FFF2-40B4-BE49-F238E27FC236}">
              <a16:creationId xmlns:a16="http://schemas.microsoft.com/office/drawing/2014/main" id="{4FD61657-A169-48BE-8515-DBFE18627415}"/>
            </a:ext>
          </a:extLst>
        </xdr:cNvPr>
        <xdr:cNvSpPr txBox="1"/>
      </xdr:nvSpPr>
      <xdr:spPr>
        <a:xfrm>
          <a:off x="18421427" y="1788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47262</xdr:rowOff>
    </xdr:from>
    <xdr:ext cx="469744" cy="259045"/>
    <xdr:sp macro="" textlink="">
      <xdr:nvSpPr>
        <xdr:cNvPr id="848" name="n_1mainValue【庁舎】&#10;一人当たり面積">
          <a:extLst>
            <a:ext uri="{FF2B5EF4-FFF2-40B4-BE49-F238E27FC236}">
              <a16:creationId xmlns:a16="http://schemas.microsoft.com/office/drawing/2014/main" id="{7407A3D8-FCF5-476B-BF13-F8AA4982C37E}"/>
            </a:ext>
          </a:extLst>
        </xdr:cNvPr>
        <xdr:cNvSpPr txBox="1"/>
      </xdr:nvSpPr>
      <xdr:spPr>
        <a:xfrm>
          <a:off x="210757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47262</xdr:rowOff>
    </xdr:from>
    <xdr:ext cx="469744" cy="259045"/>
    <xdr:sp macro="" textlink="">
      <xdr:nvSpPr>
        <xdr:cNvPr id="849" name="n_2mainValue【庁舎】&#10;一人当たり面積">
          <a:extLst>
            <a:ext uri="{FF2B5EF4-FFF2-40B4-BE49-F238E27FC236}">
              <a16:creationId xmlns:a16="http://schemas.microsoft.com/office/drawing/2014/main" id="{96EB9FC8-5ABC-4381-8FCB-0DD4BBFA33C8}"/>
            </a:ext>
          </a:extLst>
        </xdr:cNvPr>
        <xdr:cNvSpPr txBox="1"/>
      </xdr:nvSpPr>
      <xdr:spPr>
        <a:xfrm>
          <a:off x="201994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51833</xdr:rowOff>
    </xdr:from>
    <xdr:ext cx="469744" cy="259045"/>
    <xdr:sp macro="" textlink="">
      <xdr:nvSpPr>
        <xdr:cNvPr id="850" name="n_3mainValue【庁舎】&#10;一人当たり面積">
          <a:extLst>
            <a:ext uri="{FF2B5EF4-FFF2-40B4-BE49-F238E27FC236}">
              <a16:creationId xmlns:a16="http://schemas.microsoft.com/office/drawing/2014/main" id="{03130608-E408-40C7-888B-A1043642313F}"/>
            </a:ext>
          </a:extLst>
        </xdr:cNvPr>
        <xdr:cNvSpPr txBox="1"/>
      </xdr:nvSpPr>
      <xdr:spPr>
        <a:xfrm>
          <a:off x="19310427" y="1839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51833</xdr:rowOff>
    </xdr:from>
    <xdr:ext cx="469744" cy="259045"/>
    <xdr:sp macro="" textlink="">
      <xdr:nvSpPr>
        <xdr:cNvPr id="851" name="n_4mainValue【庁舎】&#10;一人当たり面積">
          <a:extLst>
            <a:ext uri="{FF2B5EF4-FFF2-40B4-BE49-F238E27FC236}">
              <a16:creationId xmlns:a16="http://schemas.microsoft.com/office/drawing/2014/main" id="{631E7102-AAE4-460B-B96C-D9345147C783}"/>
            </a:ext>
          </a:extLst>
        </xdr:cNvPr>
        <xdr:cNvSpPr txBox="1"/>
      </xdr:nvSpPr>
      <xdr:spPr>
        <a:xfrm>
          <a:off x="18421427" y="1839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3E087959-334C-4841-B8B0-9A231096487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19C18E10-6A97-406D-9FD6-4932305108E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3F9C88CF-223F-43BA-92F6-B9F18985C47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類似団体と比較して、有形固定資産減価償却率が著しく高い施設は、一般廃棄物処理施設、庁舎である。　一般廃棄物処理施設は、一般廃棄物処理施設長寿命化計画等に基づき、改修工事を行い、施設の適正な維持管理に努めているが、平成２９年度（２０１７年度）に策定したごみ処理施設整備基本計画に基づき、隣市と共同で新たに一般廃棄物処理施設を建設し、令和６年度（２０２４年度）の稼働を予定している。庁舎は、個別施設計画等に基づき、改修工事を行い、施設の適正な維持管理に努める。</a:t>
          </a:r>
          <a:endParaRPr lang="ja-JP" altLang="ja-JP" sz="1100" b="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逆に著しく低い施設は、市民会館であり、その理由は、市民会館は、平成２７年度（２０１５年度）に新設したためである。</a:t>
          </a:r>
          <a:endParaRPr lang="ja-JP" altLang="ja-JP" sz="1100" b="0">
            <a:effectLst/>
            <a:latin typeface="ＭＳ Ｐゴシック" panose="020B0600070205080204" pitchFamily="50" charset="-128"/>
            <a:ea typeface="ＭＳ Ｐゴシック" panose="020B0600070205080204" pitchFamily="50" charset="-128"/>
          </a:endParaRPr>
        </a:p>
        <a:p>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各施設においては、個別施設計画に基づき、長寿命化を図り、今後も適正な維持管理に努める。</a:t>
          </a:r>
          <a:endParaRPr kumimoji="1" lang="ja-JP" altLang="en-US" sz="1100" b="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愛知県東海市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113,354
110,868
43.43
59,874,858
55,244,613
3,376,768
32,047,296
24,389,143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臨海部に企業が立地していることにより類似団体平均を上回る税収があるため、</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となっているが、今後も税の徴収強化等により税収増加等を図り、歳入確保に努める。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20864</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64514"/>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107241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20864</xdr:rowOff>
    </xdr:from>
    <xdr:to>
      <xdr:col>24</xdr:col>
      <xdr:colOff>12700</xdr:colOff>
      <xdr:row>37</xdr:row>
      <xdr:rowOff>20864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20864</xdr:rowOff>
    </xdr:from>
    <xdr:to>
      <xdr:col>23</xdr:col>
      <xdr:colOff>133350</xdr:colOff>
      <xdr:row>37</xdr:row>
      <xdr:rowOff>20864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3645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3628</xdr:rowOff>
    </xdr:from>
    <xdr:to>
      <xdr:col>19</xdr:col>
      <xdr:colOff>133350</xdr:colOff>
      <xdr:row>37</xdr:row>
      <xdr:rowOff>20864</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347278"/>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140607</xdr:rowOff>
    </xdr:from>
    <xdr:to>
      <xdr:col>15</xdr:col>
      <xdr:colOff>82550</xdr:colOff>
      <xdr:row>37</xdr:row>
      <xdr:rowOff>3628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3128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140607</xdr:rowOff>
    </xdr:from>
    <xdr:to>
      <xdr:col>11</xdr:col>
      <xdr:colOff>31750</xdr:colOff>
      <xdr:row>36</xdr:row>
      <xdr:rowOff>157843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3128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129012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141514</xdr:rowOff>
    </xdr:from>
    <xdr:to>
      <xdr:col>23</xdr:col>
      <xdr:colOff>184150</xdr:colOff>
      <xdr:row>37</xdr:row>
      <xdr:rowOff>71664</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62791</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234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141514</xdr:rowOff>
    </xdr:from>
    <xdr:to>
      <xdr:col>19</xdr:col>
      <xdr:colOff>184150</xdr:colOff>
      <xdr:row>37</xdr:row>
      <xdr:rowOff>71664</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81841</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08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124278</xdr:rowOff>
    </xdr:from>
    <xdr:to>
      <xdr:col>15</xdr:col>
      <xdr:colOff>133350</xdr:colOff>
      <xdr:row>37</xdr:row>
      <xdr:rowOff>54428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29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64605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06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89807</xdr:rowOff>
    </xdr:from>
    <xdr:to>
      <xdr:col>11</xdr:col>
      <xdr:colOff>82550</xdr:colOff>
      <xdr:row>37</xdr:row>
      <xdr:rowOff>19957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2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30134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03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107043</xdr:rowOff>
    </xdr:from>
    <xdr:to>
      <xdr:col>7</xdr:col>
      <xdr:colOff>31750</xdr:colOff>
      <xdr:row>37</xdr:row>
      <xdr:rowOff>37193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47370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84.0</a:t>
          </a:r>
          <a:r>
            <a:rPr kumimoji="1" lang="ja-JP" altLang="en-US" sz="1300">
              <a:latin typeface="ＭＳ Ｐゴシック" panose="020B0600070205080204" pitchFamily="50" charset="-128"/>
              <a:ea typeface="ＭＳ Ｐゴシック" panose="020B0600070205080204" pitchFamily="50" charset="-128"/>
            </a:rPr>
            <a:t>％となった。これは、物件費及び補助費等が増となったことによる経常経費充当一般経費が</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億円増となったものである。類似団体平均を下回っており、今後も中長期的展望のもと、経常経費の削減を図りながら、慎重な財政運営に努める。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6414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76200</xdr:rowOff>
    </xdr:from>
    <xdr:to>
      <xdr:col>23</xdr:col>
      <xdr:colOff>133350</xdr:colOff>
      <xdr:row>60</xdr:row>
      <xdr:rowOff>25400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19175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35577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76200</xdr:rowOff>
    </xdr:from>
    <xdr:to>
      <xdr:col>19</xdr:col>
      <xdr:colOff>133350</xdr:colOff>
      <xdr:row>60</xdr:row>
      <xdr:rowOff>146050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19175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130387</xdr:rowOff>
    </xdr:from>
    <xdr:to>
      <xdr:col>19</xdr:col>
      <xdr:colOff>184150</xdr:colOff>
      <xdr:row>63</xdr:row>
      <xdr:rowOff>60537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45314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4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92287</xdr:rowOff>
    </xdr:from>
    <xdr:to>
      <xdr:col>15</xdr:col>
      <xdr:colOff>82550</xdr:colOff>
      <xdr:row>60</xdr:row>
      <xdr:rowOff>146050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207837"/>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159596</xdr:rowOff>
    </xdr:from>
    <xdr:to>
      <xdr:col>15</xdr:col>
      <xdr:colOff>133350</xdr:colOff>
      <xdr:row>61</xdr:row>
      <xdr:rowOff>89746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74523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92287</xdr:rowOff>
    </xdr:from>
    <xdr:to>
      <xdr:col>11</xdr:col>
      <xdr:colOff>31750</xdr:colOff>
      <xdr:row>59</xdr:row>
      <xdr:rowOff>156633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20783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55456</xdr:rowOff>
    </xdr:from>
    <xdr:to>
      <xdr:col>11</xdr:col>
      <xdr:colOff>82550</xdr:colOff>
      <xdr:row>63</xdr:row>
      <xdr:rowOff>157056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141833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117704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146050</xdr:rowOff>
    </xdr:from>
    <xdr:to>
      <xdr:col>23</xdr:col>
      <xdr:colOff>184150</xdr:colOff>
      <xdr:row>60</xdr:row>
      <xdr:rowOff>76200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67327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25400</xdr:rowOff>
    </xdr:from>
    <xdr:to>
      <xdr:col>19</xdr:col>
      <xdr:colOff>184150</xdr:colOff>
      <xdr:row>59</xdr:row>
      <xdr:rowOff>127000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137177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90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35577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41487</xdr:rowOff>
    </xdr:from>
    <xdr:to>
      <xdr:col>11</xdr:col>
      <xdr:colOff>82550</xdr:colOff>
      <xdr:row>59</xdr:row>
      <xdr:rowOff>143087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153264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2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105833</xdr:rowOff>
    </xdr:from>
    <xdr:to>
      <xdr:col>7</xdr:col>
      <xdr:colOff>31750</xdr:colOff>
      <xdr:row>60</xdr:row>
      <xdr:rowOff>35983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46160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[162,161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物価上昇等により、物件費が前年度から</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億円増となっており、類似団体で</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番目に大きくなっている。今後も経常経費削減の努力を予算編成から徹底する。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82214</xdr:rowOff>
    </xdr:from>
    <xdr:to>
      <xdr:col>23</xdr:col>
      <xdr:colOff>133350</xdr:colOff>
      <xdr:row>90</xdr:row>
      <xdr:rowOff>31679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98214"/>
          <a:ext cx="0" cy="1663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3756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3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31679</xdr:rowOff>
    </xdr:from>
    <xdr:to>
      <xdr:col>24</xdr:col>
      <xdr:colOff>12700</xdr:colOff>
      <xdr:row>90</xdr:row>
      <xdr:rowOff>31679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6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168591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82214</xdr:rowOff>
    </xdr:from>
    <xdr:to>
      <xdr:col>24</xdr:col>
      <xdr:colOff>12700</xdr:colOff>
      <xdr:row>80</xdr:row>
      <xdr:rowOff>82214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9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105716</xdr:rowOff>
    </xdr:from>
    <xdr:to>
      <xdr:col>23</xdr:col>
      <xdr:colOff>133350</xdr:colOff>
      <xdr:row>87</xdr:row>
      <xdr:rowOff>134471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5021866"/>
          <a:ext cx="838200" cy="2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105184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35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88657</xdr:rowOff>
    </xdr:from>
    <xdr:to>
      <xdr:col>23</xdr:col>
      <xdr:colOff>184150</xdr:colOff>
      <xdr:row>85</xdr:row>
      <xdr:rowOff>18807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9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104629</xdr:rowOff>
    </xdr:from>
    <xdr:to>
      <xdr:col>19</xdr:col>
      <xdr:colOff>133350</xdr:colOff>
      <xdr:row>87</xdr:row>
      <xdr:rowOff>105716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5020779"/>
          <a:ext cx="889000" cy="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71002</xdr:rowOff>
    </xdr:from>
    <xdr:to>
      <xdr:col>19</xdr:col>
      <xdr:colOff>184150</xdr:colOff>
      <xdr:row>85</xdr:row>
      <xdr:rowOff>1152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47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11329</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41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79823</xdr:rowOff>
    </xdr:from>
    <xdr:to>
      <xdr:col>15</xdr:col>
      <xdr:colOff>82550</xdr:colOff>
      <xdr:row>87</xdr:row>
      <xdr:rowOff>104629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824523"/>
          <a:ext cx="889000" cy="19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165939</xdr:rowOff>
    </xdr:from>
    <xdr:to>
      <xdr:col>15</xdr:col>
      <xdr:colOff>133350</xdr:colOff>
      <xdr:row>84</xdr:row>
      <xdr:rowOff>96089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106266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68066</xdr:rowOff>
    </xdr:from>
    <xdr:to>
      <xdr:col>11</xdr:col>
      <xdr:colOff>31750</xdr:colOff>
      <xdr:row>86</xdr:row>
      <xdr:rowOff>79823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641316"/>
          <a:ext cx="889000" cy="18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6319</xdr:rowOff>
    </xdr:from>
    <xdr:to>
      <xdr:col>11</xdr:col>
      <xdr:colOff>82550</xdr:colOff>
      <xdr:row>83</xdr:row>
      <xdr:rowOff>107919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3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118096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05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37855</xdr:rowOff>
    </xdr:from>
    <xdr:to>
      <xdr:col>7</xdr:col>
      <xdr:colOff>31750</xdr:colOff>
      <xdr:row>82</xdr:row>
      <xdr:rowOff>139455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149632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6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83671</xdr:rowOff>
    </xdr:from>
    <xdr:to>
      <xdr:col>23</xdr:col>
      <xdr:colOff>184150</xdr:colOff>
      <xdr:row>88</xdr:row>
      <xdr:rowOff>13821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99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55748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971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54916</xdr:rowOff>
    </xdr:from>
    <xdr:to>
      <xdr:col>19</xdr:col>
      <xdr:colOff>184150</xdr:colOff>
      <xdr:row>87</xdr:row>
      <xdr:rowOff>156516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97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141293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057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53829</xdr:rowOff>
    </xdr:from>
    <xdr:to>
      <xdr:col>15</xdr:col>
      <xdr:colOff>133350</xdr:colOff>
      <xdr:row>87</xdr:row>
      <xdr:rowOff>155429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96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140206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5056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29023</xdr:rowOff>
    </xdr:from>
    <xdr:to>
      <xdr:col>11</xdr:col>
      <xdr:colOff>82550</xdr:colOff>
      <xdr:row>86</xdr:row>
      <xdr:rowOff>130623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77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115400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860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17266</xdr:rowOff>
    </xdr:from>
    <xdr:to>
      <xdr:col>7</xdr:col>
      <xdr:colOff>31750</xdr:colOff>
      <xdr:row>85</xdr:row>
      <xdr:rowOff>118866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59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103643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67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については、類似団体平均を上回っており、類似団体で５番目に大きくなっている。構成員の若年化が進み、職員の経験年齢階層の変動が見られる。引き続き、年齢構成の平準化や給与体系の見直し等を推進し、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89959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60325</xdr:rowOff>
    </xdr:from>
    <xdr:to>
      <xdr:col>81</xdr:col>
      <xdr:colOff>44450</xdr:colOff>
      <xdr:row>88</xdr:row>
      <xdr:rowOff>100541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14792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100541</xdr:rowOff>
    </xdr:from>
    <xdr:to>
      <xdr:col>77</xdr:col>
      <xdr:colOff>44450</xdr:colOff>
      <xdr:row>89</xdr:row>
      <xdr:rowOff>69850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18814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31343</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0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69850</xdr:rowOff>
    </xdr:from>
    <xdr:to>
      <xdr:col>72</xdr:col>
      <xdr:colOff>203200</xdr:colOff>
      <xdr:row>89</xdr:row>
      <xdr:rowOff>89959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32890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51452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89959</xdr:rowOff>
    </xdr:from>
    <xdr:to>
      <xdr:col>68</xdr:col>
      <xdr:colOff>152400</xdr:colOff>
      <xdr:row>89</xdr:row>
      <xdr:rowOff>89959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3490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91668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131886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9525</xdr:rowOff>
    </xdr:from>
    <xdr:to>
      <xdr:col>81</xdr:col>
      <xdr:colOff>95250</xdr:colOff>
      <xdr:row>88</xdr:row>
      <xdr:rowOff>111125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09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153052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06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49741</xdr:rowOff>
    </xdr:from>
    <xdr:to>
      <xdr:col>77</xdr:col>
      <xdr:colOff>95250</xdr:colOff>
      <xdr:row>88</xdr:row>
      <xdr:rowOff>151341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136118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223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39159</xdr:rowOff>
    </xdr:from>
    <xdr:to>
      <xdr:col>68</xdr:col>
      <xdr:colOff>203200</xdr:colOff>
      <xdr:row>89</xdr:row>
      <xdr:rowOff>140759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2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125536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38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39159</xdr:rowOff>
    </xdr:from>
    <xdr:to>
      <xdr:col>64</xdr:col>
      <xdr:colOff>152400</xdr:colOff>
      <xdr:row>89</xdr:row>
      <xdr:rowOff>140759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29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125536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38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園待機児童数ゼロという施策に対応するため、類似団体と比較して保育士が多く、類似団体平均を上回っている。一方で、技能労務職は、会計年度任用職員及び委託化で対応している。今後も、定員適正化計画に基づき職員数の適正化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148046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26320"/>
          <a:ext cx="0" cy="1537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120123</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148046</xdr:rowOff>
    </xdr:from>
    <xdr:to>
      <xdr:col>81</xdr:col>
      <xdr:colOff>133350</xdr:colOff>
      <xdr:row>66</xdr:row>
      <xdr:rowOff>148046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6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124641</xdr:rowOff>
    </xdr:from>
    <xdr:to>
      <xdr:col>81</xdr:col>
      <xdr:colOff>44450</xdr:colOff>
      <xdr:row>63</xdr:row>
      <xdr:rowOff>124641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9259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98896</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38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82369</xdr:rowOff>
    </xdr:from>
    <xdr:to>
      <xdr:col>81</xdr:col>
      <xdr:colOff>95250</xdr:colOff>
      <xdr:row>62</xdr:row>
      <xdr:rowOff>12519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124641</xdr:rowOff>
    </xdr:from>
    <xdr:to>
      <xdr:col>77</xdr:col>
      <xdr:colOff>44450</xdr:colOff>
      <xdr:row>63</xdr:row>
      <xdr:rowOff>131535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925991"/>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51344</xdr:rowOff>
    </xdr:from>
    <xdr:to>
      <xdr:col>77</xdr:col>
      <xdr:colOff>95250</xdr:colOff>
      <xdr:row>61</xdr:row>
      <xdr:rowOff>152944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163121</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27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117747</xdr:rowOff>
    </xdr:from>
    <xdr:to>
      <xdr:col>72</xdr:col>
      <xdr:colOff>203200</xdr:colOff>
      <xdr:row>63</xdr:row>
      <xdr:rowOff>131535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919097"/>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62593</xdr:rowOff>
    </xdr:from>
    <xdr:to>
      <xdr:col>68</xdr:col>
      <xdr:colOff>152400</xdr:colOff>
      <xdr:row>63</xdr:row>
      <xdr:rowOff>117747</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863943"/>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129722</xdr:rowOff>
    </xdr:from>
    <xdr:to>
      <xdr:col>68</xdr:col>
      <xdr:colOff>203200</xdr:colOff>
      <xdr:row>61</xdr:row>
      <xdr:rowOff>59872</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70049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73841</xdr:rowOff>
    </xdr:from>
    <xdr:to>
      <xdr:col>81</xdr:col>
      <xdr:colOff>95250</xdr:colOff>
      <xdr:row>64</xdr:row>
      <xdr:rowOff>3991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8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45918</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84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73841</xdr:rowOff>
    </xdr:from>
    <xdr:to>
      <xdr:col>77</xdr:col>
      <xdr:colOff>95250</xdr:colOff>
      <xdr:row>64</xdr:row>
      <xdr:rowOff>3991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8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160218</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961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80735</xdr:rowOff>
    </xdr:from>
    <xdr:to>
      <xdr:col>73</xdr:col>
      <xdr:colOff>44450</xdr:colOff>
      <xdr:row>64</xdr:row>
      <xdr:rowOff>10885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8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167112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96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66947</xdr:rowOff>
    </xdr:from>
    <xdr:to>
      <xdr:col>68</xdr:col>
      <xdr:colOff>203200</xdr:colOff>
      <xdr:row>63</xdr:row>
      <xdr:rowOff>168547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8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153324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95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11793</xdr:rowOff>
    </xdr:from>
    <xdr:to>
      <xdr:col>64</xdr:col>
      <xdr:colOff>152400</xdr:colOff>
      <xdr:row>63</xdr:row>
      <xdr:rowOff>113393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98170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89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実質公債費比率の減少に寄与する災害復旧費等に係る基準財政需要額が減したことにより、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ポイントの増加したが、引き続き類似団体平均を下回る水準となっている。今後も公営企業の起債償還に対する繰出金は継続するが、公営企業の経営健全化を図り、繰出金の適正化に努める。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151695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6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8467</xdr:rowOff>
    </xdr:from>
    <xdr:to>
      <xdr:col>81</xdr:col>
      <xdr:colOff>44450</xdr:colOff>
      <xdr:row>36</xdr:row>
      <xdr:rowOff>115711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180667"/>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139700</xdr:rowOff>
    </xdr:from>
    <xdr:to>
      <xdr:col>77</xdr:col>
      <xdr:colOff>44450</xdr:colOff>
      <xdr:row>36</xdr:row>
      <xdr:rowOff>8467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1404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55332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139700</xdr:rowOff>
    </xdr:from>
    <xdr:to>
      <xdr:col>72</xdr:col>
      <xdr:colOff>203200</xdr:colOff>
      <xdr:row>35</xdr:row>
      <xdr:rowOff>166511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1404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153105</xdr:rowOff>
    </xdr:from>
    <xdr:to>
      <xdr:col>68</xdr:col>
      <xdr:colOff>152400</xdr:colOff>
      <xdr:row>35</xdr:row>
      <xdr:rowOff>166511</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1538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140405</xdr:rowOff>
    </xdr:from>
    <xdr:to>
      <xdr:col>68</xdr:col>
      <xdr:colOff>203200</xdr:colOff>
      <xdr:row>40</xdr:row>
      <xdr:rowOff>70555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55332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41927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64911</xdr:rowOff>
    </xdr:from>
    <xdr:to>
      <xdr:col>81</xdr:col>
      <xdr:colOff>95250</xdr:colOff>
      <xdr:row>36</xdr:row>
      <xdr:rowOff>166511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23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157638</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158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129117</xdr:rowOff>
    </xdr:from>
    <xdr:to>
      <xdr:col>77</xdr:col>
      <xdr:colOff>95250</xdr:colOff>
      <xdr:row>36</xdr:row>
      <xdr:rowOff>59267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69444</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589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88900</xdr:rowOff>
    </xdr:from>
    <xdr:to>
      <xdr:col>73</xdr:col>
      <xdr:colOff>44450</xdr:colOff>
      <xdr:row>36</xdr:row>
      <xdr:rowOff>19050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29227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585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115711</xdr:rowOff>
    </xdr:from>
    <xdr:to>
      <xdr:col>68</xdr:col>
      <xdr:colOff>203200</xdr:colOff>
      <xdr:row>36</xdr:row>
      <xdr:rowOff>45861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11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56038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588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102305</xdr:rowOff>
    </xdr:from>
    <xdr:to>
      <xdr:col>64</xdr:col>
      <xdr:colOff>152400</xdr:colOff>
      <xdr:row>36</xdr:row>
      <xdr:rowOff>32455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10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42632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587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将来負担比率は、西知多医療厚生組合のごみ処理事業特別会計の一般会計等負担等見込額の増等による組合負担等見込額の将来負担額の増等により、</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ポイント悪化した。数値は類似団体平均を上回っており、今後も大規模建設事業が予定されているが、後世への負担を少しでも軽減するよう、義務的経費の見直しを中心とする行財政改革を進め、更なる財政の健全化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40005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12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12082</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5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40005</xdr:rowOff>
    </xdr:from>
    <xdr:to>
      <xdr:col>81</xdr:col>
      <xdr:colOff>133350</xdr:colOff>
      <xdr:row>23</xdr:row>
      <xdr:rowOff>40005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8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21308</xdr:rowOff>
    </xdr:from>
    <xdr:to>
      <xdr:col>81</xdr:col>
      <xdr:colOff>44450</xdr:colOff>
      <xdr:row>15</xdr:row>
      <xdr:rowOff>28152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179800" y="2421608"/>
          <a:ext cx="838200" cy="17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3881</xdr:rowOff>
    </xdr:from>
    <xdr:to>
      <xdr:col>77</xdr:col>
      <xdr:colOff>44450</xdr:colOff>
      <xdr:row>14</xdr:row>
      <xdr:rowOff>21308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5290800" y="2404181"/>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3881</xdr:rowOff>
    </xdr:from>
    <xdr:to>
      <xdr:col>72</xdr:col>
      <xdr:colOff>203200</xdr:colOff>
      <xdr:row>14</xdr:row>
      <xdr:rowOff>109784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404181"/>
          <a:ext cx="889000" cy="10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145979</xdr:rowOff>
    </xdr:from>
    <xdr:to>
      <xdr:col>73</xdr:col>
      <xdr:colOff>44450</xdr:colOff>
      <xdr:row>14</xdr:row>
      <xdr:rowOff>76129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60906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46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109784</xdr:rowOff>
    </xdr:from>
    <xdr:to>
      <xdr:col>68</xdr:col>
      <xdr:colOff>152400</xdr:colOff>
      <xdr:row>15</xdr:row>
      <xdr:rowOff>18768</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3512800" y="2510084"/>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170109</xdr:rowOff>
    </xdr:from>
    <xdr:to>
      <xdr:col>68</xdr:col>
      <xdr:colOff>203200</xdr:colOff>
      <xdr:row>14</xdr:row>
      <xdr:rowOff>100259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110436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97719</xdr:rowOff>
    </xdr:from>
    <xdr:to>
      <xdr:col>64</xdr:col>
      <xdr:colOff>152400</xdr:colOff>
      <xdr:row>14</xdr:row>
      <xdr:rowOff>27869</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38046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148802</xdr:rowOff>
    </xdr:from>
    <xdr:to>
      <xdr:col>81</xdr:col>
      <xdr:colOff>95250</xdr:colOff>
      <xdr:row>15</xdr:row>
      <xdr:rowOff>78952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54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120879</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521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141958</xdr:rowOff>
    </xdr:from>
    <xdr:to>
      <xdr:col>77</xdr:col>
      <xdr:colOff>95250</xdr:colOff>
      <xdr:row>14</xdr:row>
      <xdr:rowOff>72108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37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56885</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457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124531</xdr:rowOff>
    </xdr:from>
    <xdr:to>
      <xdr:col>73</xdr:col>
      <xdr:colOff>44450</xdr:colOff>
      <xdr:row>14</xdr:row>
      <xdr:rowOff>54681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35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64858</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12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58984</xdr:rowOff>
    </xdr:from>
    <xdr:to>
      <xdr:col>68</xdr:col>
      <xdr:colOff>203200</xdr:colOff>
      <xdr:row>14</xdr:row>
      <xdr:rowOff>160584</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45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145361</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545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139418</xdr:rowOff>
    </xdr:from>
    <xdr:to>
      <xdr:col>64</xdr:col>
      <xdr:colOff>152400</xdr:colOff>
      <xdr:row>15</xdr:row>
      <xdr:rowOff>69568</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53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54345</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62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愛知県東海市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113,354
110,868
43.43
59,874,858
55,244,613
3,376,768
32,047,296
24,389,143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人件費における経常収支比率については、期末手当の増等により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ポイント増加し、類似団体平均を上回っている。今後は、国・県等の動向を注視し、各種手当の支給基準、支給方法及び支給額等について調査・検討するとともに、定員管理及び人件費の適正化に努める。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102507</xdr:rowOff>
    </xdr:from>
    <xdr:to>
      <xdr:col>24</xdr:col>
      <xdr:colOff>25400</xdr:colOff>
      <xdr:row>42</xdr:row>
      <xdr:rowOff>61685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60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17434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102507</xdr:rowOff>
    </xdr:from>
    <xdr:to>
      <xdr:col>24</xdr:col>
      <xdr:colOff>114300</xdr:colOff>
      <xdr:row>33</xdr:row>
      <xdr:rowOff>102507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118836</xdr:rowOff>
    </xdr:from>
    <xdr:to>
      <xdr:col>24</xdr:col>
      <xdr:colOff>25400</xdr:colOff>
      <xdr:row>37</xdr:row>
      <xdr:rowOff>135164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46248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84563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56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68036</xdr:rowOff>
    </xdr:from>
    <xdr:to>
      <xdr:col>24</xdr:col>
      <xdr:colOff>76200</xdr:colOff>
      <xdr:row>37</xdr:row>
      <xdr:rowOff>169636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1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118836</xdr:rowOff>
    </xdr:from>
    <xdr:to>
      <xdr:col>19</xdr:col>
      <xdr:colOff>187325</xdr:colOff>
      <xdr:row>39</xdr:row>
      <xdr:rowOff>53522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462486"/>
          <a:ext cx="889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100693</xdr:rowOff>
    </xdr:from>
    <xdr:to>
      <xdr:col>20</xdr:col>
      <xdr:colOff>38100</xdr:colOff>
      <xdr:row>38</xdr:row>
      <xdr:rowOff>30843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15620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45357</xdr:rowOff>
    </xdr:from>
    <xdr:to>
      <xdr:col>15</xdr:col>
      <xdr:colOff>98425</xdr:colOff>
      <xdr:row>39</xdr:row>
      <xdr:rowOff>53522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5604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4536</xdr:rowOff>
    </xdr:from>
    <xdr:to>
      <xdr:col>11</xdr:col>
      <xdr:colOff>9525</xdr:colOff>
      <xdr:row>38</xdr:row>
      <xdr:rowOff>45357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005286"/>
          <a:ext cx="889000" cy="55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59872</xdr:rowOff>
    </xdr:from>
    <xdr:to>
      <xdr:col>11</xdr:col>
      <xdr:colOff>60325</xdr:colOff>
      <xdr:row>38</xdr:row>
      <xdr:rowOff>161472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146249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66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113591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84364</xdr:rowOff>
    </xdr:from>
    <xdr:to>
      <xdr:col>24</xdr:col>
      <xdr:colOff>76200</xdr:colOff>
      <xdr:row>38</xdr:row>
      <xdr:rowOff>14514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56441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68036</xdr:rowOff>
    </xdr:from>
    <xdr:to>
      <xdr:col>20</xdr:col>
      <xdr:colOff>38100</xdr:colOff>
      <xdr:row>37</xdr:row>
      <xdr:rowOff>169636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1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8363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180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2722</xdr:rowOff>
    </xdr:from>
    <xdr:to>
      <xdr:col>15</xdr:col>
      <xdr:colOff>149225</xdr:colOff>
      <xdr:row>39</xdr:row>
      <xdr:rowOff>104322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89099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166007</xdr:rowOff>
    </xdr:from>
    <xdr:to>
      <xdr:col>11</xdr:col>
      <xdr:colOff>60325</xdr:colOff>
      <xdr:row>38</xdr:row>
      <xdr:rowOff>96157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50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106334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27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125186</xdr:rowOff>
    </xdr:from>
    <xdr:to>
      <xdr:col>6</xdr:col>
      <xdr:colOff>171450</xdr:colOff>
      <xdr:row>35</xdr:row>
      <xdr:rowOff>55336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5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65513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2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物件費における経常収支比率については、類似団体平均を上回っており、前年度から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ポイント増となった。今後は、公共施設のあり方について、廃止も含めて検討するとともに、経常経費削減の努力を予算編成から徹底させるなど、上昇傾向に歯止めをかけるよう努める。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35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48079</xdr:rowOff>
    </xdr:from>
    <xdr:to>
      <xdr:col>82</xdr:col>
      <xdr:colOff>107950</xdr:colOff>
      <xdr:row>17</xdr:row>
      <xdr:rowOff>102507</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962729"/>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41020</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441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48079</xdr:rowOff>
    </xdr:from>
    <xdr:to>
      <xdr:col>78</xdr:col>
      <xdr:colOff>69850</xdr:colOff>
      <xdr:row>17</xdr:row>
      <xdr:rowOff>48079</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9627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163286</xdr:rowOff>
    </xdr:from>
    <xdr:to>
      <xdr:col>78</xdr:col>
      <xdr:colOff>120650</xdr:colOff>
      <xdr:row>15</xdr:row>
      <xdr:rowOff>93436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154214</xdr:rowOff>
    </xdr:from>
    <xdr:to>
      <xdr:col>73</xdr:col>
      <xdr:colOff>180975</xdr:colOff>
      <xdr:row>17</xdr:row>
      <xdr:rowOff>48079</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8974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32657</xdr:rowOff>
    </xdr:from>
    <xdr:to>
      <xdr:col>74</xdr:col>
      <xdr:colOff>31750</xdr:colOff>
      <xdr:row>14</xdr:row>
      <xdr:rowOff>134257</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144434</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154214</xdr:rowOff>
    </xdr:from>
    <xdr:to>
      <xdr:col>69</xdr:col>
      <xdr:colOff>92075</xdr:colOff>
      <xdr:row>18</xdr:row>
      <xdr:rowOff>7257</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89741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60070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41020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51707</xdr:rowOff>
    </xdr:from>
    <xdr:to>
      <xdr:col>82</xdr:col>
      <xdr:colOff>158750</xdr:colOff>
      <xdr:row>17</xdr:row>
      <xdr:rowOff>153307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23784</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93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168729</xdr:rowOff>
    </xdr:from>
    <xdr:to>
      <xdr:col>78</xdr:col>
      <xdr:colOff>120650</xdr:colOff>
      <xdr:row>17</xdr:row>
      <xdr:rowOff>98879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83656</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998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168729</xdr:rowOff>
    </xdr:from>
    <xdr:to>
      <xdr:col>74</xdr:col>
      <xdr:colOff>31750</xdr:colOff>
      <xdr:row>17</xdr:row>
      <xdr:rowOff>98879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83656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103414</xdr:rowOff>
    </xdr:from>
    <xdr:to>
      <xdr:col>69</xdr:col>
      <xdr:colOff>142875</xdr:colOff>
      <xdr:row>17</xdr:row>
      <xdr:rowOff>33564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18341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127907</xdr:rowOff>
    </xdr:from>
    <xdr:to>
      <xdr:col>65</xdr:col>
      <xdr:colOff>53975</xdr:colOff>
      <xdr:row>18</xdr:row>
      <xdr:rowOff>58057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04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42834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12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扶助費における経常収支比率については、類似団体の平均を上回っており、前年度から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ポイントの増である。要因としては、扶助費全体では、</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億円増加したためである。市単独の扶助費の見直しを進め、今後、扶助費全体の上昇傾向に歯止めがかかるよう努める。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146050</xdr:rowOff>
    </xdr:from>
    <xdr:to>
      <xdr:col>24</xdr:col>
      <xdr:colOff>25400</xdr:colOff>
      <xdr:row>57</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7472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17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146050</xdr:rowOff>
    </xdr:from>
    <xdr:to>
      <xdr:col>19</xdr:col>
      <xdr:colOff>187325</xdr:colOff>
      <xdr:row>57</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747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168927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2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57</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6139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58</xdr:row>
      <xdr:rowOff>69850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61390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86377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95250</xdr:rowOff>
    </xdr:from>
    <xdr:to>
      <xdr:col>20</xdr:col>
      <xdr:colOff>38100</xdr:colOff>
      <xdr:row>57</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10177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0</xdr:rowOff>
    </xdr:from>
    <xdr:to>
      <xdr:col>15</xdr:col>
      <xdr:colOff>149225</xdr:colOff>
      <xdr:row>57</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19050</xdr:rowOff>
    </xdr:from>
    <xdr:to>
      <xdr:col>6</xdr:col>
      <xdr:colOff>171450</xdr:colOff>
      <xdr:row>58</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105427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その他は、維持補修費と繰出金等である。前年度から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を下回っている。主な要因は、河川排水路維持管理経費が減となったこと等による。今後も、公共施設の計画的な管理保全を行い、特別会計において更なる経費の削減と使用料の見直しを検討し、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61</xdr:row>
      <xdr:rowOff>44450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678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152400</xdr:rowOff>
    </xdr:from>
    <xdr:to>
      <xdr:col>82</xdr:col>
      <xdr:colOff>107950</xdr:colOff>
      <xdr:row>53</xdr:row>
      <xdr:rowOff>57150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0678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57150</xdr:rowOff>
    </xdr:from>
    <xdr:to>
      <xdr:col>78</xdr:col>
      <xdr:colOff>69850</xdr:colOff>
      <xdr:row>53</xdr:row>
      <xdr:rowOff>158750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144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120650</xdr:rowOff>
    </xdr:from>
    <xdr:to>
      <xdr:col>73</xdr:col>
      <xdr:colOff>180975</xdr:colOff>
      <xdr:row>53</xdr:row>
      <xdr:rowOff>158750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20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120650</xdr:rowOff>
    </xdr:from>
    <xdr:to>
      <xdr:col>69</xdr:col>
      <xdr:colOff>92075</xdr:colOff>
      <xdr:row>57</xdr:row>
      <xdr:rowOff>19050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207500"/>
          <a:ext cx="889000" cy="58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52</xdr:row>
      <xdr:rowOff>101600</xdr:rowOff>
    </xdr:from>
    <xdr:to>
      <xdr:col>82</xdr:col>
      <xdr:colOff>158750</xdr:colOff>
      <xdr:row>53</xdr:row>
      <xdr:rowOff>31750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01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10177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6350</xdr:rowOff>
    </xdr:from>
    <xdr:to>
      <xdr:col>78</xdr:col>
      <xdr:colOff>120650</xdr:colOff>
      <xdr:row>53</xdr:row>
      <xdr:rowOff>107950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0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118127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886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107950</xdr:rowOff>
    </xdr:from>
    <xdr:to>
      <xdr:col>74</xdr:col>
      <xdr:colOff>31750</xdr:colOff>
      <xdr:row>54</xdr:row>
      <xdr:rowOff>38100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69850</xdr:rowOff>
    </xdr:from>
    <xdr:to>
      <xdr:col>69</xdr:col>
      <xdr:colOff>142875</xdr:colOff>
      <xdr:row>54</xdr:row>
      <xdr:rowOff>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15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10177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139700</xdr:rowOff>
    </xdr:from>
    <xdr:to>
      <xdr:col>65</xdr:col>
      <xdr:colOff>53975</xdr:colOff>
      <xdr:row>57</xdr:row>
      <xdr:rowOff>69850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80027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補助費等における経常収支比率については、類似団体平均を上回っており、前年度から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った。主な要因としては、下水道事業会計への雨水処理負担金の増等による。今後は、補助金を交付する団体が適切な事業を行い、事業効果を上げているか見直しや廃止の検討を行い、補助金の適正な執行を図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981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107950</xdr:rowOff>
    </xdr:from>
    <xdr:to>
      <xdr:col>82</xdr:col>
      <xdr:colOff>107950</xdr:colOff>
      <xdr:row>37</xdr:row>
      <xdr:rowOff>130810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4516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134637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596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100330</xdr:rowOff>
    </xdr:from>
    <xdr:to>
      <xdr:col>78</xdr:col>
      <xdr:colOff>69850</xdr:colOff>
      <xdr:row>37</xdr:row>
      <xdr:rowOff>107950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443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43197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100330</xdr:rowOff>
    </xdr:from>
    <xdr:to>
      <xdr:col>73</xdr:col>
      <xdr:colOff>180975</xdr:colOff>
      <xdr:row>37</xdr:row>
      <xdr:rowOff>115570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443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49530</xdr:rowOff>
    </xdr:from>
    <xdr:to>
      <xdr:col>74</xdr:col>
      <xdr:colOff>31750</xdr:colOff>
      <xdr:row>35</xdr:row>
      <xdr:rowOff>151130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161307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123190</xdr:rowOff>
    </xdr:from>
    <xdr:to>
      <xdr:col>69</xdr:col>
      <xdr:colOff>92075</xdr:colOff>
      <xdr:row>37</xdr:row>
      <xdr:rowOff>115570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12394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102870</xdr:rowOff>
    </xdr:from>
    <xdr:to>
      <xdr:col>69</xdr:col>
      <xdr:colOff>142875</xdr:colOff>
      <xdr:row>36</xdr:row>
      <xdr:rowOff>33020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43197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80010</xdr:rowOff>
    </xdr:from>
    <xdr:to>
      <xdr:col>82</xdr:col>
      <xdr:colOff>158750</xdr:colOff>
      <xdr:row>38</xdr:row>
      <xdr:rowOff>10160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52087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57150</xdr:rowOff>
    </xdr:from>
    <xdr:to>
      <xdr:col>78</xdr:col>
      <xdr:colOff>120650</xdr:colOff>
      <xdr:row>37</xdr:row>
      <xdr:rowOff>158750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143527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49530</xdr:rowOff>
    </xdr:from>
    <xdr:to>
      <xdr:col>74</xdr:col>
      <xdr:colOff>31750</xdr:colOff>
      <xdr:row>37</xdr:row>
      <xdr:rowOff>151130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135907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72390</xdr:rowOff>
    </xdr:from>
    <xdr:to>
      <xdr:col>65</xdr:col>
      <xdr:colOff>53975</xdr:colOff>
      <xdr:row>36</xdr:row>
      <xdr:rowOff>2540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158767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15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公債費における経常収支比率については、前年度から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ポイントの増だが、類似団体平均を大きく下回っている。要因としては、長期債元金が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円増加したためである。今後も予定されている大規模建設事業に伴う起債の増加が見込まれるが、事業内容を精査するとともに、適債事業を厳選することにより市債の借入れを抑制し、健全な財政運営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14333</xdr:rowOff>
    </xdr:from>
    <xdr:to>
      <xdr:col>24</xdr:col>
      <xdr:colOff>25400</xdr:colOff>
      <xdr:row>75</xdr:row>
      <xdr:rowOff>27396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287308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147882</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349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4355</xdr:rowOff>
    </xdr:from>
    <xdr:to>
      <xdr:col>24</xdr:col>
      <xdr:colOff>76200</xdr:colOff>
      <xdr:row>78</xdr:row>
      <xdr:rowOff>105955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14333</xdr:rowOff>
    </xdr:from>
    <xdr:to>
      <xdr:col>19</xdr:col>
      <xdr:colOff>187325</xdr:colOff>
      <xdr:row>75</xdr:row>
      <xdr:rowOff>27396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098800" y="1287308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17418</xdr:rowOff>
    </xdr:from>
    <xdr:to>
      <xdr:col>20</xdr:col>
      <xdr:colOff>38100</xdr:colOff>
      <xdr:row>78</xdr:row>
      <xdr:rowOff>119018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103795</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47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27396</xdr:rowOff>
    </xdr:from>
    <xdr:to>
      <xdr:col>15</xdr:col>
      <xdr:colOff>98425</xdr:colOff>
      <xdr:row>75</xdr:row>
      <xdr:rowOff>33927</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288614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64606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33927</xdr:rowOff>
    </xdr:from>
    <xdr:to>
      <xdr:col>11</xdr:col>
      <xdr:colOff>9525</xdr:colOff>
      <xdr:row>75</xdr:row>
      <xdr:rowOff>40459</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289267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37012</xdr:rowOff>
    </xdr:from>
    <xdr:to>
      <xdr:col>11</xdr:col>
      <xdr:colOff>60325</xdr:colOff>
      <xdr:row>78</xdr:row>
      <xdr:rowOff>138612</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123389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97263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148046</xdr:rowOff>
    </xdr:from>
    <xdr:to>
      <xdr:col>24</xdr:col>
      <xdr:colOff>76200</xdr:colOff>
      <xdr:row>75</xdr:row>
      <xdr:rowOff>78196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28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164573</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680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134983</xdr:rowOff>
    </xdr:from>
    <xdr:to>
      <xdr:col>20</xdr:col>
      <xdr:colOff>38100</xdr:colOff>
      <xdr:row>75</xdr:row>
      <xdr:rowOff>65133</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82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75310</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591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148046</xdr:rowOff>
    </xdr:from>
    <xdr:to>
      <xdr:col>15</xdr:col>
      <xdr:colOff>149225</xdr:colOff>
      <xdr:row>75</xdr:row>
      <xdr:rowOff>78196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8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88373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604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154577</xdr:rowOff>
    </xdr:from>
    <xdr:to>
      <xdr:col>11</xdr:col>
      <xdr:colOff>60325</xdr:colOff>
      <xdr:row>75</xdr:row>
      <xdr:rowOff>84727</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8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94904</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161109</xdr:rowOff>
    </xdr:from>
    <xdr:to>
      <xdr:col>6</xdr:col>
      <xdr:colOff>171450</xdr:colOff>
      <xdr:row>75</xdr:row>
      <xdr:rowOff>91259</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84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101436</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617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公債費以外の経常収支比率についは、前年度から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を上回っている。主な要因は、扶助費等が増加し、経常一般財源が増加したことによる。今後は、類似団体平均を大きく上回る物件費の抑制を図るなどして、経常経費の増加を抑制するように努める</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155575</xdr:rowOff>
    </xdr:from>
    <xdr:to>
      <xdr:col>82</xdr:col>
      <xdr:colOff>107950</xdr:colOff>
      <xdr:row>80</xdr:row>
      <xdr:rowOff>121286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671425"/>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93363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0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121286</xdr:rowOff>
    </xdr:from>
    <xdr:to>
      <xdr:col>82</xdr:col>
      <xdr:colOff>196850</xdr:colOff>
      <xdr:row>80</xdr:row>
      <xdr:rowOff>121286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70502</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41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155575</xdr:rowOff>
    </xdr:from>
    <xdr:to>
      <xdr:col>82</xdr:col>
      <xdr:colOff>196850</xdr:colOff>
      <xdr:row>73</xdr:row>
      <xdr:rowOff>155575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6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18414</xdr:rowOff>
    </xdr:from>
    <xdr:to>
      <xdr:col>82</xdr:col>
      <xdr:colOff>107950</xdr:colOff>
      <xdr:row>76</xdr:row>
      <xdr:rowOff>92711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048614"/>
          <a:ext cx="838200" cy="7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12717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8714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18414</xdr:rowOff>
    </xdr:from>
    <xdr:to>
      <xdr:col>78</xdr:col>
      <xdr:colOff>69850</xdr:colOff>
      <xdr:row>77</xdr:row>
      <xdr:rowOff>6986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048614"/>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81915</xdr:rowOff>
    </xdr:from>
    <xdr:to>
      <xdr:col>78</xdr:col>
      <xdr:colOff>120650</xdr:colOff>
      <xdr:row>76</xdr:row>
      <xdr:rowOff>12064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40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22242</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09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77</xdr:row>
      <xdr:rowOff>6986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042900"/>
          <a:ext cx="889000" cy="16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64770</xdr:rowOff>
    </xdr:from>
    <xdr:to>
      <xdr:col>74</xdr:col>
      <xdr:colOff>31750</xdr:colOff>
      <xdr:row>74</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75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76</xdr:row>
      <xdr:rowOff>52705</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0429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139065</xdr:rowOff>
    </xdr:from>
    <xdr:to>
      <xdr:col>65</xdr:col>
      <xdr:colOff>53975</xdr:colOff>
      <xdr:row>76</xdr:row>
      <xdr:rowOff>69214</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97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79392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76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13988</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139065</xdr:rowOff>
    </xdr:from>
    <xdr:to>
      <xdr:col>78</xdr:col>
      <xdr:colOff>120650</xdr:colOff>
      <xdr:row>76</xdr:row>
      <xdr:rowOff>69214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997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53991</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084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127636</xdr:rowOff>
    </xdr:from>
    <xdr:to>
      <xdr:col>74</xdr:col>
      <xdr:colOff>31750</xdr:colOff>
      <xdr:row>77</xdr:row>
      <xdr:rowOff>57786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1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42563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24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1905</xdr:rowOff>
    </xdr:from>
    <xdr:to>
      <xdr:col>65</xdr:col>
      <xdr:colOff>53975</xdr:colOff>
      <xdr:row>76</xdr:row>
      <xdr:rowOff>103505</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88282</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11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愛知県東海市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67160</xdr:rowOff>
    </xdr:from>
    <xdr:to>
      <xdr:col>29</xdr:col>
      <xdr:colOff>127000</xdr:colOff>
      <xdr:row>20</xdr:row>
      <xdr:rowOff>88900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43635"/>
          <a:ext cx="0" cy="1221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60977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3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88900</xdr:rowOff>
    </xdr:from>
    <xdr:to>
      <xdr:col>30</xdr:col>
      <xdr:colOff>25400</xdr:colOff>
      <xdr:row>20</xdr:row>
      <xdr:rowOff>88900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65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153537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67160</xdr:rowOff>
    </xdr:from>
    <xdr:to>
      <xdr:col>30</xdr:col>
      <xdr:colOff>25400</xdr:colOff>
      <xdr:row>13</xdr:row>
      <xdr:rowOff>67160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436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32367</xdr:rowOff>
    </xdr:from>
    <xdr:to>
      <xdr:col>29</xdr:col>
      <xdr:colOff>127000</xdr:colOff>
      <xdr:row>17</xdr:row>
      <xdr:rowOff>86431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994642"/>
          <a:ext cx="647700" cy="54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111767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074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139690</xdr:rowOff>
    </xdr:from>
    <xdr:to>
      <xdr:col>29</xdr:col>
      <xdr:colOff>177800</xdr:colOff>
      <xdr:row>18</xdr:row>
      <xdr:rowOff>69840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76921</xdr:rowOff>
    </xdr:from>
    <xdr:to>
      <xdr:col>26</xdr:col>
      <xdr:colOff>50800</xdr:colOff>
      <xdr:row>17</xdr:row>
      <xdr:rowOff>86431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039196"/>
          <a:ext cx="698500" cy="95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7582</xdr:rowOff>
    </xdr:from>
    <xdr:to>
      <xdr:col>26</xdr:col>
      <xdr:colOff>101600</xdr:colOff>
      <xdr:row>18</xdr:row>
      <xdr:rowOff>109182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93959</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227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76921</xdr:rowOff>
    </xdr:from>
    <xdr:to>
      <xdr:col>22</xdr:col>
      <xdr:colOff>114300</xdr:colOff>
      <xdr:row>17</xdr:row>
      <xdr:rowOff>124630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039196"/>
          <a:ext cx="698500" cy="47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19012</xdr:rowOff>
    </xdr:from>
    <xdr:to>
      <xdr:col>22</xdr:col>
      <xdr:colOff>165100</xdr:colOff>
      <xdr:row>18</xdr:row>
      <xdr:rowOff>120612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105389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124630</xdr:rowOff>
    </xdr:from>
    <xdr:to>
      <xdr:col>18</xdr:col>
      <xdr:colOff>177800</xdr:colOff>
      <xdr:row>18</xdr:row>
      <xdr:rowOff>142781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86905"/>
          <a:ext cx="698500" cy="189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91912</xdr:rowOff>
    </xdr:from>
    <xdr:to>
      <xdr:col>19</xdr:col>
      <xdr:colOff>38100</xdr:colOff>
      <xdr:row>19</xdr:row>
      <xdr:rowOff>22062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6840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117241</xdr:rowOff>
    </xdr:from>
    <xdr:to>
      <xdr:col>15</xdr:col>
      <xdr:colOff>101600</xdr:colOff>
      <xdr:row>19</xdr:row>
      <xdr:rowOff>47391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32168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3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153017</xdr:rowOff>
    </xdr:from>
    <xdr:to>
      <xdr:col>29</xdr:col>
      <xdr:colOff>177800</xdr:colOff>
      <xdr:row>17</xdr:row>
      <xdr:rowOff>83167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943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169544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78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35631</xdr:rowOff>
    </xdr:from>
    <xdr:to>
      <xdr:col>26</xdr:col>
      <xdr:colOff>101600</xdr:colOff>
      <xdr:row>17</xdr:row>
      <xdr:rowOff>137231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97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147408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766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26121</xdr:rowOff>
    </xdr:from>
    <xdr:to>
      <xdr:col>22</xdr:col>
      <xdr:colOff>165100</xdr:colOff>
      <xdr:row>17</xdr:row>
      <xdr:rowOff>127721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88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137898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75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73830</xdr:rowOff>
    </xdr:from>
    <xdr:to>
      <xdr:col>19</xdr:col>
      <xdr:colOff>38100</xdr:colOff>
      <xdr:row>18</xdr:row>
      <xdr:rowOff>3980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36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14157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80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91981</xdr:rowOff>
    </xdr:from>
    <xdr:to>
      <xdr:col>15</xdr:col>
      <xdr:colOff>101600</xdr:colOff>
      <xdr:row>19</xdr:row>
      <xdr:rowOff>22131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25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32308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99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123891</xdr:rowOff>
    </xdr:from>
    <xdr:to>
      <xdr:col>29</xdr:col>
      <xdr:colOff>127000</xdr:colOff>
      <xdr:row>38</xdr:row>
      <xdr:rowOff>6710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391341"/>
          <a:ext cx="0" cy="1082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321687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4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6710</xdr:rowOff>
    </xdr:from>
    <xdr:to>
      <xdr:col>30</xdr:col>
      <xdr:colOff>25400</xdr:colOff>
      <xdr:row>38</xdr:row>
      <xdr:rowOff>6710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74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210268</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3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123891</xdr:rowOff>
    </xdr:from>
    <xdr:to>
      <xdr:col>30</xdr:col>
      <xdr:colOff>25400</xdr:colOff>
      <xdr:row>34</xdr:row>
      <xdr:rowOff>123891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391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119502</xdr:rowOff>
    </xdr:from>
    <xdr:to>
      <xdr:col>29</xdr:col>
      <xdr:colOff>127000</xdr:colOff>
      <xdr:row>37</xdr:row>
      <xdr:rowOff>252410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244202"/>
          <a:ext cx="647700" cy="132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152209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6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307132</xdr:rowOff>
    </xdr:from>
    <xdr:to>
      <xdr:col>29</xdr:col>
      <xdr:colOff>177800</xdr:colOff>
      <xdr:row>36</xdr:row>
      <xdr:rowOff>65832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1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252410</xdr:rowOff>
    </xdr:from>
    <xdr:to>
      <xdr:col>26</xdr:col>
      <xdr:colOff>50800</xdr:colOff>
      <xdr:row>38</xdr:row>
      <xdr:rowOff>57597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377110"/>
          <a:ext cx="698500" cy="148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313258</xdr:rowOff>
    </xdr:from>
    <xdr:to>
      <xdr:col>26</xdr:col>
      <xdr:colOff>101600</xdr:colOff>
      <xdr:row>36</xdr:row>
      <xdr:rowOff>71958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82135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692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56134</xdr:rowOff>
    </xdr:from>
    <xdr:to>
      <xdr:col>22</xdr:col>
      <xdr:colOff>114300</xdr:colOff>
      <xdr:row>38</xdr:row>
      <xdr:rowOff>57597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523734"/>
          <a:ext cx="698500" cy="1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327751</xdr:rowOff>
    </xdr:from>
    <xdr:to>
      <xdr:col>22</xdr:col>
      <xdr:colOff>165100</xdr:colOff>
      <xdr:row>36</xdr:row>
      <xdr:rowOff>86451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96628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706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30622</xdr:rowOff>
    </xdr:from>
    <xdr:to>
      <xdr:col>18</xdr:col>
      <xdr:colOff>177800</xdr:colOff>
      <xdr:row>38</xdr:row>
      <xdr:rowOff>56134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498222"/>
          <a:ext cx="698500" cy="25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17450</xdr:rowOff>
    </xdr:from>
    <xdr:to>
      <xdr:col>19</xdr:col>
      <xdr:colOff>38100</xdr:colOff>
      <xdr:row>36</xdr:row>
      <xdr:rowOff>119050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129227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7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27966</xdr:rowOff>
    </xdr:from>
    <xdr:to>
      <xdr:col>15</xdr:col>
      <xdr:colOff>101600</xdr:colOff>
      <xdr:row>36</xdr:row>
      <xdr:rowOff>129566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139743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75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68702</xdr:rowOff>
    </xdr:from>
    <xdr:to>
      <xdr:col>29</xdr:col>
      <xdr:colOff>177800</xdr:colOff>
      <xdr:row>37</xdr:row>
      <xdr:rowOff>170302</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193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40779</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16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201610</xdr:rowOff>
    </xdr:from>
    <xdr:to>
      <xdr:col>26</xdr:col>
      <xdr:colOff>101600</xdr:colOff>
      <xdr:row>37</xdr:row>
      <xdr:rowOff>303210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326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287987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412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6797</xdr:rowOff>
    </xdr:from>
    <xdr:to>
      <xdr:col>22</xdr:col>
      <xdr:colOff>165100</xdr:colOff>
      <xdr:row>38</xdr:row>
      <xdr:rowOff>108397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474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93174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56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5334</xdr:rowOff>
    </xdr:from>
    <xdr:to>
      <xdr:col>19</xdr:col>
      <xdr:colOff>38100</xdr:colOff>
      <xdr:row>38</xdr:row>
      <xdr:rowOff>106934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472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91711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55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322722</xdr:rowOff>
    </xdr:from>
    <xdr:to>
      <xdr:col>15</xdr:col>
      <xdr:colOff>101600</xdr:colOff>
      <xdr:row>38</xdr:row>
      <xdr:rowOff>81422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447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66199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53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113,354
110,868
43.43
59,874,858
55,244,613
3,376,768
32,047,296
24,389,143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160045</xdr:rowOff>
    </xdr:from>
    <xdr:to>
      <xdr:col>24</xdr:col>
      <xdr:colOff>62865</xdr:colOff>
      <xdr:row>39</xdr:row>
      <xdr:rowOff>41745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2095"/>
          <a:ext cx="1270" cy="159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45572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41745</xdr:rowOff>
    </xdr:from>
    <xdr:to>
      <xdr:col>24</xdr:col>
      <xdr:colOff>152400</xdr:colOff>
      <xdr:row>39</xdr:row>
      <xdr:rowOff>41745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106722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160045</xdr:rowOff>
    </xdr:from>
    <xdr:to>
      <xdr:col>24</xdr:col>
      <xdr:colOff>152400</xdr:colOff>
      <xdr:row>29</xdr:row>
      <xdr:rowOff>160045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47536</xdr:rowOff>
    </xdr:from>
    <xdr:to>
      <xdr:col>24</xdr:col>
      <xdr:colOff>63500</xdr:colOff>
      <xdr:row>33</xdr:row>
      <xdr:rowOff>151816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05386"/>
          <a:ext cx="838200" cy="10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26522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48095</xdr:rowOff>
    </xdr:from>
    <xdr:to>
      <xdr:col>24</xdr:col>
      <xdr:colOff>114300</xdr:colOff>
      <xdr:row>35</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74244</xdr:rowOff>
    </xdr:from>
    <xdr:to>
      <xdr:col>19</xdr:col>
      <xdr:colOff>177800</xdr:colOff>
      <xdr:row>33</xdr:row>
      <xdr:rowOff>151816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732094"/>
          <a:ext cx="889000" cy="7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60439</xdr:rowOff>
    </xdr:from>
    <xdr:to>
      <xdr:col>20</xdr:col>
      <xdr:colOff>38100</xdr:colOff>
      <xdr:row>35</xdr:row>
      <xdr:rowOff>162039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153166</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5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74244</xdr:rowOff>
    </xdr:from>
    <xdr:to>
      <xdr:col>15</xdr:col>
      <xdr:colOff>50800</xdr:colOff>
      <xdr:row>34</xdr:row>
      <xdr:rowOff>49822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32094"/>
          <a:ext cx="889000" cy="14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61049</xdr:rowOff>
    </xdr:from>
    <xdr:to>
      <xdr:col>15</xdr:col>
      <xdr:colOff>101600</xdr:colOff>
      <xdr:row>35</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153776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49822</xdr:rowOff>
    </xdr:from>
    <xdr:to>
      <xdr:col>10</xdr:col>
      <xdr:colOff>114300</xdr:colOff>
      <xdr:row>36</xdr:row>
      <xdr:rowOff>159931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79122"/>
          <a:ext cx="889000" cy="45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171005</xdr:rowOff>
    </xdr:from>
    <xdr:to>
      <xdr:col>10</xdr:col>
      <xdr:colOff>165100</xdr:colOff>
      <xdr:row>36</xdr:row>
      <xdr:rowOff>101155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92282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82309</xdr:rowOff>
    </xdr:from>
    <xdr:to>
      <xdr:col>6</xdr:col>
      <xdr:colOff>38100</xdr:colOff>
      <xdr:row>38</xdr:row>
      <xdr:rowOff>12458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3586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168186</xdr:rowOff>
    </xdr:from>
    <xdr:to>
      <xdr:col>24</xdr:col>
      <xdr:colOff>114300</xdr:colOff>
      <xdr:row>33</xdr:row>
      <xdr:rowOff>98336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5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19613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0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101016</xdr:rowOff>
    </xdr:from>
    <xdr:to>
      <xdr:col>20</xdr:col>
      <xdr:colOff>38100</xdr:colOff>
      <xdr:row>34</xdr:row>
      <xdr:rowOff>31166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5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47693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53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23444</xdr:rowOff>
    </xdr:from>
    <xdr:to>
      <xdr:col>15</xdr:col>
      <xdr:colOff>101600</xdr:colOff>
      <xdr:row>33</xdr:row>
      <xdr:rowOff>125044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8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141571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45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170472</xdr:rowOff>
    </xdr:from>
    <xdr:to>
      <xdr:col>10</xdr:col>
      <xdr:colOff>165100</xdr:colOff>
      <xdr:row>34</xdr:row>
      <xdr:rowOff>100622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2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117149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60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109131</xdr:rowOff>
    </xdr:from>
    <xdr:to>
      <xdr:col>6</xdr:col>
      <xdr:colOff>38100</xdr:colOff>
      <xdr:row>37</xdr:row>
      <xdr:rowOff>39281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55808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5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129707</xdr:rowOff>
    </xdr:from>
    <xdr:to>
      <xdr:col>24</xdr:col>
      <xdr:colOff>62865</xdr:colOff>
      <xdr:row>58</xdr:row>
      <xdr:rowOff>98127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30757"/>
          <a:ext cx="1270" cy="151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101954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4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98127</xdr:rowOff>
    </xdr:from>
    <xdr:to>
      <xdr:col>24</xdr:col>
      <xdr:colOff>152400</xdr:colOff>
      <xdr:row>58</xdr:row>
      <xdr:rowOff>98127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2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76384</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0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129707</xdr:rowOff>
    </xdr:from>
    <xdr:to>
      <xdr:col>24</xdr:col>
      <xdr:colOff>152400</xdr:colOff>
      <xdr:row>49</xdr:row>
      <xdr:rowOff>129707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3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9920</xdr:rowOff>
    </xdr:from>
    <xdr:to>
      <xdr:col>24</xdr:col>
      <xdr:colOff>63500</xdr:colOff>
      <xdr:row>52</xdr:row>
      <xdr:rowOff>15048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8925320"/>
          <a:ext cx="838200" cy="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28694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286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50267</xdr:rowOff>
    </xdr:from>
    <xdr:to>
      <xdr:col>24</xdr:col>
      <xdr:colOff>114300</xdr:colOff>
      <xdr:row>54</xdr:row>
      <xdr:rowOff>151867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0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15048</xdr:rowOff>
    </xdr:from>
    <xdr:to>
      <xdr:col>19</xdr:col>
      <xdr:colOff>177800</xdr:colOff>
      <xdr:row>52</xdr:row>
      <xdr:rowOff>109558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930448"/>
          <a:ext cx="889000" cy="9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16140</xdr:rowOff>
    </xdr:from>
    <xdr:to>
      <xdr:col>20</xdr:col>
      <xdr:colOff>38100</xdr:colOff>
      <xdr:row>54</xdr:row>
      <xdr:rowOff>117740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2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108867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6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109558</xdr:rowOff>
    </xdr:from>
    <xdr:to>
      <xdr:col>15</xdr:col>
      <xdr:colOff>50800</xdr:colOff>
      <xdr:row>54</xdr:row>
      <xdr:rowOff>10704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024958"/>
          <a:ext cx="889000" cy="24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129950</xdr:rowOff>
    </xdr:from>
    <xdr:to>
      <xdr:col>15</xdr:col>
      <xdr:colOff>101600</xdr:colOff>
      <xdr:row>55</xdr:row>
      <xdr:rowOff>60100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51227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8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50187</xdr:rowOff>
    </xdr:from>
    <xdr:to>
      <xdr:col>10</xdr:col>
      <xdr:colOff>114300</xdr:colOff>
      <xdr:row>54</xdr:row>
      <xdr:rowOff>10704</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137037"/>
          <a:ext cx="889000" cy="13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111041</xdr:rowOff>
    </xdr:from>
    <xdr:to>
      <xdr:col>10</xdr:col>
      <xdr:colOff>165100</xdr:colOff>
      <xdr:row>56</xdr:row>
      <xdr:rowOff>41191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32318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3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111760</xdr:rowOff>
    </xdr:from>
    <xdr:to>
      <xdr:col>6</xdr:col>
      <xdr:colOff>38100</xdr:colOff>
      <xdr:row>56</xdr:row>
      <xdr:rowOff>41910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33037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3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130570</xdr:rowOff>
    </xdr:from>
    <xdr:to>
      <xdr:col>24</xdr:col>
      <xdr:colOff>114300</xdr:colOff>
      <xdr:row>52</xdr:row>
      <xdr:rowOff>60720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887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153447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72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135698</xdr:rowOff>
    </xdr:from>
    <xdr:to>
      <xdr:col>20</xdr:col>
      <xdr:colOff>38100</xdr:colOff>
      <xdr:row>52</xdr:row>
      <xdr:rowOff>65848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87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82375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65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58758</xdr:rowOff>
    </xdr:from>
    <xdr:to>
      <xdr:col>15</xdr:col>
      <xdr:colOff>101600</xdr:colOff>
      <xdr:row>52</xdr:row>
      <xdr:rowOff>160358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897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5435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7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131354</xdr:rowOff>
    </xdr:from>
    <xdr:to>
      <xdr:col>10</xdr:col>
      <xdr:colOff>165100</xdr:colOff>
      <xdr:row>54</xdr:row>
      <xdr:rowOff>61504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21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78031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899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170837</xdr:rowOff>
    </xdr:from>
    <xdr:to>
      <xdr:col>6</xdr:col>
      <xdr:colOff>38100</xdr:colOff>
      <xdr:row>53</xdr:row>
      <xdr:rowOff>100987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08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117514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886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78</xdr:row>
      <xdr:rowOff>18669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00230"/>
          <a:ext cx="1270" cy="1391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22496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18669</xdr:rowOff>
    </xdr:from>
    <xdr:to>
      <xdr:col>24</xdr:col>
      <xdr:colOff>152400</xdr:colOff>
      <xdr:row>78</xdr:row>
      <xdr:rowOff>18669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90170</xdr:rowOff>
    </xdr:from>
    <xdr:to>
      <xdr:col>24</xdr:col>
      <xdr:colOff>63500</xdr:colOff>
      <xdr:row>75</xdr:row>
      <xdr:rowOff>51689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2777470"/>
          <a:ext cx="838200" cy="1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35704</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89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57277</xdr:rowOff>
    </xdr:from>
    <xdr:to>
      <xdr:col>24</xdr:col>
      <xdr:colOff>114300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139954</xdr:rowOff>
    </xdr:from>
    <xdr:to>
      <xdr:col>19</xdr:col>
      <xdr:colOff>177800</xdr:colOff>
      <xdr:row>74</xdr:row>
      <xdr:rowOff>90170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2484354"/>
          <a:ext cx="889000" cy="29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78740</xdr:rowOff>
    </xdr:from>
    <xdr:to>
      <xdr:col>20</xdr:col>
      <xdr:colOff>38100</xdr:colOff>
      <xdr:row>76</xdr:row>
      <xdr:rowOff>8889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3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139954</xdr:rowOff>
    </xdr:from>
    <xdr:to>
      <xdr:col>15</xdr:col>
      <xdr:colOff>50800</xdr:colOff>
      <xdr:row>72</xdr:row>
      <xdr:rowOff>159512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484354"/>
          <a:ext cx="889000" cy="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87376</xdr:rowOff>
    </xdr:from>
    <xdr:to>
      <xdr:col>15</xdr:col>
      <xdr:colOff>101600</xdr:colOff>
      <xdr:row>76</xdr:row>
      <xdr:rowOff>17526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8653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129159</xdr:rowOff>
    </xdr:from>
    <xdr:to>
      <xdr:col>10</xdr:col>
      <xdr:colOff>114300</xdr:colOff>
      <xdr:row>72</xdr:row>
      <xdr:rowOff>159512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2473559"/>
          <a:ext cx="889000" cy="3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148717</xdr:rowOff>
    </xdr:from>
    <xdr:to>
      <xdr:col>10</xdr:col>
      <xdr:colOff>165100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69994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156463</xdr:rowOff>
    </xdr:from>
    <xdr:to>
      <xdr:col>6</xdr:col>
      <xdr:colOff>38100</xdr:colOff>
      <xdr:row>76</xdr:row>
      <xdr:rowOff>86613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77740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889</xdr:rowOff>
    </xdr:from>
    <xdr:to>
      <xdr:col>24</xdr:col>
      <xdr:colOff>114300</xdr:colOff>
      <xdr:row>75</xdr:row>
      <xdr:rowOff>102489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85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23766</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71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39370</xdr:rowOff>
    </xdr:from>
    <xdr:to>
      <xdr:col>20</xdr:col>
      <xdr:colOff>38100</xdr:colOff>
      <xdr:row>74</xdr:row>
      <xdr:rowOff>140970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72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157497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50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89154</xdr:rowOff>
    </xdr:from>
    <xdr:to>
      <xdr:col>15</xdr:col>
      <xdr:colOff>101600</xdr:colOff>
      <xdr:row>73</xdr:row>
      <xdr:rowOff>19304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43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71</xdr:row>
      <xdr:rowOff>35831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20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108712</xdr:rowOff>
    </xdr:from>
    <xdr:to>
      <xdr:col>10</xdr:col>
      <xdr:colOff>165100</xdr:colOff>
      <xdr:row>73</xdr:row>
      <xdr:rowOff>38862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45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71</xdr:row>
      <xdr:rowOff>55389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22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78359</xdr:rowOff>
    </xdr:from>
    <xdr:to>
      <xdr:col>6</xdr:col>
      <xdr:colOff>38100</xdr:colOff>
      <xdr:row>73</xdr:row>
      <xdr:rowOff>8509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42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71</xdr:row>
      <xdr:rowOff>25036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197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123403</xdr:rowOff>
    </xdr:from>
    <xdr:to>
      <xdr:col>24</xdr:col>
      <xdr:colOff>62865</xdr:colOff>
      <xdr:row>97</xdr:row>
      <xdr:rowOff>140615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82453"/>
          <a:ext cx="1270" cy="1388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144442</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7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140615</xdr:rowOff>
    </xdr:from>
    <xdr:to>
      <xdr:col>24</xdr:col>
      <xdr:colOff>152400</xdr:colOff>
      <xdr:row>97</xdr:row>
      <xdr:rowOff>140615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70080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5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123403</xdr:rowOff>
    </xdr:from>
    <xdr:to>
      <xdr:col>24</xdr:col>
      <xdr:colOff>152400</xdr:colOff>
      <xdr:row>89</xdr:row>
      <xdr:rowOff>123403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18151</xdr:rowOff>
    </xdr:from>
    <xdr:to>
      <xdr:col>24</xdr:col>
      <xdr:colOff>63500</xdr:colOff>
      <xdr:row>96</xdr:row>
      <xdr:rowOff>95776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05901"/>
          <a:ext cx="838200" cy="24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156714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5930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133837</xdr:rowOff>
    </xdr:from>
    <xdr:to>
      <xdr:col>24</xdr:col>
      <xdr:colOff>114300</xdr:colOff>
      <xdr:row>94</xdr:row>
      <xdr:rowOff>63987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07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152795</xdr:rowOff>
    </xdr:from>
    <xdr:to>
      <xdr:col>19</xdr:col>
      <xdr:colOff>177800</xdr:colOff>
      <xdr:row>96</xdr:row>
      <xdr:rowOff>95776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097645"/>
          <a:ext cx="889000" cy="45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66856</xdr:rowOff>
    </xdr:from>
    <xdr:to>
      <xdr:col>20</xdr:col>
      <xdr:colOff>38100</xdr:colOff>
      <xdr:row>95</xdr:row>
      <xdr:rowOff>168456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13533</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2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152795</xdr:rowOff>
    </xdr:from>
    <xdr:to>
      <xdr:col>15</xdr:col>
      <xdr:colOff>50800</xdr:colOff>
      <xdr:row>99</xdr:row>
      <xdr:rowOff>7308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097645"/>
          <a:ext cx="889000" cy="88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11633</xdr:rowOff>
    </xdr:from>
    <xdr:to>
      <xdr:col>15</xdr:col>
      <xdr:colOff>101600</xdr:colOff>
      <xdr:row>93</xdr:row>
      <xdr:rowOff>113233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595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129760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573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7308</xdr:rowOff>
    </xdr:from>
    <xdr:to>
      <xdr:col>10</xdr:col>
      <xdr:colOff>114300</xdr:colOff>
      <xdr:row>99</xdr:row>
      <xdr:rowOff>14100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980858"/>
          <a:ext cx="889000" cy="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96084</xdr:rowOff>
    </xdr:from>
    <xdr:to>
      <xdr:col>10</xdr:col>
      <xdr:colOff>165100</xdr:colOff>
      <xdr:row>98</xdr:row>
      <xdr:rowOff>26234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42761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50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49809</xdr:rowOff>
    </xdr:from>
    <xdr:to>
      <xdr:col>6</xdr:col>
      <xdr:colOff>38100</xdr:colOff>
      <xdr:row>98</xdr:row>
      <xdr:rowOff>151409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85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167936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62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138801</xdr:rowOff>
    </xdr:from>
    <xdr:to>
      <xdr:col>24</xdr:col>
      <xdr:colOff>114300</xdr:colOff>
      <xdr:row>95</xdr:row>
      <xdr:rowOff>68951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5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117228</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3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44976</xdr:rowOff>
    </xdr:from>
    <xdr:to>
      <xdr:col>20</xdr:col>
      <xdr:colOff>38100</xdr:colOff>
      <xdr:row>96</xdr:row>
      <xdr:rowOff>146576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0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137703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59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101995</xdr:rowOff>
    </xdr:from>
    <xdr:to>
      <xdr:col>15</xdr:col>
      <xdr:colOff>101600</xdr:colOff>
      <xdr:row>94</xdr:row>
      <xdr:rowOff>32145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04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23272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13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127958</xdr:rowOff>
    </xdr:from>
    <xdr:to>
      <xdr:col>10</xdr:col>
      <xdr:colOff>165100</xdr:colOff>
      <xdr:row>99</xdr:row>
      <xdr:rowOff>58108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93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49235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702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134750</xdr:rowOff>
    </xdr:from>
    <xdr:to>
      <xdr:col>6</xdr:col>
      <xdr:colOff>38100</xdr:colOff>
      <xdr:row>99</xdr:row>
      <xdr:rowOff>64900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93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56027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702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143282</xdr:rowOff>
    </xdr:from>
    <xdr:to>
      <xdr:col>54</xdr:col>
      <xdr:colOff>189865</xdr:colOff>
      <xdr:row>38</xdr:row>
      <xdr:rowOff>53496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629682"/>
          <a:ext cx="1270" cy="938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57323</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7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53496</xdr:rowOff>
    </xdr:from>
    <xdr:to>
      <xdr:col>55</xdr:col>
      <xdr:colOff>88900</xdr:colOff>
      <xdr:row>38</xdr:row>
      <xdr:rowOff>53496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6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89959</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40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143282</xdr:rowOff>
    </xdr:from>
    <xdr:to>
      <xdr:col>55</xdr:col>
      <xdr:colOff>88900</xdr:colOff>
      <xdr:row>32</xdr:row>
      <xdr:rowOff>143282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62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50568</xdr:rowOff>
    </xdr:from>
    <xdr:to>
      <xdr:col>55</xdr:col>
      <xdr:colOff>0</xdr:colOff>
      <xdr:row>35</xdr:row>
      <xdr:rowOff>116894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051318"/>
          <a:ext cx="838200" cy="6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142471</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143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164044</xdr:rowOff>
    </xdr:from>
    <xdr:to>
      <xdr:col>55</xdr:col>
      <xdr:colOff>50800</xdr:colOff>
      <xdr:row>36</xdr:row>
      <xdr:rowOff>94194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6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106161</xdr:rowOff>
    </xdr:from>
    <xdr:to>
      <xdr:col>50</xdr:col>
      <xdr:colOff>114300</xdr:colOff>
      <xdr:row>35</xdr:row>
      <xdr:rowOff>116894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106911"/>
          <a:ext cx="889000" cy="1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151471</xdr:rowOff>
    </xdr:from>
    <xdr:to>
      <xdr:col>50</xdr:col>
      <xdr:colOff>165100</xdr:colOff>
      <xdr:row>36</xdr:row>
      <xdr:rowOff>81621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1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72748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24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82985</xdr:rowOff>
    </xdr:from>
    <xdr:to>
      <xdr:col>45</xdr:col>
      <xdr:colOff>177800</xdr:colOff>
      <xdr:row>35</xdr:row>
      <xdr:rowOff>106161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5055035"/>
          <a:ext cx="889000" cy="105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170478</xdr:rowOff>
    </xdr:from>
    <xdr:to>
      <xdr:col>46</xdr:col>
      <xdr:colOff>38100</xdr:colOff>
      <xdr:row>36</xdr:row>
      <xdr:rowOff>100628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1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91755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26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82985</xdr:rowOff>
    </xdr:from>
    <xdr:to>
      <xdr:col>41</xdr:col>
      <xdr:colOff>50800</xdr:colOff>
      <xdr:row>36</xdr:row>
      <xdr:rowOff>150259</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5055035"/>
          <a:ext cx="889000" cy="126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123538</xdr:rowOff>
    </xdr:from>
    <xdr:to>
      <xdr:col>41</xdr:col>
      <xdr:colOff>101600</xdr:colOff>
      <xdr:row>30</xdr:row>
      <xdr:rowOff>53688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44815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18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120469</xdr:rowOff>
    </xdr:from>
    <xdr:to>
      <xdr:col>36</xdr:col>
      <xdr:colOff>165100</xdr:colOff>
      <xdr:row>37</xdr:row>
      <xdr:rowOff>50619</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29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41746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38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171218</xdr:rowOff>
    </xdr:from>
    <xdr:to>
      <xdr:col>55</xdr:col>
      <xdr:colOff>50800</xdr:colOff>
      <xdr:row>35</xdr:row>
      <xdr:rowOff>101368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00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22645</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85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66094</xdr:rowOff>
    </xdr:from>
    <xdr:to>
      <xdr:col>50</xdr:col>
      <xdr:colOff>165100</xdr:colOff>
      <xdr:row>35</xdr:row>
      <xdr:rowOff>167694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06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12771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58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55361</xdr:rowOff>
    </xdr:from>
    <xdr:to>
      <xdr:col>46</xdr:col>
      <xdr:colOff>38100</xdr:colOff>
      <xdr:row>35</xdr:row>
      <xdr:rowOff>156961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05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2038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583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32185</xdr:rowOff>
    </xdr:from>
    <xdr:to>
      <xdr:col>41</xdr:col>
      <xdr:colOff>101600</xdr:colOff>
      <xdr:row>29</xdr:row>
      <xdr:rowOff>133785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00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27</xdr:row>
      <xdr:rowOff>150312</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477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99459</xdr:rowOff>
    </xdr:from>
    <xdr:to>
      <xdr:col>36</xdr:col>
      <xdr:colOff>165100</xdr:colOff>
      <xdr:row>37</xdr:row>
      <xdr:rowOff>29609</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27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46136</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0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102857</xdr:rowOff>
    </xdr:from>
    <xdr:to>
      <xdr:col>54</xdr:col>
      <xdr:colOff>189865</xdr:colOff>
      <xdr:row>58</xdr:row>
      <xdr:rowOff>34379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75357"/>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38206</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9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34379</xdr:rowOff>
    </xdr:from>
    <xdr:to>
      <xdr:col>55</xdr:col>
      <xdr:colOff>88900</xdr:colOff>
      <xdr:row>58</xdr:row>
      <xdr:rowOff>34379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97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49534</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102857</xdr:rowOff>
    </xdr:from>
    <xdr:to>
      <xdr:col>55</xdr:col>
      <xdr:colOff>88900</xdr:colOff>
      <xdr:row>50</xdr:row>
      <xdr:rowOff>102857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7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130759</xdr:rowOff>
    </xdr:from>
    <xdr:to>
      <xdr:col>55</xdr:col>
      <xdr:colOff>0</xdr:colOff>
      <xdr:row>52</xdr:row>
      <xdr:rowOff>136881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046159"/>
          <a:ext cx="838200" cy="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805</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30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22378</xdr:rowOff>
    </xdr:from>
    <xdr:to>
      <xdr:col>55</xdr:col>
      <xdr:colOff>50800</xdr:colOff>
      <xdr:row>55</xdr:row>
      <xdr:rowOff>123978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45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130759</xdr:rowOff>
    </xdr:from>
    <xdr:to>
      <xdr:col>50</xdr:col>
      <xdr:colOff>114300</xdr:colOff>
      <xdr:row>55</xdr:row>
      <xdr:rowOff>10719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046159"/>
          <a:ext cx="889000" cy="3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54470</xdr:rowOff>
    </xdr:from>
    <xdr:to>
      <xdr:col>50</xdr:col>
      <xdr:colOff>165100</xdr:colOff>
      <xdr:row>55</xdr:row>
      <xdr:rowOff>156070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4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147197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7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10719</xdr:rowOff>
    </xdr:from>
    <xdr:to>
      <xdr:col>45</xdr:col>
      <xdr:colOff>177800</xdr:colOff>
      <xdr:row>55</xdr:row>
      <xdr:rowOff>94704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440469"/>
          <a:ext cx="889000" cy="8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54394</xdr:rowOff>
    </xdr:from>
    <xdr:to>
      <xdr:col>46</xdr:col>
      <xdr:colOff>38100</xdr:colOff>
      <xdr:row>55</xdr:row>
      <xdr:rowOff>155994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4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147121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7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101130</xdr:rowOff>
    </xdr:from>
    <xdr:to>
      <xdr:col>41</xdr:col>
      <xdr:colOff>50800</xdr:colOff>
      <xdr:row>55</xdr:row>
      <xdr:rowOff>94704</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359430"/>
          <a:ext cx="889000" cy="16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81094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16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126471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0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86081</xdr:rowOff>
    </xdr:from>
    <xdr:to>
      <xdr:col>55</xdr:col>
      <xdr:colOff>50800</xdr:colOff>
      <xdr:row>53</xdr:row>
      <xdr:rowOff>16231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00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108958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885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79959</xdr:rowOff>
    </xdr:from>
    <xdr:to>
      <xdr:col>50</xdr:col>
      <xdr:colOff>165100</xdr:colOff>
      <xdr:row>53</xdr:row>
      <xdr:rowOff>10109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89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26636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877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131369</xdr:rowOff>
    </xdr:from>
    <xdr:to>
      <xdr:col>46</xdr:col>
      <xdr:colOff>38100</xdr:colOff>
      <xdr:row>55</xdr:row>
      <xdr:rowOff>61519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38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78046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16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43904</xdr:rowOff>
    </xdr:from>
    <xdr:to>
      <xdr:col>41</xdr:col>
      <xdr:colOff>101600</xdr:colOff>
      <xdr:row>55</xdr:row>
      <xdr:rowOff>145504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47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136631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56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50330</xdr:rowOff>
    </xdr:from>
    <xdr:to>
      <xdr:col>36</xdr:col>
      <xdr:colOff>165100</xdr:colOff>
      <xdr:row>54</xdr:row>
      <xdr:rowOff>151930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30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143057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40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157302</xdr:rowOff>
    </xdr:from>
    <xdr:to>
      <xdr:col>54</xdr:col>
      <xdr:colOff>189865</xdr:colOff>
      <xdr:row>78</xdr:row>
      <xdr:rowOff>136958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330252"/>
          <a:ext cx="1270" cy="11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140785</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1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136958</xdr:rowOff>
    </xdr:from>
    <xdr:to>
      <xdr:col>55</xdr:col>
      <xdr:colOff>88900</xdr:colOff>
      <xdr:row>78</xdr:row>
      <xdr:rowOff>136958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1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103979</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1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157302</xdr:rowOff>
    </xdr:from>
    <xdr:to>
      <xdr:col>55</xdr:col>
      <xdr:colOff>88900</xdr:colOff>
      <xdr:row>71</xdr:row>
      <xdr:rowOff>157302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3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5421</xdr:rowOff>
    </xdr:from>
    <xdr:to>
      <xdr:col>55</xdr:col>
      <xdr:colOff>0</xdr:colOff>
      <xdr:row>71</xdr:row>
      <xdr:rowOff>157302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2178371"/>
          <a:ext cx="838200" cy="15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143268</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173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164841</xdr:rowOff>
    </xdr:from>
    <xdr:to>
      <xdr:col>55</xdr:col>
      <xdr:colOff>50800</xdr:colOff>
      <xdr:row>77</xdr:row>
      <xdr:rowOff>94991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9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5421</xdr:rowOff>
    </xdr:from>
    <xdr:to>
      <xdr:col>50</xdr:col>
      <xdr:colOff>114300</xdr:colOff>
      <xdr:row>75</xdr:row>
      <xdr:rowOff>64308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2178371"/>
          <a:ext cx="889000" cy="74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24617</xdr:rowOff>
    </xdr:from>
    <xdr:to>
      <xdr:col>50</xdr:col>
      <xdr:colOff>165100</xdr:colOff>
      <xdr:row>77</xdr:row>
      <xdr:rowOff>126217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2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117344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31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64308</xdr:rowOff>
    </xdr:from>
    <xdr:to>
      <xdr:col>45</xdr:col>
      <xdr:colOff>177800</xdr:colOff>
      <xdr:row>76</xdr:row>
      <xdr:rowOff>58066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2923058"/>
          <a:ext cx="889000" cy="16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164429</xdr:rowOff>
    </xdr:from>
    <xdr:to>
      <xdr:col>46</xdr:col>
      <xdr:colOff>38100</xdr:colOff>
      <xdr:row>77</xdr:row>
      <xdr:rowOff>94579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9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85706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28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159451</xdr:rowOff>
    </xdr:from>
    <xdr:to>
      <xdr:col>41</xdr:col>
      <xdr:colOff>50800</xdr:colOff>
      <xdr:row>76</xdr:row>
      <xdr:rowOff>58066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018201"/>
          <a:ext cx="889000" cy="7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163957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9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167365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6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106502</xdr:rowOff>
    </xdr:from>
    <xdr:to>
      <xdr:col>55</xdr:col>
      <xdr:colOff>50800</xdr:colOff>
      <xdr:row>72</xdr:row>
      <xdr:rowOff>36652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227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59529</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23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126071</xdr:rowOff>
    </xdr:from>
    <xdr:to>
      <xdr:col>50</xdr:col>
      <xdr:colOff>165100</xdr:colOff>
      <xdr:row>71</xdr:row>
      <xdr:rowOff>56221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21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72748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190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13508</xdr:rowOff>
    </xdr:from>
    <xdr:to>
      <xdr:col>46</xdr:col>
      <xdr:colOff>38100</xdr:colOff>
      <xdr:row>75</xdr:row>
      <xdr:rowOff>115108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87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131635</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64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7266</xdr:rowOff>
    </xdr:from>
    <xdr:to>
      <xdr:col>41</xdr:col>
      <xdr:colOff>101600</xdr:colOff>
      <xdr:row>76</xdr:row>
      <xdr:rowOff>108866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03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125394</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81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108651</xdr:rowOff>
    </xdr:from>
    <xdr:to>
      <xdr:col>36</xdr:col>
      <xdr:colOff>165100</xdr:colOff>
      <xdr:row>76</xdr:row>
      <xdr:rowOff>38801</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296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29928</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06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131738</xdr:rowOff>
    </xdr:from>
    <xdr:to>
      <xdr:col>54</xdr:col>
      <xdr:colOff>189865</xdr:colOff>
      <xdr:row>98</xdr:row>
      <xdr:rowOff>96799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562238"/>
          <a:ext cx="1270" cy="13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100626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0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96799</xdr:rowOff>
    </xdr:from>
    <xdr:to>
      <xdr:col>55</xdr:col>
      <xdr:colOff>88900</xdr:colOff>
      <xdr:row>98</xdr:row>
      <xdr:rowOff>96799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89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78415</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131738</xdr:rowOff>
    </xdr:from>
    <xdr:to>
      <xdr:col>55</xdr:col>
      <xdr:colOff>88900</xdr:colOff>
      <xdr:row>90</xdr:row>
      <xdr:rowOff>131738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5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125431</xdr:rowOff>
    </xdr:from>
    <xdr:to>
      <xdr:col>55</xdr:col>
      <xdr:colOff>0</xdr:colOff>
      <xdr:row>97</xdr:row>
      <xdr:rowOff>163779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584631"/>
          <a:ext cx="838200" cy="20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114977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31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92100</xdr:rowOff>
    </xdr:from>
    <xdr:to>
      <xdr:col>55</xdr:col>
      <xdr:colOff>50800</xdr:colOff>
      <xdr:row>96</xdr:row>
      <xdr:rowOff>22250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143720</xdr:rowOff>
    </xdr:from>
    <xdr:to>
      <xdr:col>50</xdr:col>
      <xdr:colOff>114300</xdr:colOff>
      <xdr:row>97</xdr:row>
      <xdr:rowOff>163779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774370"/>
          <a:ext cx="889000" cy="2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114064</xdr:rowOff>
    </xdr:from>
    <xdr:to>
      <xdr:col>50</xdr:col>
      <xdr:colOff>165100</xdr:colOff>
      <xdr:row>96</xdr:row>
      <xdr:rowOff>44214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60741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7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42393</xdr:rowOff>
    </xdr:from>
    <xdr:to>
      <xdr:col>45</xdr:col>
      <xdr:colOff>177800</xdr:colOff>
      <xdr:row>97</xdr:row>
      <xdr:rowOff>143720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673043"/>
          <a:ext cx="889000" cy="10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168948</xdr:rowOff>
    </xdr:from>
    <xdr:to>
      <xdr:col>46</xdr:col>
      <xdr:colOff>38100</xdr:colOff>
      <xdr:row>96</xdr:row>
      <xdr:rowOff>99098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115625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42393</xdr:rowOff>
    </xdr:from>
    <xdr:to>
      <xdr:col>41</xdr:col>
      <xdr:colOff>50800</xdr:colOff>
      <xdr:row>97</xdr:row>
      <xdr:rowOff>131414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673043"/>
          <a:ext cx="889000" cy="8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77451</xdr:rowOff>
    </xdr:from>
    <xdr:to>
      <xdr:col>41</xdr:col>
      <xdr:colOff>101600</xdr:colOff>
      <xdr:row>96</xdr:row>
      <xdr:rowOff>7601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24128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14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156851</xdr:rowOff>
    </xdr:from>
    <xdr:to>
      <xdr:col>36</xdr:col>
      <xdr:colOff>165100</xdr:colOff>
      <xdr:row>96</xdr:row>
      <xdr:rowOff>87001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103528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2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74631</xdr:rowOff>
    </xdr:from>
    <xdr:to>
      <xdr:col>55</xdr:col>
      <xdr:colOff>50800</xdr:colOff>
      <xdr:row>97</xdr:row>
      <xdr:rowOff>4781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3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53058</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1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112979</xdr:rowOff>
    </xdr:from>
    <xdr:to>
      <xdr:col>50</xdr:col>
      <xdr:colOff>165100</xdr:colOff>
      <xdr:row>98</xdr:row>
      <xdr:rowOff>43129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34256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3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92920</xdr:rowOff>
    </xdr:from>
    <xdr:to>
      <xdr:col>46</xdr:col>
      <xdr:colOff>38100</xdr:colOff>
      <xdr:row>98</xdr:row>
      <xdr:rowOff>23070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14197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1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163043</xdr:rowOff>
    </xdr:from>
    <xdr:to>
      <xdr:col>41</xdr:col>
      <xdr:colOff>101600</xdr:colOff>
      <xdr:row>97</xdr:row>
      <xdr:rowOff>93193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2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84320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80614</xdr:rowOff>
    </xdr:from>
    <xdr:to>
      <xdr:col>36</xdr:col>
      <xdr:colOff>165100</xdr:colOff>
      <xdr:row>98</xdr:row>
      <xdr:rowOff>10764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1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1891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0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29020</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43970"/>
          <a:ext cx="1269" cy="138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147147</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1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29020</xdr:rowOff>
    </xdr:from>
    <xdr:to>
      <xdr:col>86</xdr:col>
      <xdr:colOff>25400</xdr:colOff>
      <xdr:row>31</xdr:row>
      <xdr:rowOff>29020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4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57023</xdr:rowOff>
    </xdr:from>
    <xdr:to>
      <xdr:col>85</xdr:col>
      <xdr:colOff>127000</xdr:colOff>
      <xdr:row>38</xdr:row>
      <xdr:rowOff>121603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5543423"/>
          <a:ext cx="838200" cy="109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6176</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4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27749</xdr:rowOff>
    </xdr:from>
    <xdr:to>
      <xdr:col>85</xdr:col>
      <xdr:colOff>177800</xdr:colOff>
      <xdr:row>37</xdr:row>
      <xdr:rowOff>129349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37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121603</xdr:rowOff>
    </xdr:from>
    <xdr:to>
      <xdr:col>81</xdr:col>
      <xdr:colOff>50800</xdr:colOff>
      <xdr:row>38</xdr:row>
      <xdr:rowOff>131699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636703"/>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14796</xdr:rowOff>
    </xdr:from>
    <xdr:to>
      <xdr:col>81</xdr:col>
      <xdr:colOff>101600</xdr:colOff>
      <xdr:row>37</xdr:row>
      <xdr:rowOff>116396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35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132923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13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131699</xdr:rowOff>
    </xdr:from>
    <xdr:to>
      <xdr:col>76</xdr:col>
      <xdr:colOff>114300</xdr:colOff>
      <xdr:row>38</xdr:row>
      <xdr:rowOff>149606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646799"/>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28893</xdr:rowOff>
    </xdr:from>
    <xdr:to>
      <xdr:col>76</xdr:col>
      <xdr:colOff>165100</xdr:colOff>
      <xdr:row>38</xdr:row>
      <xdr:rowOff>130493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147019</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31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149606</xdr:rowOff>
    </xdr:from>
    <xdr:to>
      <xdr:col>71</xdr:col>
      <xdr:colOff>177800</xdr:colOff>
      <xdr:row>39</xdr:row>
      <xdr:rowOff>44450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664706"/>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317</xdr:rowOff>
    </xdr:from>
    <xdr:to>
      <xdr:col>72</xdr:col>
      <xdr:colOff>38100</xdr:colOff>
      <xdr:row>37</xdr:row>
      <xdr:rowOff>101917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34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118444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11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100140</xdr:rowOff>
    </xdr:from>
    <xdr:to>
      <xdr:col>67</xdr:col>
      <xdr:colOff>101600</xdr:colOff>
      <xdr:row>32</xdr:row>
      <xdr:rowOff>30290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541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30</xdr:row>
      <xdr:rowOff>46817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519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6223</xdr:rowOff>
    </xdr:from>
    <xdr:to>
      <xdr:col>85</xdr:col>
      <xdr:colOff>177800</xdr:colOff>
      <xdr:row>32</xdr:row>
      <xdr:rowOff>107823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549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29100</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534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70803</xdr:rowOff>
    </xdr:from>
    <xdr:to>
      <xdr:col>81</xdr:col>
      <xdr:colOff>101600</xdr:colOff>
      <xdr:row>39</xdr:row>
      <xdr:rowOff>953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8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163530</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678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80899</xdr:rowOff>
    </xdr:from>
    <xdr:to>
      <xdr:col>76</xdr:col>
      <xdr:colOff>165100</xdr:colOff>
      <xdr:row>39</xdr:row>
      <xdr:rowOff>11049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2176</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688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98806</xdr:rowOff>
    </xdr:from>
    <xdr:to>
      <xdr:col>72</xdr:col>
      <xdr:colOff>38100</xdr:colOff>
      <xdr:row>39</xdr:row>
      <xdr:rowOff>28956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20083</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706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131775</xdr:rowOff>
    </xdr:from>
    <xdr:to>
      <xdr:col>85</xdr:col>
      <xdr:colOff>126364</xdr:colOff>
      <xdr:row>78</xdr:row>
      <xdr:rowOff>71958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04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75785</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71958</xdr:rowOff>
    </xdr:from>
    <xdr:to>
      <xdr:col>86</xdr:col>
      <xdr:colOff>25400</xdr:colOff>
      <xdr:row>78</xdr:row>
      <xdr:rowOff>71958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4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78452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0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131775</xdr:rowOff>
    </xdr:from>
    <xdr:to>
      <xdr:col>86</xdr:col>
      <xdr:colOff>25400</xdr:colOff>
      <xdr:row>71</xdr:row>
      <xdr:rowOff>131775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0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23267</xdr:rowOff>
    </xdr:from>
    <xdr:to>
      <xdr:col>85</xdr:col>
      <xdr:colOff>127000</xdr:colOff>
      <xdr:row>77</xdr:row>
      <xdr:rowOff>42831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224917"/>
          <a:ext cx="838200" cy="1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136256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652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113379</xdr:rowOff>
    </xdr:from>
    <xdr:to>
      <xdr:col>85</xdr:col>
      <xdr:colOff>177800</xdr:colOff>
      <xdr:row>75</xdr:row>
      <xdr:rowOff>43529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42831</xdr:rowOff>
    </xdr:from>
    <xdr:to>
      <xdr:col>81</xdr:col>
      <xdr:colOff>50800</xdr:colOff>
      <xdr:row>77</xdr:row>
      <xdr:rowOff>49403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244481"/>
          <a:ext cx="889000" cy="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112522</xdr:rowOff>
    </xdr:from>
    <xdr:to>
      <xdr:col>81</xdr:col>
      <xdr:colOff>101600</xdr:colOff>
      <xdr:row>75</xdr:row>
      <xdr:rowOff>42672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59199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45002</xdr:rowOff>
    </xdr:from>
    <xdr:to>
      <xdr:col>76</xdr:col>
      <xdr:colOff>114300</xdr:colOff>
      <xdr:row>77</xdr:row>
      <xdr:rowOff>49403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3246652"/>
          <a:ext cx="88900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113455</xdr:rowOff>
    </xdr:from>
    <xdr:to>
      <xdr:col>76</xdr:col>
      <xdr:colOff>165100</xdr:colOff>
      <xdr:row>75</xdr:row>
      <xdr:rowOff>43605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60132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45002</xdr:rowOff>
    </xdr:from>
    <xdr:to>
      <xdr:col>71</xdr:col>
      <xdr:colOff>177800</xdr:colOff>
      <xdr:row>77</xdr:row>
      <xdr:rowOff>46526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24665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104005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115187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143917</xdr:rowOff>
    </xdr:from>
    <xdr:to>
      <xdr:col>85</xdr:col>
      <xdr:colOff>177800</xdr:colOff>
      <xdr:row>77</xdr:row>
      <xdr:rowOff>74067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7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122344</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15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163481</xdr:rowOff>
    </xdr:from>
    <xdr:to>
      <xdr:col>81</xdr:col>
      <xdr:colOff>101600</xdr:colOff>
      <xdr:row>77</xdr:row>
      <xdr:rowOff>93631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9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84758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2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170053</xdr:rowOff>
    </xdr:from>
    <xdr:to>
      <xdr:col>76</xdr:col>
      <xdr:colOff>165100</xdr:colOff>
      <xdr:row>77</xdr:row>
      <xdr:rowOff>100203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20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91330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92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165652</xdr:rowOff>
    </xdr:from>
    <xdr:to>
      <xdr:col>72</xdr:col>
      <xdr:colOff>38100</xdr:colOff>
      <xdr:row>77</xdr:row>
      <xdr:rowOff>95802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9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86929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28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167176</xdr:rowOff>
    </xdr:from>
    <xdr:to>
      <xdr:col>67</xdr:col>
      <xdr:colOff>101600</xdr:colOff>
      <xdr:row>77</xdr:row>
      <xdr:rowOff>97326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9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88453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9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138215</xdr:rowOff>
    </xdr:from>
    <xdr:to>
      <xdr:col>85</xdr:col>
      <xdr:colOff>126364</xdr:colOff>
      <xdr:row>98</xdr:row>
      <xdr:rowOff>140900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397265"/>
          <a:ext cx="1269" cy="154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144727</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140900</xdr:rowOff>
    </xdr:from>
    <xdr:to>
      <xdr:col>86</xdr:col>
      <xdr:colOff>25400</xdr:colOff>
      <xdr:row>98</xdr:row>
      <xdr:rowOff>140900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84892</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1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138215</xdr:rowOff>
    </xdr:from>
    <xdr:to>
      <xdr:col>86</xdr:col>
      <xdr:colOff>25400</xdr:colOff>
      <xdr:row>89</xdr:row>
      <xdr:rowOff>138215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39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156617</xdr:rowOff>
    </xdr:from>
    <xdr:to>
      <xdr:col>85</xdr:col>
      <xdr:colOff>127000</xdr:colOff>
      <xdr:row>97</xdr:row>
      <xdr:rowOff>154730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444367"/>
          <a:ext cx="838200" cy="34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116215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03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93338</xdr:rowOff>
    </xdr:from>
    <xdr:to>
      <xdr:col>85</xdr:col>
      <xdr:colOff>177800</xdr:colOff>
      <xdr:row>97</xdr:row>
      <xdr:rowOff>23488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5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156617</xdr:rowOff>
    </xdr:from>
    <xdr:to>
      <xdr:col>81</xdr:col>
      <xdr:colOff>50800</xdr:colOff>
      <xdr:row>97</xdr:row>
      <xdr:rowOff>146938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444367"/>
          <a:ext cx="889000" cy="33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79451</xdr:rowOff>
    </xdr:from>
    <xdr:to>
      <xdr:col>81</xdr:col>
      <xdr:colOff>101600</xdr:colOff>
      <xdr:row>97</xdr:row>
      <xdr:rowOff>9601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728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63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68014</xdr:rowOff>
    </xdr:from>
    <xdr:to>
      <xdr:col>76</xdr:col>
      <xdr:colOff>114300</xdr:colOff>
      <xdr:row>97</xdr:row>
      <xdr:rowOff>146938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355764"/>
          <a:ext cx="889000" cy="42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63545</xdr:rowOff>
    </xdr:from>
    <xdr:to>
      <xdr:col>76</xdr:col>
      <xdr:colOff>165100</xdr:colOff>
      <xdr:row>96</xdr:row>
      <xdr:rowOff>165145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10222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2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68014</xdr:rowOff>
    </xdr:from>
    <xdr:to>
      <xdr:col>71</xdr:col>
      <xdr:colOff>177800</xdr:colOff>
      <xdr:row>97</xdr:row>
      <xdr:rowOff>93047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355764"/>
          <a:ext cx="889000" cy="36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88348</xdr:rowOff>
    </xdr:from>
    <xdr:to>
      <xdr:col>72</xdr:col>
      <xdr:colOff>38100</xdr:colOff>
      <xdr:row>98</xdr:row>
      <xdr:rowOff>18498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9625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81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72689</xdr:rowOff>
    </xdr:from>
    <xdr:to>
      <xdr:col>67</xdr:col>
      <xdr:colOff>101600</xdr:colOff>
      <xdr:row>97</xdr:row>
      <xdr:rowOff>2839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19366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103930</xdr:rowOff>
    </xdr:from>
    <xdr:to>
      <xdr:col>85</xdr:col>
      <xdr:colOff>177800</xdr:colOff>
      <xdr:row>98</xdr:row>
      <xdr:rowOff>34080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73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82357</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1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105817</xdr:rowOff>
    </xdr:from>
    <xdr:to>
      <xdr:col>81</xdr:col>
      <xdr:colOff>101600</xdr:colOff>
      <xdr:row>96</xdr:row>
      <xdr:rowOff>35967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39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52494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16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96138</xdr:rowOff>
    </xdr:from>
    <xdr:to>
      <xdr:col>76</xdr:col>
      <xdr:colOff>165100</xdr:colOff>
      <xdr:row>98</xdr:row>
      <xdr:rowOff>26288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2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17415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17214</xdr:rowOff>
    </xdr:from>
    <xdr:to>
      <xdr:col>72</xdr:col>
      <xdr:colOff>38100</xdr:colOff>
      <xdr:row>95</xdr:row>
      <xdr:rowOff>118814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30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135341</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08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42247</xdr:rowOff>
    </xdr:from>
    <xdr:to>
      <xdr:col>67</xdr:col>
      <xdr:colOff>101600</xdr:colOff>
      <xdr:row>97</xdr:row>
      <xdr:rowOff>143847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67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134974</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76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60833</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75783"/>
          <a:ext cx="1269" cy="1409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7510</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60833</xdr:rowOff>
    </xdr:from>
    <xdr:to>
      <xdr:col>116</xdr:col>
      <xdr:colOff>152400</xdr:colOff>
      <xdr:row>31</xdr:row>
      <xdr:rowOff>60833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7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144599</xdr:rowOff>
    </xdr:from>
    <xdr:to>
      <xdr:col>116</xdr:col>
      <xdr:colOff>63500</xdr:colOff>
      <xdr:row>37</xdr:row>
      <xdr:rowOff>75366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145349"/>
          <a:ext cx="838200" cy="27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33200</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205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54773</xdr:rowOff>
    </xdr:from>
    <xdr:to>
      <xdr:col>116</xdr:col>
      <xdr:colOff>114300</xdr:colOff>
      <xdr:row>36</xdr:row>
      <xdr:rowOff>156373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58874</xdr:rowOff>
    </xdr:from>
    <xdr:to>
      <xdr:col>111</xdr:col>
      <xdr:colOff>177800</xdr:colOff>
      <xdr:row>37</xdr:row>
      <xdr:rowOff>75366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231074"/>
          <a:ext cx="889000" cy="18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57712</xdr:rowOff>
    </xdr:from>
    <xdr:to>
      <xdr:col>112</xdr:col>
      <xdr:colOff>38100</xdr:colOff>
      <xdr:row>36</xdr:row>
      <xdr:rowOff>159312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4389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102471</xdr:rowOff>
    </xdr:from>
    <xdr:to>
      <xdr:col>107</xdr:col>
      <xdr:colOff>50800</xdr:colOff>
      <xdr:row>36</xdr:row>
      <xdr:rowOff>58874</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5760321"/>
          <a:ext cx="889000" cy="47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115352</xdr:rowOff>
    </xdr:from>
    <xdr:to>
      <xdr:col>107</xdr:col>
      <xdr:colOff>101600</xdr:colOff>
      <xdr:row>37</xdr:row>
      <xdr:rowOff>45502</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36629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38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102471</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5760321"/>
          <a:ext cx="889000" cy="102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58510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122608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12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93799</xdr:rowOff>
    </xdr:from>
    <xdr:to>
      <xdr:col>116</xdr:col>
      <xdr:colOff>114300</xdr:colOff>
      <xdr:row>36</xdr:row>
      <xdr:rowOff>23949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09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116676</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594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24566</xdr:rowOff>
    </xdr:from>
    <xdr:to>
      <xdr:col>112</xdr:col>
      <xdr:colOff>38100</xdr:colOff>
      <xdr:row>37</xdr:row>
      <xdr:rowOff>126166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36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117293</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646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8074</xdr:rowOff>
    </xdr:from>
    <xdr:to>
      <xdr:col>107</xdr:col>
      <xdr:colOff>101600</xdr:colOff>
      <xdr:row>36</xdr:row>
      <xdr:rowOff>109674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18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126201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595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51671</xdr:rowOff>
    </xdr:from>
    <xdr:to>
      <xdr:col>102</xdr:col>
      <xdr:colOff>165100</xdr:colOff>
      <xdr:row>33</xdr:row>
      <xdr:rowOff>153271</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570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169798</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548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38659</xdr:rowOff>
    </xdr:from>
    <xdr:to>
      <xdr:col>116</xdr:col>
      <xdr:colOff>62864</xdr:colOff>
      <xdr:row>58</xdr:row>
      <xdr:rowOff>25000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782609"/>
          <a:ext cx="1269" cy="1186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28827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99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25000</xdr:rowOff>
    </xdr:from>
    <xdr:to>
      <xdr:col>116</xdr:col>
      <xdr:colOff>152400</xdr:colOff>
      <xdr:row>58</xdr:row>
      <xdr:rowOff>25000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99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156786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38659</xdr:rowOff>
    </xdr:from>
    <xdr:to>
      <xdr:col>116</xdr:col>
      <xdr:colOff>152400</xdr:colOff>
      <xdr:row>51</xdr:row>
      <xdr:rowOff>38659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160731</xdr:rowOff>
    </xdr:from>
    <xdr:to>
      <xdr:col>116</xdr:col>
      <xdr:colOff>63500</xdr:colOff>
      <xdr:row>57</xdr:row>
      <xdr:rowOff>169932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9933381"/>
          <a:ext cx="838200" cy="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61599</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491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38722</xdr:rowOff>
    </xdr:from>
    <xdr:to>
      <xdr:col>116</xdr:col>
      <xdr:colOff>114300</xdr:colOff>
      <xdr:row>56</xdr:row>
      <xdr:rowOff>140322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6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147130</xdr:rowOff>
    </xdr:from>
    <xdr:to>
      <xdr:col>111</xdr:col>
      <xdr:colOff>177800</xdr:colOff>
      <xdr:row>57</xdr:row>
      <xdr:rowOff>169932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9919780"/>
          <a:ext cx="889000" cy="2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30721</xdr:rowOff>
    </xdr:from>
    <xdr:to>
      <xdr:col>112</xdr:col>
      <xdr:colOff>38100</xdr:colOff>
      <xdr:row>56</xdr:row>
      <xdr:rowOff>132321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148848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40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137243</xdr:rowOff>
    </xdr:from>
    <xdr:to>
      <xdr:col>107</xdr:col>
      <xdr:colOff>50800</xdr:colOff>
      <xdr:row>57</xdr:row>
      <xdr:rowOff>147130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9909893"/>
          <a:ext cx="889000"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29064</xdr:rowOff>
    </xdr:from>
    <xdr:to>
      <xdr:col>107</xdr:col>
      <xdr:colOff>101600</xdr:colOff>
      <xdr:row>56</xdr:row>
      <xdr:rowOff>130664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147191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40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137243</xdr:rowOff>
    </xdr:from>
    <xdr:to>
      <xdr:col>102</xdr:col>
      <xdr:colOff>114300</xdr:colOff>
      <xdr:row>57</xdr:row>
      <xdr:rowOff>146329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9909893"/>
          <a:ext cx="889000" cy="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31521</xdr:rowOff>
    </xdr:from>
    <xdr:to>
      <xdr:col>102</xdr:col>
      <xdr:colOff>165100</xdr:colOff>
      <xdr:row>56</xdr:row>
      <xdr:rowOff>133121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149648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40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47752</xdr:rowOff>
    </xdr:from>
    <xdr:to>
      <xdr:col>98</xdr:col>
      <xdr:colOff>38100</xdr:colOff>
      <xdr:row>56</xdr:row>
      <xdr:rowOff>149352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165879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109931</xdr:rowOff>
    </xdr:from>
    <xdr:to>
      <xdr:col>116</xdr:col>
      <xdr:colOff>114300</xdr:colOff>
      <xdr:row>58</xdr:row>
      <xdr:rowOff>40081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882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24858</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797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119132</xdr:rowOff>
    </xdr:from>
    <xdr:to>
      <xdr:col>112</xdr:col>
      <xdr:colOff>38100</xdr:colOff>
      <xdr:row>58</xdr:row>
      <xdr:rowOff>49282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89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40409</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99845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96330</xdr:rowOff>
    </xdr:from>
    <xdr:to>
      <xdr:col>107</xdr:col>
      <xdr:colOff>101600</xdr:colOff>
      <xdr:row>58</xdr:row>
      <xdr:rowOff>26480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8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17607</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9961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86443</xdr:rowOff>
    </xdr:from>
    <xdr:to>
      <xdr:col>102</xdr:col>
      <xdr:colOff>165100</xdr:colOff>
      <xdr:row>58</xdr:row>
      <xdr:rowOff>16593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85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7720</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95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95529</xdr:rowOff>
    </xdr:from>
    <xdr:to>
      <xdr:col>98</xdr:col>
      <xdr:colOff>38100</xdr:colOff>
      <xdr:row>58</xdr:row>
      <xdr:rowOff>25679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86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16806</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9960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134404</xdr:rowOff>
    </xdr:from>
    <xdr:to>
      <xdr:col>116</xdr:col>
      <xdr:colOff>62864</xdr:colOff>
      <xdr:row>75</xdr:row>
      <xdr:rowOff>144043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1964454"/>
          <a:ext cx="1269" cy="103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147871</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00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75</xdr:row>
      <xdr:rowOff>144043</xdr:rowOff>
    </xdr:from>
    <xdr:to>
      <xdr:col>116</xdr:col>
      <xdr:colOff>152400</xdr:colOff>
      <xdr:row>75</xdr:row>
      <xdr:rowOff>144043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002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81081</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73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134404</xdr:rowOff>
    </xdr:from>
    <xdr:to>
      <xdr:col>116</xdr:col>
      <xdr:colOff>152400</xdr:colOff>
      <xdr:row>69</xdr:row>
      <xdr:rowOff>134404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1964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144043</xdr:rowOff>
    </xdr:from>
    <xdr:to>
      <xdr:col>116</xdr:col>
      <xdr:colOff>63500</xdr:colOff>
      <xdr:row>77</xdr:row>
      <xdr:rowOff>35458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002793"/>
          <a:ext cx="838200" cy="23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161079</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334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138202</xdr:rowOff>
    </xdr:from>
    <xdr:to>
      <xdr:col>116</xdr:col>
      <xdr:colOff>114300</xdr:colOff>
      <xdr:row>73</xdr:row>
      <xdr:rowOff>68352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48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31610</xdr:rowOff>
    </xdr:from>
    <xdr:to>
      <xdr:col>111</xdr:col>
      <xdr:colOff>177800</xdr:colOff>
      <xdr:row>77</xdr:row>
      <xdr:rowOff>35458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3233260"/>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22682</xdr:rowOff>
    </xdr:from>
    <xdr:to>
      <xdr:col>112</xdr:col>
      <xdr:colOff>38100</xdr:colOff>
      <xdr:row>73</xdr:row>
      <xdr:rowOff>124282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53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140809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31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31610</xdr:rowOff>
    </xdr:from>
    <xdr:to>
      <xdr:col>107</xdr:col>
      <xdr:colOff>50800</xdr:colOff>
      <xdr:row>77</xdr:row>
      <xdr:rowOff>113221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233260"/>
          <a:ext cx="889000" cy="8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48590</xdr:rowOff>
    </xdr:from>
    <xdr:to>
      <xdr:col>107</xdr:col>
      <xdr:colOff>101600</xdr:colOff>
      <xdr:row>73</xdr:row>
      <xdr:rowOff>150190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56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166717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33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129832</xdr:rowOff>
    </xdr:from>
    <xdr:to>
      <xdr:col>102</xdr:col>
      <xdr:colOff>114300</xdr:colOff>
      <xdr:row>77</xdr:row>
      <xdr:rowOff>113221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645682"/>
          <a:ext cx="889000" cy="66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97968</xdr:rowOff>
    </xdr:from>
    <xdr:to>
      <xdr:col>102</xdr:col>
      <xdr:colOff>165100</xdr:colOff>
      <xdr:row>74</xdr:row>
      <xdr:rowOff>28118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61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44645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38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135306</xdr:rowOff>
    </xdr:from>
    <xdr:to>
      <xdr:col>98</xdr:col>
      <xdr:colOff>38100</xdr:colOff>
      <xdr:row>71</xdr:row>
      <xdr:rowOff>65456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13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81983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191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93243</xdr:rowOff>
    </xdr:from>
    <xdr:to>
      <xdr:col>116</xdr:col>
      <xdr:colOff>114300</xdr:colOff>
      <xdr:row>76</xdr:row>
      <xdr:rowOff>23394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9519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8170</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86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156108</xdr:rowOff>
    </xdr:from>
    <xdr:to>
      <xdr:col>112</xdr:col>
      <xdr:colOff>38100</xdr:colOff>
      <xdr:row>77</xdr:row>
      <xdr:rowOff>86258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18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77385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2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152260</xdr:rowOff>
    </xdr:from>
    <xdr:to>
      <xdr:col>107</xdr:col>
      <xdr:colOff>101600</xdr:colOff>
      <xdr:row>77</xdr:row>
      <xdr:rowOff>82410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1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73537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27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62421</xdr:rowOff>
    </xdr:from>
    <xdr:to>
      <xdr:col>102</xdr:col>
      <xdr:colOff>165100</xdr:colOff>
      <xdr:row>77</xdr:row>
      <xdr:rowOff>164021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26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155148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35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79032</xdr:rowOff>
    </xdr:from>
    <xdr:to>
      <xdr:col>98</xdr:col>
      <xdr:colOff>38100</xdr:colOff>
      <xdr:row>74</xdr:row>
      <xdr:rowOff>9182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59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309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68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歳出決算総額の住民一人当たりにおける金額は</a:t>
          </a:r>
          <a:r>
            <a:rPr kumimoji="1" lang="en-US" altLang="ja-JP" sz="1300">
              <a:latin typeface="ＭＳ Ｐゴシック" panose="020B0600070205080204" pitchFamily="50" charset="-128"/>
              <a:ea typeface="ＭＳ Ｐゴシック" panose="020B0600070205080204" pitchFamily="50" charset="-128"/>
            </a:rPr>
            <a:t>487,364</a:t>
          </a:r>
          <a:r>
            <a:rPr kumimoji="1" lang="ja-JP" altLang="en-US" sz="1300">
              <a:latin typeface="ＭＳ Ｐゴシック" panose="020B0600070205080204" pitchFamily="50" charset="-128"/>
              <a:ea typeface="ＭＳ Ｐゴシック" panose="020B0600070205080204" pitchFamily="50" charset="-128"/>
            </a:rPr>
            <a:t>円である。人件費は、住民一人当たり</a:t>
          </a:r>
          <a:r>
            <a:rPr kumimoji="1" lang="en-US" altLang="ja-JP" sz="1300">
              <a:latin typeface="ＭＳ Ｐゴシック" panose="020B0600070205080204" pitchFamily="50" charset="-128"/>
              <a:ea typeface="ＭＳ Ｐゴシック" panose="020B0600070205080204" pitchFamily="50" charset="-128"/>
            </a:rPr>
            <a:t>76,919</a:t>
          </a:r>
          <a:r>
            <a:rPr kumimoji="1" lang="ja-JP" altLang="en-US" sz="1300">
              <a:latin typeface="ＭＳ Ｐゴシック" panose="020B0600070205080204" pitchFamily="50" charset="-128"/>
              <a:ea typeface="ＭＳ Ｐゴシック" panose="020B0600070205080204" pitchFamily="50" charset="-128"/>
            </a:rPr>
            <a:t>円となっている。増の主な要因としては、期末手当の増等によるものである。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災害復旧事業費は準用河川大田川災害復旧事業の</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億円の増等により大幅な増となった。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普通建設事業費のうち新規設備は、新駅周辺等整備事業や養父森岡線街路整備事業等の整備に伴い、住民一人当たり</a:t>
          </a:r>
          <a:r>
            <a:rPr kumimoji="1" lang="en-US" altLang="ja-JP" sz="1300">
              <a:latin typeface="ＭＳ Ｐゴシック" panose="020B0600070205080204" pitchFamily="50" charset="-128"/>
              <a:ea typeface="ＭＳ Ｐゴシック" panose="020B0600070205080204" pitchFamily="50" charset="-128"/>
            </a:rPr>
            <a:t>51,730</a:t>
          </a:r>
          <a:r>
            <a:rPr kumimoji="1" lang="ja-JP" altLang="en-US" sz="1300">
              <a:latin typeface="ＭＳ Ｐゴシック" panose="020B0600070205080204" pitchFamily="50" charset="-128"/>
              <a:ea typeface="ＭＳ Ｐゴシック" panose="020B0600070205080204" pitchFamily="50" charset="-128"/>
            </a:rPr>
            <a:t>円となっている。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愛知県東海市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113,354
110,868
43.43
59,874,858
55,244,613
3,376,768
32,047,296
24,389,143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100511</xdr:rowOff>
    </xdr:from>
    <xdr:to>
      <xdr:col>24</xdr:col>
      <xdr:colOff>62865</xdr:colOff>
      <xdr:row>39</xdr:row>
      <xdr:rowOff>16147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44011"/>
          <a:ext cx="127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19974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16147</xdr:rowOff>
    </xdr:from>
    <xdr:to>
      <xdr:col>24</xdr:col>
      <xdr:colOff>152400</xdr:colOff>
      <xdr:row>39</xdr:row>
      <xdr:rowOff>16147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47188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100511</xdr:rowOff>
    </xdr:from>
    <xdr:to>
      <xdr:col>24</xdr:col>
      <xdr:colOff>152400</xdr:colOff>
      <xdr:row>30</xdr:row>
      <xdr:rowOff>100511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4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19957</xdr:rowOff>
    </xdr:from>
    <xdr:to>
      <xdr:col>24</xdr:col>
      <xdr:colOff>63500</xdr:colOff>
      <xdr:row>34</xdr:row>
      <xdr:rowOff>122283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849257"/>
          <a:ext cx="838200" cy="10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110870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40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132443</xdr:rowOff>
    </xdr:from>
    <xdr:to>
      <xdr:col>24</xdr:col>
      <xdr:colOff>114300</xdr:colOff>
      <xdr:row>35</xdr:row>
      <xdr:rowOff>62593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60234</xdr:rowOff>
    </xdr:from>
    <xdr:to>
      <xdr:col>19</xdr:col>
      <xdr:colOff>177800</xdr:colOff>
      <xdr:row>34</xdr:row>
      <xdr:rowOff>122283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88953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168366</xdr:rowOff>
    </xdr:from>
    <xdr:to>
      <xdr:col>20</xdr:col>
      <xdr:colOff>38100</xdr:colOff>
      <xdr:row>35</xdr:row>
      <xdr:rowOff>98516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89643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60234</xdr:rowOff>
    </xdr:from>
    <xdr:to>
      <xdr:col>15</xdr:col>
      <xdr:colOff>50800</xdr:colOff>
      <xdr:row>35</xdr:row>
      <xdr:rowOff>24856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889534"/>
          <a:ext cx="889000" cy="13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29573</xdr:rowOff>
    </xdr:from>
    <xdr:to>
      <xdr:col>15</xdr:col>
      <xdr:colOff>101600</xdr:colOff>
      <xdr:row>35</xdr:row>
      <xdr:rowOff>131173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122300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72208</xdr:rowOff>
    </xdr:from>
    <xdr:to>
      <xdr:col>10</xdr:col>
      <xdr:colOff>114300</xdr:colOff>
      <xdr:row>35</xdr:row>
      <xdr:rowOff>24856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01508"/>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81824</xdr:rowOff>
    </xdr:from>
    <xdr:to>
      <xdr:col>10</xdr:col>
      <xdr:colOff>165100</xdr:colOff>
      <xdr:row>36</xdr:row>
      <xdr:rowOff>11974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3101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140607</xdr:rowOff>
    </xdr:from>
    <xdr:to>
      <xdr:col>24</xdr:col>
      <xdr:colOff>114300</xdr:colOff>
      <xdr:row>34</xdr:row>
      <xdr:rowOff>70757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9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163484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4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71483</xdr:rowOff>
    </xdr:from>
    <xdr:to>
      <xdr:col>20</xdr:col>
      <xdr:colOff>38100</xdr:colOff>
      <xdr:row>35</xdr:row>
      <xdr:rowOff>1633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0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18160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67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9434</xdr:rowOff>
    </xdr:from>
    <xdr:to>
      <xdr:col>15</xdr:col>
      <xdr:colOff>101600</xdr:colOff>
      <xdr:row>34</xdr:row>
      <xdr:rowOff>111034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3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127561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61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145506</xdr:rowOff>
    </xdr:from>
    <xdr:to>
      <xdr:col>10</xdr:col>
      <xdr:colOff>165100</xdr:colOff>
      <xdr:row>35</xdr:row>
      <xdr:rowOff>75656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7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92183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5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21408</xdr:rowOff>
    </xdr:from>
    <xdr:to>
      <xdr:col>6</xdr:col>
      <xdr:colOff>38100</xdr:colOff>
      <xdr:row>34</xdr:row>
      <xdr:rowOff>123008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5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139535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62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166713</xdr:rowOff>
    </xdr:from>
    <xdr:to>
      <xdr:col>24</xdr:col>
      <xdr:colOff>62865</xdr:colOff>
      <xdr:row>59</xdr:row>
      <xdr:rowOff>28169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253563"/>
          <a:ext cx="1270" cy="89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31996</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28169</xdr:rowOff>
    </xdr:from>
    <xdr:to>
      <xdr:col>24</xdr:col>
      <xdr:colOff>152400</xdr:colOff>
      <xdr:row>59</xdr:row>
      <xdr:rowOff>28169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113390</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02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166713</xdr:rowOff>
    </xdr:from>
    <xdr:to>
      <xdr:col>24</xdr:col>
      <xdr:colOff>152400</xdr:colOff>
      <xdr:row>53</xdr:row>
      <xdr:rowOff>166713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25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117526</xdr:rowOff>
    </xdr:from>
    <xdr:to>
      <xdr:col>24</xdr:col>
      <xdr:colOff>63500</xdr:colOff>
      <xdr:row>58</xdr:row>
      <xdr:rowOff>163906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061626"/>
          <a:ext cx="838200" cy="4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148048</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77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125171</xdr:rowOff>
    </xdr:from>
    <xdr:to>
      <xdr:col>24</xdr:col>
      <xdr:colOff>114300</xdr:colOff>
      <xdr:row>57</xdr:row>
      <xdr:rowOff>55321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68072</xdr:rowOff>
    </xdr:from>
    <xdr:to>
      <xdr:col>19</xdr:col>
      <xdr:colOff>177800</xdr:colOff>
      <xdr:row>58</xdr:row>
      <xdr:rowOff>163906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012172"/>
          <a:ext cx="889000" cy="9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121539</xdr:rowOff>
    </xdr:from>
    <xdr:to>
      <xdr:col>20</xdr:col>
      <xdr:colOff>38100</xdr:colOff>
      <xdr:row>57</xdr:row>
      <xdr:rowOff>51689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68216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4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169075</xdr:rowOff>
    </xdr:from>
    <xdr:to>
      <xdr:col>15</xdr:col>
      <xdr:colOff>50800</xdr:colOff>
      <xdr:row>58</xdr:row>
      <xdr:rowOff>68072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741575"/>
          <a:ext cx="889000" cy="127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99454</xdr:rowOff>
    </xdr:from>
    <xdr:to>
      <xdr:col>15</xdr:col>
      <xdr:colOff>101600</xdr:colOff>
      <xdr:row>57</xdr:row>
      <xdr:rowOff>29604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46131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169075</xdr:rowOff>
    </xdr:from>
    <xdr:to>
      <xdr:col>10</xdr:col>
      <xdr:colOff>114300</xdr:colOff>
      <xdr:row>58</xdr:row>
      <xdr:rowOff>119469</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741575"/>
          <a:ext cx="889000" cy="132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139052</xdr:rowOff>
    </xdr:from>
    <xdr:to>
      <xdr:col>10</xdr:col>
      <xdr:colOff>165100</xdr:colOff>
      <xdr:row>50</xdr:row>
      <xdr:rowOff>69202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85729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137655</xdr:rowOff>
    </xdr:from>
    <xdr:to>
      <xdr:col>6</xdr:col>
      <xdr:colOff>38100</xdr:colOff>
      <xdr:row>57</xdr:row>
      <xdr:rowOff>67805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84332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66726</xdr:rowOff>
    </xdr:from>
    <xdr:to>
      <xdr:col>24</xdr:col>
      <xdr:colOff>114300</xdr:colOff>
      <xdr:row>58</xdr:row>
      <xdr:rowOff>168326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1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153103</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113106</xdr:rowOff>
    </xdr:from>
    <xdr:to>
      <xdr:col>20</xdr:col>
      <xdr:colOff>38100</xdr:colOff>
      <xdr:row>59</xdr:row>
      <xdr:rowOff>43256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5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34383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4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17272</xdr:rowOff>
    </xdr:from>
    <xdr:to>
      <xdr:col>15</xdr:col>
      <xdr:colOff>101600</xdr:colOff>
      <xdr:row>58</xdr:row>
      <xdr:rowOff>118872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6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109999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05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118275</xdr:rowOff>
    </xdr:from>
    <xdr:to>
      <xdr:col>10</xdr:col>
      <xdr:colOff>165100</xdr:colOff>
      <xdr:row>51</xdr:row>
      <xdr:rowOff>48425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6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39552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783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68669</xdr:rowOff>
    </xdr:from>
    <xdr:to>
      <xdr:col>6</xdr:col>
      <xdr:colOff>38100</xdr:colOff>
      <xdr:row>58</xdr:row>
      <xdr:rowOff>170269</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1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161396</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10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106476</xdr:rowOff>
    </xdr:from>
    <xdr:to>
      <xdr:col>24</xdr:col>
      <xdr:colOff>62865</xdr:colOff>
      <xdr:row>79</xdr:row>
      <xdr:rowOff>45346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79426"/>
          <a:ext cx="1270" cy="131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49173</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45346</xdr:rowOff>
    </xdr:from>
    <xdr:to>
      <xdr:col>24</xdr:col>
      <xdr:colOff>152400</xdr:colOff>
      <xdr:row>79</xdr:row>
      <xdr:rowOff>45346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8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53153</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5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106476</xdr:rowOff>
    </xdr:from>
    <xdr:to>
      <xdr:col>24</xdr:col>
      <xdr:colOff>152400</xdr:colOff>
      <xdr:row>71</xdr:row>
      <xdr:rowOff>106476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7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23152</xdr:rowOff>
    </xdr:from>
    <xdr:to>
      <xdr:col>24</xdr:col>
      <xdr:colOff>63500</xdr:colOff>
      <xdr:row>75</xdr:row>
      <xdr:rowOff>155702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881902"/>
          <a:ext cx="838200" cy="13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85406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44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106979</xdr:rowOff>
    </xdr:from>
    <xdr:to>
      <xdr:col>24</xdr:col>
      <xdr:colOff>114300</xdr:colOff>
      <xdr:row>76</xdr:row>
      <xdr:rowOff>37130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9722</xdr:rowOff>
    </xdr:from>
    <xdr:to>
      <xdr:col>19</xdr:col>
      <xdr:colOff>177800</xdr:colOff>
      <xdr:row>75</xdr:row>
      <xdr:rowOff>155702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2868472"/>
          <a:ext cx="889000" cy="14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107017</xdr:rowOff>
    </xdr:from>
    <xdr:to>
      <xdr:col>20</xdr:col>
      <xdr:colOff>38100</xdr:colOff>
      <xdr:row>77</xdr:row>
      <xdr:rowOff>37167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28294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9722</xdr:rowOff>
    </xdr:from>
    <xdr:to>
      <xdr:col>15</xdr:col>
      <xdr:colOff>50800</xdr:colOff>
      <xdr:row>78</xdr:row>
      <xdr:rowOff>47326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868472"/>
          <a:ext cx="889000" cy="55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110274</xdr:rowOff>
    </xdr:from>
    <xdr:to>
      <xdr:col>15</xdr:col>
      <xdr:colOff>101600</xdr:colOff>
      <xdr:row>76</xdr:row>
      <xdr:rowOff>40424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31551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47326</xdr:rowOff>
    </xdr:from>
    <xdr:to>
      <xdr:col>10</xdr:col>
      <xdr:colOff>114300</xdr:colOff>
      <xdr:row>79</xdr:row>
      <xdr:rowOff>11474</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420426"/>
          <a:ext cx="889000" cy="13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57925</xdr:rowOff>
    </xdr:from>
    <xdr:to>
      <xdr:col>10</xdr:col>
      <xdr:colOff>165100</xdr:colOff>
      <xdr:row>78</xdr:row>
      <xdr:rowOff>159525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150652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153860</xdr:rowOff>
    </xdr:from>
    <xdr:to>
      <xdr:col>6</xdr:col>
      <xdr:colOff>38100</xdr:colOff>
      <xdr:row>79</xdr:row>
      <xdr:rowOff>84010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52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75137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61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143802</xdr:rowOff>
    </xdr:from>
    <xdr:to>
      <xdr:col>24</xdr:col>
      <xdr:colOff>114300</xdr:colOff>
      <xdr:row>75</xdr:row>
      <xdr:rowOff>73952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83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166679</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68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104902</xdr:rowOff>
    </xdr:from>
    <xdr:to>
      <xdr:col>20</xdr:col>
      <xdr:colOff>38100</xdr:colOff>
      <xdr:row>76</xdr:row>
      <xdr:rowOff>35052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6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51579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73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130372</xdr:rowOff>
    </xdr:from>
    <xdr:to>
      <xdr:col>15</xdr:col>
      <xdr:colOff>101600</xdr:colOff>
      <xdr:row>75</xdr:row>
      <xdr:rowOff>60522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81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77049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592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167976</xdr:rowOff>
    </xdr:from>
    <xdr:to>
      <xdr:col>10</xdr:col>
      <xdr:colOff>165100</xdr:colOff>
      <xdr:row>78</xdr:row>
      <xdr:rowOff>98126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36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114653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14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132124</xdr:rowOff>
    </xdr:from>
    <xdr:to>
      <xdr:col>6</xdr:col>
      <xdr:colOff>38100</xdr:colOff>
      <xdr:row>79</xdr:row>
      <xdr:rowOff>62274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50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78801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2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157302</xdr:rowOff>
    </xdr:from>
    <xdr:to>
      <xdr:col>24</xdr:col>
      <xdr:colOff>62865</xdr:colOff>
      <xdr:row>99</xdr:row>
      <xdr:rowOff>79084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87802"/>
          <a:ext cx="1270" cy="1464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82911</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0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79084</xdr:rowOff>
    </xdr:from>
    <xdr:to>
      <xdr:col>24</xdr:col>
      <xdr:colOff>152400</xdr:colOff>
      <xdr:row>99</xdr:row>
      <xdr:rowOff>79084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5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103979</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157302</xdr:rowOff>
    </xdr:from>
    <xdr:to>
      <xdr:col>24</xdr:col>
      <xdr:colOff>152400</xdr:colOff>
      <xdr:row>90</xdr:row>
      <xdr:rowOff>157302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87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63728</xdr:rowOff>
    </xdr:from>
    <xdr:to>
      <xdr:col>24</xdr:col>
      <xdr:colOff>63500</xdr:colOff>
      <xdr:row>94</xdr:row>
      <xdr:rowOff>65291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180028"/>
          <a:ext cx="8382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118342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40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139915</xdr:rowOff>
    </xdr:from>
    <xdr:to>
      <xdr:col>24</xdr:col>
      <xdr:colOff>114300</xdr:colOff>
      <xdr:row>96</xdr:row>
      <xdr:rowOff>70065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5893</xdr:rowOff>
    </xdr:from>
    <xdr:to>
      <xdr:col>19</xdr:col>
      <xdr:colOff>177800</xdr:colOff>
      <xdr:row>94</xdr:row>
      <xdr:rowOff>63728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122193"/>
          <a:ext cx="889000" cy="5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118618</xdr:rowOff>
    </xdr:from>
    <xdr:to>
      <xdr:col>20</xdr:col>
      <xdr:colOff>38100</xdr:colOff>
      <xdr:row>96</xdr:row>
      <xdr:rowOff>48768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39895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4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5893</xdr:rowOff>
    </xdr:from>
    <xdr:to>
      <xdr:col>15</xdr:col>
      <xdr:colOff>50800</xdr:colOff>
      <xdr:row>95</xdr:row>
      <xdr:rowOff>15684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122193"/>
          <a:ext cx="889000" cy="18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108789</xdr:rowOff>
    </xdr:from>
    <xdr:to>
      <xdr:col>15</xdr:col>
      <xdr:colOff>101600</xdr:colOff>
      <xdr:row>96</xdr:row>
      <xdr:rowOff>38939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3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30066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48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15684</xdr:rowOff>
    </xdr:from>
    <xdr:to>
      <xdr:col>10</xdr:col>
      <xdr:colOff>114300</xdr:colOff>
      <xdr:row>96</xdr:row>
      <xdr:rowOff>117221</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303434"/>
          <a:ext cx="889000" cy="27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87300</xdr:rowOff>
    </xdr:from>
    <xdr:to>
      <xdr:col>10</xdr:col>
      <xdr:colOff>165100</xdr:colOff>
      <xdr:row>98</xdr:row>
      <xdr:rowOff>17450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7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8577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81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143726</xdr:rowOff>
    </xdr:from>
    <xdr:to>
      <xdr:col>6</xdr:col>
      <xdr:colOff>38100</xdr:colOff>
      <xdr:row>98</xdr:row>
      <xdr:rowOff>73876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77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65003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86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14491</xdr:rowOff>
    </xdr:from>
    <xdr:to>
      <xdr:col>24</xdr:col>
      <xdr:colOff>114300</xdr:colOff>
      <xdr:row>94</xdr:row>
      <xdr:rowOff>116091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1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37368</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98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12928</xdr:rowOff>
    </xdr:from>
    <xdr:to>
      <xdr:col>20</xdr:col>
      <xdr:colOff>38100</xdr:colOff>
      <xdr:row>94</xdr:row>
      <xdr:rowOff>114528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12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131055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90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126543</xdr:rowOff>
    </xdr:from>
    <xdr:to>
      <xdr:col>15</xdr:col>
      <xdr:colOff>101600</xdr:colOff>
      <xdr:row>94</xdr:row>
      <xdr:rowOff>56693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07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73220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584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136334</xdr:rowOff>
    </xdr:from>
    <xdr:to>
      <xdr:col>10</xdr:col>
      <xdr:colOff>165100</xdr:colOff>
      <xdr:row>95</xdr:row>
      <xdr:rowOff>66484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25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83011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02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66421</xdr:rowOff>
    </xdr:from>
    <xdr:to>
      <xdr:col>6</xdr:col>
      <xdr:colOff>38100</xdr:colOff>
      <xdr:row>96</xdr:row>
      <xdr:rowOff>168021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5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13098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3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69931</xdr:rowOff>
    </xdr:from>
    <xdr:to>
      <xdr:col>54</xdr:col>
      <xdr:colOff>189865</xdr:colOff>
      <xdr:row>38</xdr:row>
      <xdr:rowOff>131196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13431"/>
          <a:ext cx="1270" cy="143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135023</xdr:rowOff>
    </xdr:from>
    <xdr:ext cx="313932"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0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131196</xdr:rowOff>
    </xdr:from>
    <xdr:to>
      <xdr:col>55</xdr:col>
      <xdr:colOff>88900</xdr:colOff>
      <xdr:row>38</xdr:row>
      <xdr:rowOff>131196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4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16608</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8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69931</xdr:rowOff>
    </xdr:from>
    <xdr:to>
      <xdr:col>55</xdr:col>
      <xdr:colOff>88900</xdr:colOff>
      <xdr:row>30</xdr:row>
      <xdr:rowOff>69931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11775</xdr:rowOff>
    </xdr:from>
    <xdr:to>
      <xdr:col>55</xdr:col>
      <xdr:colOff>0</xdr:colOff>
      <xdr:row>38</xdr:row>
      <xdr:rowOff>19822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526875"/>
          <a:ext cx="838200" cy="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90654</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62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67777</xdr:rowOff>
    </xdr:from>
    <xdr:to>
      <xdr:col>55</xdr:col>
      <xdr:colOff>50800</xdr:colOff>
      <xdr:row>37</xdr:row>
      <xdr:rowOff>169377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11775</xdr:rowOff>
    </xdr:from>
    <xdr:to>
      <xdr:col>50</xdr:col>
      <xdr:colOff>114300</xdr:colOff>
      <xdr:row>38</xdr:row>
      <xdr:rowOff>25583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526875"/>
          <a:ext cx="889000" cy="1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69332</xdr:rowOff>
    </xdr:from>
    <xdr:to>
      <xdr:col>50</xdr:col>
      <xdr:colOff>165100</xdr:colOff>
      <xdr:row>37</xdr:row>
      <xdr:rowOff>170932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16009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25217</xdr:rowOff>
    </xdr:from>
    <xdr:to>
      <xdr:col>45</xdr:col>
      <xdr:colOff>177800</xdr:colOff>
      <xdr:row>38</xdr:row>
      <xdr:rowOff>25583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540317"/>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65034</xdr:rowOff>
    </xdr:from>
    <xdr:to>
      <xdr:col>46</xdr:col>
      <xdr:colOff>38100</xdr:colOff>
      <xdr:row>37</xdr:row>
      <xdr:rowOff>166634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11711</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148478</xdr:rowOff>
    </xdr:from>
    <xdr:to>
      <xdr:col>41</xdr:col>
      <xdr:colOff>50800</xdr:colOff>
      <xdr:row>38</xdr:row>
      <xdr:rowOff>25217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492128"/>
          <a:ext cx="889000" cy="4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61651</xdr:rowOff>
    </xdr:from>
    <xdr:to>
      <xdr:col>41</xdr:col>
      <xdr:colOff>101600</xdr:colOff>
      <xdr:row>37</xdr:row>
      <xdr:rowOff>163251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8328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43271</xdr:rowOff>
    </xdr:from>
    <xdr:to>
      <xdr:col>36</xdr:col>
      <xdr:colOff>165100</xdr:colOff>
      <xdr:row>37</xdr:row>
      <xdr:rowOff>144871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161398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140472</xdr:rowOff>
    </xdr:from>
    <xdr:to>
      <xdr:col>55</xdr:col>
      <xdr:colOff>50800</xdr:colOff>
      <xdr:row>38</xdr:row>
      <xdr:rowOff>70622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48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55399</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399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132425</xdr:rowOff>
    </xdr:from>
    <xdr:to>
      <xdr:col>50</xdr:col>
      <xdr:colOff>165100</xdr:colOff>
      <xdr:row>38</xdr:row>
      <xdr:rowOff>62575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47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53702</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56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146233</xdr:rowOff>
    </xdr:from>
    <xdr:to>
      <xdr:col>46</xdr:col>
      <xdr:colOff>38100</xdr:colOff>
      <xdr:row>38</xdr:row>
      <xdr:rowOff>76383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48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67510</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658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145867</xdr:rowOff>
    </xdr:from>
    <xdr:to>
      <xdr:col>41</xdr:col>
      <xdr:colOff>101600</xdr:colOff>
      <xdr:row>38</xdr:row>
      <xdr:rowOff>76017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8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67144</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658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97678</xdr:rowOff>
    </xdr:from>
    <xdr:to>
      <xdr:col>36</xdr:col>
      <xdr:colOff>165100</xdr:colOff>
      <xdr:row>38</xdr:row>
      <xdr:rowOff>27828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18956</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653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104381</xdr:rowOff>
    </xdr:from>
    <xdr:to>
      <xdr:col>54</xdr:col>
      <xdr:colOff>189865</xdr:colOff>
      <xdr:row>57</xdr:row>
      <xdr:rowOff>109810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76881"/>
          <a:ext cx="1270" cy="120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113637</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8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109810</xdr:rowOff>
    </xdr:from>
    <xdr:to>
      <xdr:col>55</xdr:col>
      <xdr:colOff>88900</xdr:colOff>
      <xdr:row>57</xdr:row>
      <xdr:rowOff>109810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88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51058</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104381</xdr:rowOff>
    </xdr:from>
    <xdr:to>
      <xdr:col>55</xdr:col>
      <xdr:colOff>88900</xdr:colOff>
      <xdr:row>50</xdr:row>
      <xdr:rowOff>104381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40945</xdr:rowOff>
    </xdr:from>
    <xdr:to>
      <xdr:col>55</xdr:col>
      <xdr:colOff>0</xdr:colOff>
      <xdr:row>56</xdr:row>
      <xdr:rowOff>64148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642145"/>
          <a:ext cx="8382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166698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253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143821</xdr:rowOff>
    </xdr:from>
    <xdr:to>
      <xdr:col>55</xdr:col>
      <xdr:colOff>50800</xdr:colOff>
      <xdr:row>55</xdr:row>
      <xdr:rowOff>73971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40773</xdr:rowOff>
    </xdr:from>
    <xdr:to>
      <xdr:col>50</xdr:col>
      <xdr:colOff>114300</xdr:colOff>
      <xdr:row>56</xdr:row>
      <xdr:rowOff>40945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641973"/>
          <a:ext cx="889000" cy="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137592</xdr:rowOff>
    </xdr:from>
    <xdr:to>
      <xdr:col>50</xdr:col>
      <xdr:colOff>165100</xdr:colOff>
      <xdr:row>55</xdr:row>
      <xdr:rowOff>67742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39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84269</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17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11684</xdr:rowOff>
    </xdr:from>
    <xdr:to>
      <xdr:col>45</xdr:col>
      <xdr:colOff>177800</xdr:colOff>
      <xdr:row>56</xdr:row>
      <xdr:rowOff>40773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612884"/>
          <a:ext cx="889000" cy="2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152622</xdr:rowOff>
    </xdr:from>
    <xdr:to>
      <xdr:col>46</xdr:col>
      <xdr:colOff>38100</xdr:colOff>
      <xdr:row>55</xdr:row>
      <xdr:rowOff>82772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41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99299</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18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11684</xdr:rowOff>
    </xdr:from>
    <xdr:to>
      <xdr:col>41</xdr:col>
      <xdr:colOff>50800</xdr:colOff>
      <xdr:row>56</xdr:row>
      <xdr:rowOff>79349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612884"/>
          <a:ext cx="889000" cy="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40951</xdr:rowOff>
    </xdr:from>
    <xdr:to>
      <xdr:col>41</xdr:col>
      <xdr:colOff>101600</xdr:colOff>
      <xdr:row>55</xdr:row>
      <xdr:rowOff>142551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47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159078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24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77241</xdr:rowOff>
    </xdr:from>
    <xdr:to>
      <xdr:col>36</xdr:col>
      <xdr:colOff>165100</xdr:colOff>
      <xdr:row>55</xdr:row>
      <xdr:rowOff>7391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3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23918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11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13348</xdr:rowOff>
    </xdr:from>
    <xdr:to>
      <xdr:col>55</xdr:col>
      <xdr:colOff>50800</xdr:colOff>
      <xdr:row>56</xdr:row>
      <xdr:rowOff>114948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1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163225</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9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161595</xdr:rowOff>
    </xdr:from>
    <xdr:to>
      <xdr:col>50</xdr:col>
      <xdr:colOff>165100</xdr:colOff>
      <xdr:row>56</xdr:row>
      <xdr:rowOff>91745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9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82872</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68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161423</xdr:rowOff>
    </xdr:from>
    <xdr:to>
      <xdr:col>46</xdr:col>
      <xdr:colOff>38100</xdr:colOff>
      <xdr:row>56</xdr:row>
      <xdr:rowOff>91573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9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82700</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68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132334</xdr:rowOff>
    </xdr:from>
    <xdr:to>
      <xdr:col>41</xdr:col>
      <xdr:colOff>101600</xdr:colOff>
      <xdr:row>56</xdr:row>
      <xdr:rowOff>62484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6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53611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65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28549</xdr:rowOff>
    </xdr:from>
    <xdr:to>
      <xdr:col>36</xdr:col>
      <xdr:colOff>165100</xdr:colOff>
      <xdr:row>56</xdr:row>
      <xdr:rowOff>130149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2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121276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72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137382</xdr:rowOff>
    </xdr:from>
    <xdr:to>
      <xdr:col>54</xdr:col>
      <xdr:colOff>189865</xdr:colOff>
      <xdr:row>79</xdr:row>
      <xdr:rowOff>30527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38882"/>
          <a:ext cx="1270" cy="143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34354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30527</xdr:rowOff>
    </xdr:from>
    <xdr:to>
      <xdr:col>55</xdr:col>
      <xdr:colOff>88900</xdr:colOff>
      <xdr:row>79</xdr:row>
      <xdr:rowOff>30527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84059</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137382</xdr:rowOff>
    </xdr:from>
    <xdr:to>
      <xdr:col>55</xdr:col>
      <xdr:colOff>88900</xdr:colOff>
      <xdr:row>70</xdr:row>
      <xdr:rowOff>137382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3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16614</xdr:rowOff>
    </xdr:from>
    <xdr:to>
      <xdr:col>55</xdr:col>
      <xdr:colOff>0</xdr:colOff>
      <xdr:row>78</xdr:row>
      <xdr:rowOff>66353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89714"/>
          <a:ext cx="838200" cy="4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154035</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131158</xdr:rowOff>
    </xdr:from>
    <xdr:to>
      <xdr:col>55</xdr:col>
      <xdr:colOff>50800</xdr:colOff>
      <xdr:row>77</xdr:row>
      <xdr:rowOff>61308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16614</xdr:rowOff>
    </xdr:from>
    <xdr:to>
      <xdr:col>50</xdr:col>
      <xdr:colOff>114300</xdr:colOff>
      <xdr:row>78</xdr:row>
      <xdr:rowOff>16811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89714"/>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80834</xdr:rowOff>
    </xdr:from>
    <xdr:to>
      <xdr:col>50</xdr:col>
      <xdr:colOff>165100</xdr:colOff>
      <xdr:row>77</xdr:row>
      <xdr:rowOff>10984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27511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1789</xdr:rowOff>
    </xdr:from>
    <xdr:to>
      <xdr:col>45</xdr:col>
      <xdr:colOff>177800</xdr:colOff>
      <xdr:row>78</xdr:row>
      <xdr:rowOff>16811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374889"/>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10914</xdr:rowOff>
    </xdr:from>
    <xdr:to>
      <xdr:col>46</xdr:col>
      <xdr:colOff>38100</xdr:colOff>
      <xdr:row>76</xdr:row>
      <xdr:rowOff>112514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129042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1789</xdr:rowOff>
    </xdr:from>
    <xdr:to>
      <xdr:col>41</xdr:col>
      <xdr:colOff>50800</xdr:colOff>
      <xdr:row>78</xdr:row>
      <xdr:rowOff>51820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374889"/>
          <a:ext cx="889000" cy="5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89650</xdr:rowOff>
    </xdr:from>
    <xdr:to>
      <xdr:col>41</xdr:col>
      <xdr:colOff>101600</xdr:colOff>
      <xdr:row>77</xdr:row>
      <xdr:rowOff>19800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36328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39326</xdr:rowOff>
    </xdr:from>
    <xdr:to>
      <xdr:col>36</xdr:col>
      <xdr:colOff>165100</xdr:colOff>
      <xdr:row>77</xdr:row>
      <xdr:rowOff>140926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157453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01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15553</xdr:rowOff>
    </xdr:from>
    <xdr:to>
      <xdr:col>55</xdr:col>
      <xdr:colOff>50800</xdr:colOff>
      <xdr:row>78</xdr:row>
      <xdr:rowOff>117153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8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165430</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6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137264</xdr:rowOff>
    </xdr:from>
    <xdr:to>
      <xdr:col>50</xdr:col>
      <xdr:colOff>165100</xdr:colOff>
      <xdr:row>78</xdr:row>
      <xdr:rowOff>67414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3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58541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43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137461</xdr:rowOff>
    </xdr:from>
    <xdr:to>
      <xdr:col>46</xdr:col>
      <xdr:colOff>38100</xdr:colOff>
      <xdr:row>78</xdr:row>
      <xdr:rowOff>67611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3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58738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43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122439</xdr:rowOff>
    </xdr:from>
    <xdr:to>
      <xdr:col>41</xdr:col>
      <xdr:colOff>101600</xdr:colOff>
      <xdr:row>78</xdr:row>
      <xdr:rowOff>52589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2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43716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416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1020</xdr:rowOff>
    </xdr:from>
    <xdr:to>
      <xdr:col>36</xdr:col>
      <xdr:colOff>165100</xdr:colOff>
      <xdr:row>78</xdr:row>
      <xdr:rowOff>102620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7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93747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466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9740</xdr:rowOff>
    </xdr:from>
    <xdr:to>
      <xdr:col>54</xdr:col>
      <xdr:colOff>189865</xdr:colOff>
      <xdr:row>98</xdr:row>
      <xdr:rowOff>127375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40240"/>
          <a:ext cx="1270" cy="148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131202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127375</xdr:rowOff>
    </xdr:from>
    <xdr:to>
      <xdr:col>55</xdr:col>
      <xdr:colOff>88900</xdr:colOff>
      <xdr:row>98</xdr:row>
      <xdr:rowOff>127375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127867</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1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9740</xdr:rowOff>
    </xdr:from>
    <xdr:to>
      <xdr:col>55</xdr:col>
      <xdr:colOff>88900</xdr:colOff>
      <xdr:row>90</xdr:row>
      <xdr:rowOff>9740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21152</xdr:rowOff>
    </xdr:from>
    <xdr:to>
      <xdr:col>55</xdr:col>
      <xdr:colOff>0</xdr:colOff>
      <xdr:row>90</xdr:row>
      <xdr:rowOff>30335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5451652"/>
          <a:ext cx="838200" cy="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11473</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70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33046</xdr:rowOff>
    </xdr:from>
    <xdr:to>
      <xdr:col>55</xdr:col>
      <xdr:colOff>50800</xdr:colOff>
      <xdr:row>96</xdr:row>
      <xdr:rowOff>134646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21152</xdr:rowOff>
    </xdr:from>
    <xdr:to>
      <xdr:col>50</xdr:col>
      <xdr:colOff>114300</xdr:colOff>
      <xdr:row>93</xdr:row>
      <xdr:rowOff>7455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5451652"/>
          <a:ext cx="889000" cy="50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42514</xdr:rowOff>
    </xdr:from>
    <xdr:to>
      <xdr:col>50</xdr:col>
      <xdr:colOff>165100</xdr:colOff>
      <xdr:row>96</xdr:row>
      <xdr:rowOff>144114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135241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9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43135</xdr:rowOff>
    </xdr:from>
    <xdr:to>
      <xdr:col>45</xdr:col>
      <xdr:colOff>177800</xdr:colOff>
      <xdr:row>93</xdr:row>
      <xdr:rowOff>7455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5816535"/>
          <a:ext cx="889000" cy="13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55753</xdr:rowOff>
    </xdr:from>
    <xdr:to>
      <xdr:col>46</xdr:col>
      <xdr:colOff>38100</xdr:colOff>
      <xdr:row>96</xdr:row>
      <xdr:rowOff>157353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1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148480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0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43135</xdr:rowOff>
    </xdr:from>
    <xdr:to>
      <xdr:col>41</xdr:col>
      <xdr:colOff>50800</xdr:colOff>
      <xdr:row>93</xdr:row>
      <xdr:rowOff>15818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5816535"/>
          <a:ext cx="889000" cy="14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70879</xdr:rowOff>
    </xdr:from>
    <xdr:to>
      <xdr:col>41</xdr:col>
      <xdr:colOff>101600</xdr:colOff>
      <xdr:row>97</xdr:row>
      <xdr:rowOff>1029</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3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163606</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2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94272</xdr:rowOff>
    </xdr:from>
    <xdr:to>
      <xdr:col>36</xdr:col>
      <xdr:colOff>165100</xdr:colOff>
      <xdr:row>95</xdr:row>
      <xdr:rowOff>24422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2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15549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0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150985</xdr:rowOff>
    </xdr:from>
    <xdr:to>
      <xdr:col>55</xdr:col>
      <xdr:colOff>50800</xdr:colOff>
      <xdr:row>90</xdr:row>
      <xdr:rowOff>81135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41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83419</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34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89</xdr:row>
      <xdr:rowOff>141802</xdr:rowOff>
    </xdr:from>
    <xdr:to>
      <xdr:col>50</xdr:col>
      <xdr:colOff>165100</xdr:colOff>
      <xdr:row>90</xdr:row>
      <xdr:rowOff>71952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4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88</xdr:row>
      <xdr:rowOff>88479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517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128105</xdr:rowOff>
    </xdr:from>
    <xdr:to>
      <xdr:col>46</xdr:col>
      <xdr:colOff>38100</xdr:colOff>
      <xdr:row>93</xdr:row>
      <xdr:rowOff>58255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590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74782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67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163785</xdr:rowOff>
    </xdr:from>
    <xdr:to>
      <xdr:col>41</xdr:col>
      <xdr:colOff>101600</xdr:colOff>
      <xdr:row>92</xdr:row>
      <xdr:rowOff>93935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576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110462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554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136468</xdr:rowOff>
    </xdr:from>
    <xdr:to>
      <xdr:col>36</xdr:col>
      <xdr:colOff>165100</xdr:colOff>
      <xdr:row>93</xdr:row>
      <xdr:rowOff>66618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590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83145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568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85369</xdr:rowOff>
    </xdr:from>
    <xdr:to>
      <xdr:col>85</xdr:col>
      <xdr:colOff>126364</xdr:colOff>
      <xdr:row>38</xdr:row>
      <xdr:rowOff>124231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28869"/>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128058</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124231</xdr:rowOff>
    </xdr:from>
    <xdr:to>
      <xdr:col>86</xdr:col>
      <xdr:colOff>25400</xdr:colOff>
      <xdr:row>38</xdr:row>
      <xdr:rowOff>124231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3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32046</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85369</xdr:rowOff>
    </xdr:from>
    <xdr:to>
      <xdr:col>86</xdr:col>
      <xdr:colOff>25400</xdr:colOff>
      <xdr:row>30</xdr:row>
      <xdr:rowOff>85369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2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163475</xdr:rowOff>
    </xdr:from>
    <xdr:to>
      <xdr:col>85</xdr:col>
      <xdr:colOff>127000</xdr:colOff>
      <xdr:row>38</xdr:row>
      <xdr:rowOff>149987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507125"/>
          <a:ext cx="838200" cy="15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108500</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0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85623</xdr:rowOff>
    </xdr:from>
    <xdr:to>
      <xdr:col>85</xdr:col>
      <xdr:colOff>177800</xdr:colOff>
      <xdr:row>37</xdr:row>
      <xdr:rowOff>15773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29210</xdr:rowOff>
    </xdr:from>
    <xdr:to>
      <xdr:col>81</xdr:col>
      <xdr:colOff>50800</xdr:colOff>
      <xdr:row>38</xdr:row>
      <xdr:rowOff>149987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544310"/>
          <a:ext cx="889000" cy="12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145212</xdr:rowOff>
    </xdr:from>
    <xdr:to>
      <xdr:col>81</xdr:col>
      <xdr:colOff>101600</xdr:colOff>
      <xdr:row>37</xdr:row>
      <xdr:rowOff>75362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91889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9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29210</xdr:rowOff>
    </xdr:from>
    <xdr:to>
      <xdr:col>76</xdr:col>
      <xdr:colOff>114300</xdr:colOff>
      <xdr:row>38</xdr:row>
      <xdr:rowOff>113030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54431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144678</xdr:rowOff>
    </xdr:from>
    <xdr:to>
      <xdr:col>76</xdr:col>
      <xdr:colOff>165100</xdr:colOff>
      <xdr:row>37</xdr:row>
      <xdr:rowOff>74828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9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113030</xdr:rowOff>
    </xdr:from>
    <xdr:to>
      <xdr:col>71</xdr:col>
      <xdr:colOff>177800</xdr:colOff>
      <xdr:row>38</xdr:row>
      <xdr:rowOff>155778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628130"/>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69850</xdr:rowOff>
    </xdr:from>
    <xdr:to>
      <xdr:col>72</xdr:col>
      <xdr:colOff>38100</xdr:colOff>
      <xdr:row>37</xdr:row>
      <xdr:rowOff>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16527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1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98349</xdr:rowOff>
    </xdr:from>
    <xdr:to>
      <xdr:col>67</xdr:col>
      <xdr:colOff>101600</xdr:colOff>
      <xdr:row>37</xdr:row>
      <xdr:rowOff>28499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45026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0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112675</xdr:rowOff>
    </xdr:from>
    <xdr:to>
      <xdr:col>85</xdr:col>
      <xdr:colOff>177800</xdr:colOff>
      <xdr:row>38</xdr:row>
      <xdr:rowOff>42825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91102</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43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99187</xdr:rowOff>
    </xdr:from>
    <xdr:to>
      <xdr:col>81</xdr:col>
      <xdr:colOff>101600</xdr:colOff>
      <xdr:row>39</xdr:row>
      <xdr:rowOff>29337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61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20464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70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149860</xdr:rowOff>
    </xdr:from>
    <xdr:to>
      <xdr:col>76</xdr:col>
      <xdr:colOff>165100</xdr:colOff>
      <xdr:row>38</xdr:row>
      <xdr:rowOff>80010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71137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58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62230</xdr:rowOff>
    </xdr:from>
    <xdr:to>
      <xdr:col>72</xdr:col>
      <xdr:colOff>38100</xdr:colOff>
      <xdr:row>38</xdr:row>
      <xdr:rowOff>163830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154957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67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104978</xdr:rowOff>
    </xdr:from>
    <xdr:to>
      <xdr:col>67</xdr:col>
      <xdr:colOff>101600</xdr:colOff>
      <xdr:row>39</xdr:row>
      <xdr:rowOff>35128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62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26255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71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63005</xdr:rowOff>
    </xdr:from>
    <xdr:to>
      <xdr:col>85</xdr:col>
      <xdr:colOff>126364</xdr:colOff>
      <xdr:row>59</xdr:row>
      <xdr:rowOff>38042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5505"/>
          <a:ext cx="1269" cy="1518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41869</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38042</xdr:rowOff>
    </xdr:from>
    <xdr:to>
      <xdr:col>86</xdr:col>
      <xdr:colOff>25400</xdr:colOff>
      <xdr:row>59</xdr:row>
      <xdr:rowOff>38042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5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9682</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1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63005</xdr:rowOff>
    </xdr:from>
    <xdr:to>
      <xdr:col>86</xdr:col>
      <xdr:colOff>25400</xdr:colOff>
      <xdr:row>50</xdr:row>
      <xdr:rowOff>63005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15067</xdr:rowOff>
    </xdr:from>
    <xdr:to>
      <xdr:col>85</xdr:col>
      <xdr:colOff>127000</xdr:colOff>
      <xdr:row>55</xdr:row>
      <xdr:rowOff>141598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444817"/>
          <a:ext cx="838200" cy="12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38364</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39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59937</xdr:rowOff>
    </xdr:from>
    <xdr:to>
      <xdr:col>85</xdr:col>
      <xdr:colOff>177800</xdr:colOff>
      <xdr:row>56</xdr:row>
      <xdr:rowOff>161537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6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15067</xdr:rowOff>
    </xdr:from>
    <xdr:to>
      <xdr:col>81</xdr:col>
      <xdr:colOff>50800</xdr:colOff>
      <xdr:row>58</xdr:row>
      <xdr:rowOff>50706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444817"/>
          <a:ext cx="889000" cy="54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106502</xdr:rowOff>
    </xdr:from>
    <xdr:to>
      <xdr:col>81</xdr:col>
      <xdr:colOff>101600</xdr:colOff>
      <xdr:row>57</xdr:row>
      <xdr:rowOff>36652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27779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80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105021</xdr:rowOff>
    </xdr:from>
    <xdr:to>
      <xdr:col>76</xdr:col>
      <xdr:colOff>114300</xdr:colOff>
      <xdr:row>58</xdr:row>
      <xdr:rowOff>50706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877671"/>
          <a:ext cx="889000" cy="11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58222</xdr:rowOff>
    </xdr:from>
    <xdr:to>
      <xdr:col>76</xdr:col>
      <xdr:colOff>165100</xdr:colOff>
      <xdr:row>57</xdr:row>
      <xdr:rowOff>159822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4899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60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69977</xdr:rowOff>
    </xdr:from>
    <xdr:to>
      <xdr:col>71</xdr:col>
      <xdr:colOff>177800</xdr:colOff>
      <xdr:row>57</xdr:row>
      <xdr:rowOff>105021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842627"/>
          <a:ext cx="889000" cy="3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62771</xdr:rowOff>
    </xdr:from>
    <xdr:to>
      <xdr:col>72</xdr:col>
      <xdr:colOff>38100</xdr:colOff>
      <xdr:row>56</xdr:row>
      <xdr:rowOff>164371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6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9448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3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141250</xdr:rowOff>
    </xdr:from>
    <xdr:to>
      <xdr:col>67</xdr:col>
      <xdr:colOff>101600</xdr:colOff>
      <xdr:row>57</xdr:row>
      <xdr:rowOff>71400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87927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51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90798</xdr:rowOff>
    </xdr:from>
    <xdr:to>
      <xdr:col>85</xdr:col>
      <xdr:colOff>177800</xdr:colOff>
      <xdr:row>56</xdr:row>
      <xdr:rowOff>20948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52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113675</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37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135717</xdr:rowOff>
    </xdr:from>
    <xdr:to>
      <xdr:col>81</xdr:col>
      <xdr:colOff>101600</xdr:colOff>
      <xdr:row>55</xdr:row>
      <xdr:rowOff>65867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39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82394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16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171356</xdr:rowOff>
    </xdr:from>
    <xdr:to>
      <xdr:col>76</xdr:col>
      <xdr:colOff>165100</xdr:colOff>
      <xdr:row>58</xdr:row>
      <xdr:rowOff>101506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4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92633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3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54221</xdr:rowOff>
    </xdr:from>
    <xdr:to>
      <xdr:col>72</xdr:col>
      <xdr:colOff>38100</xdr:colOff>
      <xdr:row>57</xdr:row>
      <xdr:rowOff>155821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146948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91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19177</xdr:rowOff>
    </xdr:from>
    <xdr:to>
      <xdr:col>67</xdr:col>
      <xdr:colOff>101600</xdr:colOff>
      <xdr:row>57</xdr:row>
      <xdr:rowOff>120777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79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111904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88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29019</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01969"/>
          <a:ext cx="1269" cy="138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147146</xdr:rowOff>
    </xdr:from>
    <xdr:ext cx="469744"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29019</xdr:rowOff>
    </xdr:from>
    <xdr:to>
      <xdr:col>86</xdr:col>
      <xdr:colOff>25400</xdr:colOff>
      <xdr:row>71</xdr:row>
      <xdr:rowOff>29019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57023</xdr:rowOff>
    </xdr:from>
    <xdr:to>
      <xdr:col>85</xdr:col>
      <xdr:colOff>127000</xdr:colOff>
      <xdr:row>78</xdr:row>
      <xdr:rowOff>121602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2401423"/>
          <a:ext cx="838200" cy="109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6177</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0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27750</xdr:rowOff>
    </xdr:from>
    <xdr:to>
      <xdr:col>85</xdr:col>
      <xdr:colOff>177800</xdr:colOff>
      <xdr:row>77</xdr:row>
      <xdr:rowOff>129350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2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121602</xdr:rowOff>
    </xdr:from>
    <xdr:to>
      <xdr:col>81</xdr:col>
      <xdr:colOff>50800</xdr:colOff>
      <xdr:row>78</xdr:row>
      <xdr:rowOff>131699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494702"/>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14796</xdr:rowOff>
    </xdr:from>
    <xdr:to>
      <xdr:col>81</xdr:col>
      <xdr:colOff>101600</xdr:colOff>
      <xdr:row>77</xdr:row>
      <xdr:rowOff>116396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2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132923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29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131699</xdr:rowOff>
    </xdr:from>
    <xdr:to>
      <xdr:col>76</xdr:col>
      <xdr:colOff>114300</xdr:colOff>
      <xdr:row>78</xdr:row>
      <xdr:rowOff>149606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504799"/>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28893</xdr:rowOff>
    </xdr:from>
    <xdr:to>
      <xdr:col>76</xdr:col>
      <xdr:colOff>165100</xdr:colOff>
      <xdr:row>78</xdr:row>
      <xdr:rowOff>130493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0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147020</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177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149606</xdr:rowOff>
    </xdr:from>
    <xdr:to>
      <xdr:col>71</xdr:col>
      <xdr:colOff>177800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522706"/>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318</xdr:rowOff>
    </xdr:from>
    <xdr:to>
      <xdr:col>72</xdr:col>
      <xdr:colOff>38100</xdr:colOff>
      <xdr:row>77</xdr:row>
      <xdr:rowOff>101918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2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118445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297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100140</xdr:rowOff>
    </xdr:from>
    <xdr:to>
      <xdr:col>67</xdr:col>
      <xdr:colOff>101600</xdr:colOff>
      <xdr:row>72</xdr:row>
      <xdr:rowOff>30290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227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46817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204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6223</xdr:rowOff>
    </xdr:from>
    <xdr:to>
      <xdr:col>85</xdr:col>
      <xdr:colOff>177800</xdr:colOff>
      <xdr:row>72</xdr:row>
      <xdr:rowOff>107823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235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29100</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220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70802</xdr:rowOff>
    </xdr:from>
    <xdr:to>
      <xdr:col>81</xdr:col>
      <xdr:colOff>101600</xdr:colOff>
      <xdr:row>79</xdr:row>
      <xdr:rowOff>952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4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163529</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2017" y="1353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80899</xdr:rowOff>
    </xdr:from>
    <xdr:to>
      <xdr:col>76</xdr:col>
      <xdr:colOff>165100</xdr:colOff>
      <xdr:row>79</xdr:row>
      <xdr:rowOff>11049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5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2176</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3017" y="13546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98806</xdr:rowOff>
    </xdr:from>
    <xdr:to>
      <xdr:col>72</xdr:col>
      <xdr:colOff>38100</xdr:colOff>
      <xdr:row>79</xdr:row>
      <xdr:rowOff>28956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20083</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4017" y="13564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131775</xdr:rowOff>
    </xdr:from>
    <xdr:to>
      <xdr:col>85</xdr:col>
      <xdr:colOff>126364</xdr:colOff>
      <xdr:row>98</xdr:row>
      <xdr:rowOff>71958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733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75785</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7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71958</xdr:rowOff>
    </xdr:from>
    <xdr:to>
      <xdr:col>86</xdr:col>
      <xdr:colOff>25400</xdr:colOff>
      <xdr:row>98</xdr:row>
      <xdr:rowOff>71958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78452</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5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131775</xdr:rowOff>
    </xdr:from>
    <xdr:to>
      <xdr:col>86</xdr:col>
      <xdr:colOff>25400</xdr:colOff>
      <xdr:row>91</xdr:row>
      <xdr:rowOff>131775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73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23267</xdr:rowOff>
    </xdr:from>
    <xdr:to>
      <xdr:col>85</xdr:col>
      <xdr:colOff>127000</xdr:colOff>
      <xdr:row>97</xdr:row>
      <xdr:rowOff>42831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653917"/>
          <a:ext cx="838200" cy="1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136256</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081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113379</xdr:rowOff>
    </xdr:from>
    <xdr:to>
      <xdr:col>85</xdr:col>
      <xdr:colOff>177800</xdr:colOff>
      <xdr:row>95</xdr:row>
      <xdr:rowOff>43529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42831</xdr:rowOff>
    </xdr:from>
    <xdr:to>
      <xdr:col>81</xdr:col>
      <xdr:colOff>50800</xdr:colOff>
      <xdr:row>97</xdr:row>
      <xdr:rowOff>49403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673481"/>
          <a:ext cx="889000" cy="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112522</xdr:rowOff>
    </xdr:from>
    <xdr:to>
      <xdr:col>81</xdr:col>
      <xdr:colOff>101600</xdr:colOff>
      <xdr:row>95</xdr:row>
      <xdr:rowOff>42672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59199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45002</xdr:rowOff>
    </xdr:from>
    <xdr:to>
      <xdr:col>76</xdr:col>
      <xdr:colOff>114300</xdr:colOff>
      <xdr:row>97</xdr:row>
      <xdr:rowOff>49403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675652"/>
          <a:ext cx="889000" cy="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113436</xdr:rowOff>
    </xdr:from>
    <xdr:to>
      <xdr:col>76</xdr:col>
      <xdr:colOff>165100</xdr:colOff>
      <xdr:row>95</xdr:row>
      <xdr:rowOff>43586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60113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45002</xdr:rowOff>
    </xdr:from>
    <xdr:to>
      <xdr:col>71</xdr:col>
      <xdr:colOff>177800</xdr:colOff>
      <xdr:row>97</xdr:row>
      <xdr:rowOff>46526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67565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104004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115073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0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143917</xdr:rowOff>
    </xdr:from>
    <xdr:to>
      <xdr:col>85</xdr:col>
      <xdr:colOff>177800</xdr:colOff>
      <xdr:row>97</xdr:row>
      <xdr:rowOff>74067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60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122344</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58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163481</xdr:rowOff>
    </xdr:from>
    <xdr:to>
      <xdr:col>81</xdr:col>
      <xdr:colOff>101600</xdr:colOff>
      <xdr:row>97</xdr:row>
      <xdr:rowOff>93631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62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84758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71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170053</xdr:rowOff>
    </xdr:from>
    <xdr:to>
      <xdr:col>76</xdr:col>
      <xdr:colOff>165100</xdr:colOff>
      <xdr:row>97</xdr:row>
      <xdr:rowOff>100203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62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91330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72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165652</xdr:rowOff>
    </xdr:from>
    <xdr:to>
      <xdr:col>72</xdr:col>
      <xdr:colOff>38100</xdr:colOff>
      <xdr:row>97</xdr:row>
      <xdr:rowOff>95802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62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86929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71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167176</xdr:rowOff>
    </xdr:from>
    <xdr:to>
      <xdr:col>67</xdr:col>
      <xdr:colOff>101600</xdr:colOff>
      <xdr:row>97</xdr:row>
      <xdr:rowOff>97326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62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88453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71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70167</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6242367"/>
          <a:ext cx="1269" cy="488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76979</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63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16844</xdr:rowOff>
    </xdr:from>
    <xdr:ext cx="469744"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601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36</xdr:row>
      <xdr:rowOff>70167</xdr:rowOff>
    </xdr:from>
    <xdr:to>
      <xdr:col>116</xdr:col>
      <xdr:colOff>152400</xdr:colOff>
      <xdr:row>36</xdr:row>
      <xdr:rowOff>70167</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242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70167</xdr:rowOff>
    </xdr:from>
    <xdr:to>
      <xdr:col>116</xdr:col>
      <xdr:colOff>63500</xdr:colOff>
      <xdr:row>36</xdr:row>
      <xdr:rowOff>159512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1323300" y="6242367"/>
          <a:ext cx="838200" cy="8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121429</xdr:rowOff>
    </xdr:from>
    <xdr:ext cx="378565"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6365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143002</xdr:rowOff>
    </xdr:from>
    <xdr:to>
      <xdr:col>116</xdr:col>
      <xdr:colOff>114300</xdr:colOff>
      <xdr:row>39</xdr:row>
      <xdr:rowOff>73152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11684</xdr:rowOff>
    </xdr:from>
    <xdr:to>
      <xdr:col>111</xdr:col>
      <xdr:colOff>177800</xdr:colOff>
      <xdr:row>36</xdr:row>
      <xdr:rowOff>159512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012434"/>
          <a:ext cx="889000" cy="31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146241</xdr:rowOff>
    </xdr:from>
    <xdr:to>
      <xdr:col>112</xdr:col>
      <xdr:colOff>38100</xdr:colOff>
      <xdr:row>39</xdr:row>
      <xdr:rowOff>76391</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67518</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7540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11684</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9545300" y="6012434"/>
          <a:ext cx="889000" cy="71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133668</xdr:rowOff>
    </xdr:from>
    <xdr:to>
      <xdr:col>107</xdr:col>
      <xdr:colOff>101600</xdr:colOff>
      <xdr:row>39</xdr:row>
      <xdr:rowOff>63818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54945</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741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138747</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5282247"/>
          <a:ext cx="889000" cy="144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153098</xdr:rowOff>
    </xdr:from>
    <xdr:to>
      <xdr:col>102</xdr:col>
      <xdr:colOff>165100</xdr:colOff>
      <xdr:row>39</xdr:row>
      <xdr:rowOff>83248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99775</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4434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118428</xdr:rowOff>
    </xdr:from>
    <xdr:to>
      <xdr:col>98</xdr:col>
      <xdr:colOff>38100</xdr:colOff>
      <xdr:row>39</xdr:row>
      <xdr:rowOff>48578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3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39705</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726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19367</xdr:rowOff>
    </xdr:from>
    <xdr:to>
      <xdr:col>116</xdr:col>
      <xdr:colOff>114300</xdr:colOff>
      <xdr:row>36</xdr:row>
      <xdr:rowOff>120967</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19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143844</xdr:rowOff>
    </xdr:from>
    <xdr:ext cx="469744"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14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108712</xdr:rowOff>
    </xdr:from>
    <xdr:to>
      <xdr:col>112</xdr:col>
      <xdr:colOff>38100</xdr:colOff>
      <xdr:row>37</xdr:row>
      <xdr:rowOff>38862</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28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55389</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088428" y="605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132334</xdr:rowOff>
    </xdr:from>
    <xdr:to>
      <xdr:col>107</xdr:col>
      <xdr:colOff>101600</xdr:colOff>
      <xdr:row>35</xdr:row>
      <xdr:rowOff>62484</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596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79011</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199428" y="573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87947</xdr:rowOff>
    </xdr:from>
    <xdr:to>
      <xdr:col>98</xdr:col>
      <xdr:colOff>38100</xdr:colOff>
      <xdr:row>31</xdr:row>
      <xdr:rowOff>18097</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523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34624</xdr:rowOff>
    </xdr:from>
    <xdr:ext cx="469744"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21428" y="500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総務費が住民一人当たり</a:t>
          </a:r>
          <a:r>
            <a:rPr kumimoji="1" lang="en-US" altLang="ja-JP" sz="1300">
              <a:latin typeface="ＭＳ Ｐゴシック" panose="020B0600070205080204" pitchFamily="50" charset="-128"/>
              <a:ea typeface="ＭＳ Ｐゴシック" panose="020B0600070205080204" pitchFamily="50" charset="-128"/>
            </a:rPr>
            <a:t>37,746</a:t>
          </a:r>
          <a:r>
            <a:rPr kumimoji="1" lang="ja-JP" altLang="en-US" sz="1300">
              <a:latin typeface="ＭＳ Ｐゴシック" panose="020B0600070205080204" pitchFamily="50" charset="-128"/>
              <a:ea typeface="ＭＳ Ｐゴシック" panose="020B0600070205080204" pitchFamily="50" charset="-128"/>
            </a:rPr>
            <a:t>円となっており、前年度に比べ増となった。これは、財政調整基金積立金の増等が主な要因である。民生費が住民一人当たり</a:t>
          </a:r>
          <a:r>
            <a:rPr kumimoji="1" lang="en-US" altLang="ja-JP" sz="1300">
              <a:latin typeface="ＭＳ Ｐゴシック" panose="020B0600070205080204" pitchFamily="50" charset="-128"/>
              <a:ea typeface="ＭＳ Ｐゴシック" panose="020B0600070205080204" pitchFamily="50" charset="-128"/>
            </a:rPr>
            <a:t>177,118</a:t>
          </a:r>
          <a:r>
            <a:rPr kumimoji="1" lang="ja-JP" altLang="en-US" sz="1300">
              <a:latin typeface="ＭＳ Ｐゴシック" panose="020B0600070205080204" pitchFamily="50" charset="-128"/>
              <a:ea typeface="ＭＳ Ｐゴシック" panose="020B0600070205080204" pitchFamily="50" charset="-128"/>
            </a:rPr>
            <a:t>円となっており、前年度に比べ増となった。これは、低所得世帯緊急支援給付金給付事業（追加支援分）の増が主な要因である。</a:t>
          </a:r>
        </a:p>
        <a:p>
          <a:r>
            <a:rPr kumimoji="1" lang="ja-JP" altLang="en-US" sz="1300">
              <a:latin typeface="ＭＳ Ｐゴシック" panose="020B0600070205080204" pitchFamily="50" charset="-128"/>
              <a:ea typeface="ＭＳ Ｐゴシック" panose="020B0600070205080204" pitchFamily="50" charset="-128"/>
            </a:rPr>
            <a:t>教育費が住民一人当たり</a:t>
          </a:r>
          <a:r>
            <a:rPr kumimoji="1" lang="en-US" altLang="ja-JP" sz="1300">
              <a:latin typeface="ＭＳ Ｐゴシック" panose="020B0600070205080204" pitchFamily="50" charset="-128"/>
              <a:ea typeface="ＭＳ Ｐゴシック" panose="020B0600070205080204" pitchFamily="50" charset="-128"/>
            </a:rPr>
            <a:t>62,417</a:t>
          </a:r>
          <a:r>
            <a:rPr kumimoji="1" lang="ja-JP" altLang="en-US" sz="1300">
              <a:latin typeface="ＭＳ Ｐゴシック" panose="020B0600070205080204" pitchFamily="50" charset="-128"/>
              <a:ea typeface="ＭＳ Ｐゴシック" panose="020B0600070205080204" pitchFamily="50" charset="-128"/>
            </a:rPr>
            <a:t>円となっており、前年度と比べ減となった。これは、学校施設整備基金積立金の減が主な要因である。災害復旧費が住民一人当たり</a:t>
          </a:r>
          <a:r>
            <a:rPr kumimoji="1" lang="en-US" altLang="ja-JP" sz="1300">
              <a:latin typeface="ＭＳ Ｐゴシック" panose="020B0600070205080204" pitchFamily="50" charset="-128"/>
              <a:ea typeface="ＭＳ Ｐゴシック" panose="020B0600070205080204" pitchFamily="50" charset="-128"/>
            </a:rPr>
            <a:t>6,234</a:t>
          </a:r>
          <a:r>
            <a:rPr kumimoji="1" lang="ja-JP" altLang="en-US" sz="1300">
              <a:latin typeface="ＭＳ Ｐゴシック" panose="020B0600070205080204" pitchFamily="50" charset="-128"/>
              <a:ea typeface="ＭＳ Ｐゴシック" panose="020B0600070205080204" pitchFamily="50" charset="-128"/>
            </a:rPr>
            <a:t>円となっており、前年度に比べ増となった。これは、準用河川大田川災害復旧事業の増が主な要因である。</a:t>
          </a:r>
        </a:p>
        <a:p>
          <a:r>
            <a:rPr kumimoji="1" lang="ja-JP" altLang="en-US" sz="1300">
              <a:latin typeface="ＭＳ Ｐゴシック" panose="020B0600070205080204" pitchFamily="50" charset="-128"/>
              <a:ea typeface="ＭＳ Ｐゴシック" panose="020B0600070205080204" pitchFamily="50" charset="-128"/>
            </a:rPr>
            <a:t>諸支出金が住民一人当たり</a:t>
          </a:r>
          <a:r>
            <a:rPr kumimoji="1" lang="en-US" altLang="ja-JP" sz="1300">
              <a:latin typeface="ＭＳ Ｐゴシック" panose="020B0600070205080204" pitchFamily="50" charset="-128"/>
              <a:ea typeface="ＭＳ Ｐゴシック" panose="020B0600070205080204" pitchFamily="50" charset="-128"/>
            </a:rPr>
            <a:t>2,565</a:t>
          </a:r>
          <a:r>
            <a:rPr kumimoji="1" lang="ja-JP" altLang="en-US" sz="1300">
              <a:latin typeface="ＭＳ Ｐゴシック" panose="020B0600070205080204" pitchFamily="50" charset="-128"/>
              <a:ea typeface="ＭＳ Ｐゴシック" panose="020B0600070205080204" pitchFamily="50" charset="-128"/>
            </a:rPr>
            <a:t>円となっており、前年度に比べ増となった。これは、普通財産取得事業の増が主な要因である。</a:t>
          </a:r>
        </a:p>
        <a:p>
          <a:r>
            <a:rPr kumimoji="1" lang="ja-JP" altLang="en-US" sz="1300">
              <a:latin typeface="ＭＳ Ｐゴシック" panose="020B0600070205080204" pitchFamily="50" charset="-128"/>
              <a:ea typeface="ＭＳ Ｐゴシック" panose="020B0600070205080204" pitchFamily="50" charset="-128"/>
            </a:rPr>
            <a:t>今後も各種業務の外部委託化が見込まれることから、物件費の伸びが見込まれるとともに、普通建設事業費は、東海市創造の杜交流館及び都市計画道路等の整備や公共施設等の大規模修繕により高い水準で推移すると見込まれるが、事業の取捨選択を徹底することで、事業費の抑制を図るとともに、経常経費削減の努力を予算編成から徹底する等、上昇傾向に歯止めをかけるよう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愛知県東海市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年度については、大規模建設事業への取り崩し額が</a:t>
          </a:r>
          <a:r>
            <a:rPr kumimoji="1" lang="en-US" altLang="ja-JP" sz="1400">
              <a:latin typeface="ＭＳ ゴシック" pitchFamily="49" charset="-128"/>
              <a:ea typeface="ＭＳ ゴシック" pitchFamily="49" charset="-128"/>
            </a:rPr>
            <a:t>7.4</a:t>
          </a:r>
          <a:r>
            <a:rPr kumimoji="1" lang="ja-JP" altLang="en-US" sz="1400">
              <a:latin typeface="ＭＳ ゴシック" pitchFamily="49" charset="-128"/>
              <a:ea typeface="ＭＳ ゴシック" pitchFamily="49" charset="-128"/>
            </a:rPr>
            <a:t>億円、災害復旧分への取崩し額が</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億円に対し、決算剰余金の積立が</a:t>
          </a:r>
          <a:r>
            <a:rPr kumimoji="1" lang="en-US" altLang="ja-JP" sz="1400">
              <a:latin typeface="ＭＳ ゴシック" pitchFamily="49" charset="-128"/>
              <a:ea typeface="ＭＳ ゴシック" pitchFamily="49" charset="-128"/>
            </a:rPr>
            <a:t>17.7</a:t>
          </a:r>
          <a:r>
            <a:rPr kumimoji="1" lang="ja-JP" altLang="en-US" sz="1400">
              <a:latin typeface="ＭＳ ゴシック" pitchFamily="49" charset="-128"/>
              <a:ea typeface="ＭＳ ゴシック" pitchFamily="49" charset="-128"/>
            </a:rPr>
            <a:t>億円、決算剰余金以外の積立て額が</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億円となり、実質単年度収支は赤字となっている。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愛知県東海市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連結実質赤字比率については、標準財政規模の</a:t>
          </a:r>
          <a:r>
            <a:rPr kumimoji="1" lang="en-US" altLang="ja-JP" sz="1400">
              <a:latin typeface="ＭＳ ゴシック" pitchFamily="49" charset="-128"/>
              <a:ea typeface="ＭＳ ゴシック" pitchFamily="49" charset="-128"/>
            </a:rPr>
            <a:t>12.8</a:t>
          </a:r>
          <a:r>
            <a:rPr kumimoji="1" lang="ja-JP" altLang="en-US" sz="1400">
              <a:latin typeface="ＭＳ ゴシック" pitchFamily="49" charset="-128"/>
              <a:ea typeface="ＭＳ ゴシック" pitchFamily="49" charset="-128"/>
            </a:rPr>
            <a:t>億円の増、実質収支額が一般会計では、前年度比</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億円の減、国民健康保険事業特別会計では、</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億円の減、下水道事業会計では、前年度比</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億円の増、水道事業会計では、前年度比</a:t>
          </a:r>
          <a:r>
            <a:rPr kumimoji="1" lang="en-US" altLang="ja-JP" sz="1400">
              <a:latin typeface="ＭＳ ゴシック" pitchFamily="49" charset="-128"/>
              <a:ea typeface="ＭＳ ゴシック" pitchFamily="49" charset="-128"/>
            </a:rPr>
            <a:t>4.6</a:t>
          </a:r>
          <a:r>
            <a:rPr kumimoji="1" lang="ja-JP" altLang="en-US" sz="1400">
              <a:latin typeface="ＭＳ ゴシック" pitchFamily="49" charset="-128"/>
              <a:ea typeface="ＭＳ ゴシック" pitchFamily="49" charset="-128"/>
            </a:rPr>
            <a:t>億円の減となったことにより、連結実質赤字比率全体で</a:t>
          </a:r>
          <a:r>
            <a:rPr kumimoji="1" lang="en-US" altLang="ja-JP" sz="1400">
              <a:latin typeface="ＭＳ ゴシック" pitchFamily="49" charset="-128"/>
              <a:ea typeface="ＭＳ ゴシック" pitchFamily="49" charset="-128"/>
            </a:rPr>
            <a:t>2.30</a:t>
          </a:r>
          <a:r>
            <a:rPr kumimoji="1" lang="ja-JP" altLang="en-US" sz="1400">
              <a:latin typeface="ＭＳ ゴシック" pitchFamily="49" charset="-128"/>
              <a:ea typeface="ＭＳ ゴシック" pitchFamily="49" charset="-128"/>
            </a:rPr>
            <a:t>ポイントの増となった。今後も公営企業の経営健全化を進める。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59874858</v>
      </c>
      <c r="BO4" s="384"/>
      <c r="BP4" s="384"/>
      <c r="BQ4" s="384"/>
      <c r="BR4" s="384"/>
      <c r="BS4" s="384"/>
      <c r="BT4" s="384"/>
      <c r="BU4" s="385"/>
      <c r="BV4" s="383">
        <v>58209302</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10.5</v>
      </c>
      <c r="CU4" s="390"/>
      <c r="CV4" s="390"/>
      <c r="CW4" s="390"/>
      <c r="CX4" s="390"/>
      <c r="CY4" s="390"/>
      <c r="CZ4" s="390"/>
      <c r="DA4" s="391"/>
      <c r="DB4" s="389">
        <v>11.5</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55244613</v>
      </c>
      <c r="BO5" s="421"/>
      <c r="BP5" s="421"/>
      <c r="BQ5" s="421"/>
      <c r="BR5" s="421"/>
      <c r="BS5" s="421"/>
      <c r="BT5" s="421"/>
      <c r="BU5" s="422"/>
      <c r="BV5" s="420">
        <v>54020252</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84</v>
      </c>
      <c r="CU5" s="418"/>
      <c r="CV5" s="418"/>
      <c r="CW5" s="418"/>
      <c r="CX5" s="418"/>
      <c r="CY5" s="418"/>
      <c r="CZ5" s="418"/>
      <c r="DA5" s="419"/>
      <c r="DB5" s="417">
        <v>82.5</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4630245</v>
      </c>
      <c r="BO6" s="421"/>
      <c r="BP6" s="421"/>
      <c r="BQ6" s="421"/>
      <c r="BR6" s="421"/>
      <c r="BS6" s="421"/>
      <c r="BT6" s="421"/>
      <c r="BU6" s="422"/>
      <c r="BV6" s="420">
        <v>4189050</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84</v>
      </c>
      <c r="CU6" s="458"/>
      <c r="CV6" s="458"/>
      <c r="CW6" s="458"/>
      <c r="CX6" s="458"/>
      <c r="CY6" s="458"/>
      <c r="CZ6" s="458"/>
      <c r="DA6" s="459"/>
      <c r="DB6" s="457">
        <v>82.5</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1253477</v>
      </c>
      <c r="BO7" s="421"/>
      <c r="BP7" s="421"/>
      <c r="BQ7" s="421"/>
      <c r="BR7" s="421"/>
      <c r="BS7" s="421"/>
      <c r="BT7" s="421"/>
      <c r="BU7" s="422"/>
      <c r="BV7" s="420">
        <v>651011</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32047296</v>
      </c>
      <c r="CU7" s="421"/>
      <c r="CV7" s="421"/>
      <c r="CW7" s="421"/>
      <c r="CX7" s="421"/>
      <c r="CY7" s="421"/>
      <c r="CZ7" s="421"/>
      <c r="DA7" s="422"/>
      <c r="DB7" s="420">
        <v>30769747</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3376768</v>
      </c>
      <c r="BO8" s="421"/>
      <c r="BP8" s="421"/>
      <c r="BQ8" s="421"/>
      <c r="BR8" s="421"/>
      <c r="BS8" s="421"/>
      <c r="BT8" s="421"/>
      <c r="BU8" s="422"/>
      <c r="BV8" s="420">
        <v>3538039</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1.26</v>
      </c>
      <c r="CU8" s="461"/>
      <c r="CV8" s="461"/>
      <c r="CW8" s="461"/>
      <c r="CX8" s="461"/>
      <c r="CY8" s="461"/>
      <c r="CZ8" s="461"/>
      <c r="DA8" s="462"/>
      <c r="DB8" s="460">
        <v>1.26</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113787</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110</v>
      </c>
      <c r="AV9" s="453"/>
      <c r="AW9" s="453"/>
      <c r="AX9" s="453"/>
      <c r="AY9" s="454" t="s">
        <v>111</v>
      </c>
      <c r="AZ9" s="455"/>
      <c r="BA9" s="455"/>
      <c r="BB9" s="455"/>
      <c r="BC9" s="455"/>
      <c r="BD9" s="455"/>
      <c r="BE9" s="455"/>
      <c r="BF9" s="455"/>
      <c r="BG9" s="455"/>
      <c r="BH9" s="455"/>
      <c r="BI9" s="455"/>
      <c r="BJ9" s="455"/>
      <c r="BK9" s="455"/>
      <c r="BL9" s="455"/>
      <c r="BM9" s="456"/>
      <c r="BN9" s="420">
        <v>-161271</v>
      </c>
      <c r="BO9" s="421"/>
      <c r="BP9" s="421"/>
      <c r="BQ9" s="421"/>
      <c r="BR9" s="421"/>
      <c r="BS9" s="421"/>
      <c r="BT9" s="421"/>
      <c r="BU9" s="422"/>
      <c r="BV9" s="420">
        <v>-806907</v>
      </c>
      <c r="BW9" s="421"/>
      <c r="BX9" s="421"/>
      <c r="BY9" s="421"/>
      <c r="BZ9" s="421"/>
      <c r="CA9" s="421"/>
      <c r="CB9" s="421"/>
      <c r="CC9" s="422"/>
      <c r="CD9" s="423" t="s">
        <v>112</v>
      </c>
      <c r="CE9" s="424"/>
      <c r="CF9" s="424"/>
      <c r="CG9" s="424"/>
      <c r="CH9" s="424"/>
      <c r="CI9" s="424"/>
      <c r="CJ9" s="424"/>
      <c r="CK9" s="424"/>
      <c r="CL9" s="424"/>
      <c r="CM9" s="424"/>
      <c r="CN9" s="424"/>
      <c r="CO9" s="424"/>
      <c r="CP9" s="424"/>
      <c r="CQ9" s="424"/>
      <c r="CR9" s="424"/>
      <c r="CS9" s="425"/>
      <c r="CT9" s="417">
        <v>5.4</v>
      </c>
      <c r="CU9" s="418"/>
      <c r="CV9" s="418"/>
      <c r="CW9" s="418"/>
      <c r="CX9" s="418"/>
      <c r="CY9" s="418"/>
      <c r="CZ9" s="418"/>
      <c r="DA9" s="419"/>
      <c r="DB9" s="417">
        <v>5.2</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113</v>
      </c>
      <c r="M10" s="450"/>
      <c r="N10" s="450"/>
      <c r="O10" s="450"/>
      <c r="P10" s="450"/>
      <c r="Q10" s="451"/>
      <c r="R10" s="471">
        <v>111944</v>
      </c>
      <c r="S10" s="472"/>
      <c r="T10" s="472"/>
      <c r="U10" s="472"/>
      <c r="V10" s="473"/>
      <c r="W10" s="408"/>
      <c r="X10" s="409"/>
      <c r="Y10" s="409"/>
      <c r="Z10" s="409"/>
      <c r="AA10" s="409"/>
      <c r="AB10" s="409"/>
      <c r="AC10" s="409"/>
      <c r="AD10" s="409"/>
      <c r="AE10" s="409"/>
      <c r="AF10" s="409"/>
      <c r="AG10" s="409"/>
      <c r="AH10" s="409"/>
      <c r="AI10" s="409"/>
      <c r="AJ10" s="409"/>
      <c r="AK10" s="409"/>
      <c r="AL10" s="412"/>
      <c r="AM10" s="449" t="s">
        <v>114</v>
      </c>
      <c r="AN10" s="450"/>
      <c r="AO10" s="450"/>
      <c r="AP10" s="450"/>
      <c r="AQ10" s="450"/>
      <c r="AR10" s="450"/>
      <c r="AS10" s="450"/>
      <c r="AT10" s="451"/>
      <c r="AU10" s="452" t="s">
        <v>90</v>
      </c>
      <c r="AV10" s="453"/>
      <c r="AW10" s="453"/>
      <c r="AX10" s="453"/>
      <c r="AY10" s="454" t="s">
        <v>115</v>
      </c>
      <c r="AZ10" s="455"/>
      <c r="BA10" s="455"/>
      <c r="BB10" s="455"/>
      <c r="BC10" s="455"/>
      <c r="BD10" s="455"/>
      <c r="BE10" s="455"/>
      <c r="BF10" s="455"/>
      <c r="BG10" s="455"/>
      <c r="BH10" s="455"/>
      <c r="BI10" s="455"/>
      <c r="BJ10" s="455"/>
      <c r="BK10" s="455"/>
      <c r="BL10" s="455"/>
      <c r="BM10" s="456"/>
      <c r="BN10" s="420">
        <v>288533</v>
      </c>
      <c r="BO10" s="421"/>
      <c r="BP10" s="421"/>
      <c r="BQ10" s="421"/>
      <c r="BR10" s="421"/>
      <c r="BS10" s="421"/>
      <c r="BT10" s="421"/>
      <c r="BU10" s="422"/>
      <c r="BV10" s="420">
        <v>5921</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113354</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971822</v>
      </c>
      <c r="BO12" s="421"/>
      <c r="BP12" s="421"/>
      <c r="BQ12" s="421"/>
      <c r="BR12" s="421"/>
      <c r="BS12" s="421"/>
      <c r="BT12" s="421"/>
      <c r="BU12" s="422"/>
      <c r="BV12" s="420">
        <v>1153233</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130</v>
      </c>
      <c r="N13" s="512"/>
      <c r="O13" s="512"/>
      <c r="P13" s="512"/>
      <c r="Q13" s="513"/>
      <c r="R13" s="504">
        <v>110868</v>
      </c>
      <c r="S13" s="505"/>
      <c r="T13" s="505"/>
      <c r="U13" s="505"/>
      <c r="V13" s="506"/>
      <c r="W13" s="436" t="s">
        <v>131</v>
      </c>
      <c r="X13" s="437"/>
      <c r="Y13" s="437"/>
      <c r="Z13" s="437"/>
      <c r="AA13" s="437"/>
      <c r="AB13" s="427"/>
      <c r="AC13" s="471">
        <v>1184</v>
      </c>
      <c r="AD13" s="472"/>
      <c r="AE13" s="472"/>
      <c r="AF13" s="472"/>
      <c r="AG13" s="514"/>
      <c r="AH13" s="471">
        <v>1262</v>
      </c>
      <c r="AI13" s="472"/>
      <c r="AJ13" s="472"/>
      <c r="AK13" s="472"/>
      <c r="AL13" s="473"/>
      <c r="AM13" s="449" t="s">
        <v>132</v>
      </c>
      <c r="AN13" s="450"/>
      <c r="AO13" s="450"/>
      <c r="AP13" s="450"/>
      <c r="AQ13" s="450"/>
      <c r="AR13" s="450"/>
      <c r="AS13" s="450"/>
      <c r="AT13" s="451"/>
      <c r="AU13" s="452" t="s">
        <v>110</v>
      </c>
      <c r="AV13" s="453"/>
      <c r="AW13" s="453"/>
      <c r="AX13" s="453"/>
      <c r="AY13" s="454" t="s">
        <v>133</v>
      </c>
      <c r="AZ13" s="455"/>
      <c r="BA13" s="455"/>
      <c r="BB13" s="455"/>
      <c r="BC13" s="455"/>
      <c r="BD13" s="455"/>
      <c r="BE13" s="455"/>
      <c r="BF13" s="455"/>
      <c r="BG13" s="455"/>
      <c r="BH13" s="455"/>
      <c r="BI13" s="455"/>
      <c r="BJ13" s="455"/>
      <c r="BK13" s="455"/>
      <c r="BL13" s="455"/>
      <c r="BM13" s="456"/>
      <c r="BN13" s="420">
        <v>-844560</v>
      </c>
      <c r="BO13" s="421"/>
      <c r="BP13" s="421"/>
      <c r="BQ13" s="421"/>
      <c r="BR13" s="421"/>
      <c r="BS13" s="421"/>
      <c r="BT13" s="421"/>
      <c r="BU13" s="422"/>
      <c r="BV13" s="420">
        <v>-1954219</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0.8</v>
      </c>
      <c r="CU13" s="418"/>
      <c r="CV13" s="418"/>
      <c r="CW13" s="418"/>
      <c r="CX13" s="418"/>
      <c r="CY13" s="418"/>
      <c r="CZ13" s="418"/>
      <c r="DA13" s="419"/>
      <c r="DB13" s="417">
        <v>0</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113625</v>
      </c>
      <c r="S14" s="505"/>
      <c r="T14" s="505"/>
      <c r="U14" s="505"/>
      <c r="V14" s="506"/>
      <c r="W14" s="410"/>
      <c r="X14" s="411"/>
      <c r="Y14" s="411"/>
      <c r="Z14" s="411"/>
      <c r="AA14" s="411"/>
      <c r="AB14" s="400"/>
      <c r="AC14" s="507">
        <v>2.2000000000000002</v>
      </c>
      <c r="AD14" s="508"/>
      <c r="AE14" s="508"/>
      <c r="AF14" s="508"/>
      <c r="AG14" s="509"/>
      <c r="AH14" s="507">
        <v>2.2999999999999998</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17.100000000000001</v>
      </c>
      <c r="CU14" s="519"/>
      <c r="CV14" s="519"/>
      <c r="CW14" s="519"/>
      <c r="CX14" s="519"/>
      <c r="CY14" s="519"/>
      <c r="CZ14" s="519"/>
      <c r="DA14" s="520"/>
      <c r="DB14" s="518">
        <v>3.8</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130</v>
      </c>
      <c r="N15" s="512"/>
      <c r="O15" s="512"/>
      <c r="P15" s="512"/>
      <c r="Q15" s="513"/>
      <c r="R15" s="504">
        <v>111392</v>
      </c>
      <c r="S15" s="505"/>
      <c r="T15" s="505"/>
      <c r="U15" s="505"/>
      <c r="V15" s="506"/>
      <c r="W15" s="436" t="s">
        <v>137</v>
      </c>
      <c r="X15" s="437"/>
      <c r="Y15" s="437"/>
      <c r="Z15" s="437"/>
      <c r="AA15" s="437"/>
      <c r="AB15" s="427"/>
      <c r="AC15" s="471">
        <v>20953</v>
      </c>
      <c r="AD15" s="472"/>
      <c r="AE15" s="472"/>
      <c r="AF15" s="472"/>
      <c r="AG15" s="514"/>
      <c r="AH15" s="471">
        <v>21531</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24845754</v>
      </c>
      <c r="BO15" s="384"/>
      <c r="BP15" s="384"/>
      <c r="BQ15" s="384"/>
      <c r="BR15" s="384"/>
      <c r="BS15" s="384"/>
      <c r="BT15" s="384"/>
      <c r="BU15" s="385"/>
      <c r="BV15" s="383">
        <v>23915384</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38.299999999999997</v>
      </c>
      <c r="AD16" s="508"/>
      <c r="AE16" s="508"/>
      <c r="AF16" s="508"/>
      <c r="AG16" s="509"/>
      <c r="AH16" s="507">
        <v>38.799999999999997</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19010250</v>
      </c>
      <c r="BO16" s="421"/>
      <c r="BP16" s="421"/>
      <c r="BQ16" s="421"/>
      <c r="BR16" s="421"/>
      <c r="BS16" s="421"/>
      <c r="BT16" s="421"/>
      <c r="BU16" s="422"/>
      <c r="BV16" s="420">
        <v>18784362</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32612</v>
      </c>
      <c r="AD17" s="472"/>
      <c r="AE17" s="472"/>
      <c r="AF17" s="472"/>
      <c r="AG17" s="514"/>
      <c r="AH17" s="471">
        <v>32673</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32047296</v>
      </c>
      <c r="BO17" s="421"/>
      <c r="BP17" s="421"/>
      <c r="BQ17" s="421"/>
      <c r="BR17" s="421"/>
      <c r="BS17" s="421"/>
      <c r="BT17" s="421"/>
      <c r="BU17" s="422"/>
      <c r="BV17" s="420">
        <v>30769747</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43.43</v>
      </c>
      <c r="M18" s="544"/>
      <c r="N18" s="544"/>
      <c r="O18" s="544"/>
      <c r="P18" s="544"/>
      <c r="Q18" s="544"/>
      <c r="R18" s="545"/>
      <c r="S18" s="545"/>
      <c r="T18" s="545"/>
      <c r="U18" s="545"/>
      <c r="V18" s="546"/>
      <c r="W18" s="438"/>
      <c r="X18" s="439"/>
      <c r="Y18" s="439"/>
      <c r="Z18" s="439"/>
      <c r="AA18" s="439"/>
      <c r="AB18" s="430"/>
      <c r="AC18" s="547">
        <v>59.6</v>
      </c>
      <c r="AD18" s="548"/>
      <c r="AE18" s="548"/>
      <c r="AF18" s="548"/>
      <c r="AG18" s="549"/>
      <c r="AH18" s="547">
        <v>58.9</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27615932</v>
      </c>
      <c r="BO18" s="421"/>
      <c r="BP18" s="421"/>
      <c r="BQ18" s="421"/>
      <c r="BR18" s="421"/>
      <c r="BS18" s="421"/>
      <c r="BT18" s="421"/>
      <c r="BU18" s="422"/>
      <c r="BV18" s="420">
        <v>26428774</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2620</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39870140</v>
      </c>
      <c r="BO19" s="421"/>
      <c r="BP19" s="421"/>
      <c r="BQ19" s="421"/>
      <c r="BR19" s="421"/>
      <c r="BS19" s="421"/>
      <c r="BT19" s="421"/>
      <c r="BU19" s="422"/>
      <c r="BV19" s="420">
        <v>39281477</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49077</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24389143</v>
      </c>
      <c r="BO22" s="384"/>
      <c r="BP22" s="384"/>
      <c r="BQ22" s="384"/>
      <c r="BR22" s="384"/>
      <c r="BS22" s="384"/>
      <c r="BT22" s="384"/>
      <c r="BU22" s="385"/>
      <c r="BV22" s="383">
        <v>23718642</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19680923</v>
      </c>
      <c r="BO23" s="421"/>
      <c r="BP23" s="421"/>
      <c r="BQ23" s="421"/>
      <c r="BR23" s="421"/>
      <c r="BS23" s="421"/>
      <c r="BT23" s="421"/>
      <c r="BU23" s="422"/>
      <c r="BV23" s="420">
        <v>18620730</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10730</v>
      </c>
      <c r="R24" s="472"/>
      <c r="S24" s="472"/>
      <c r="T24" s="472"/>
      <c r="U24" s="472"/>
      <c r="V24" s="514"/>
      <c r="W24" s="566"/>
      <c r="X24" s="567"/>
      <c r="Y24" s="568"/>
      <c r="Z24" s="470" t="s">
        <v>162</v>
      </c>
      <c r="AA24" s="450"/>
      <c r="AB24" s="450"/>
      <c r="AC24" s="450"/>
      <c r="AD24" s="450"/>
      <c r="AE24" s="450"/>
      <c r="AF24" s="450"/>
      <c r="AG24" s="451"/>
      <c r="AH24" s="471">
        <v>893</v>
      </c>
      <c r="AI24" s="472"/>
      <c r="AJ24" s="472"/>
      <c r="AK24" s="472"/>
      <c r="AL24" s="514"/>
      <c r="AM24" s="471">
        <v>2618276</v>
      </c>
      <c r="AN24" s="472"/>
      <c r="AO24" s="472"/>
      <c r="AP24" s="472"/>
      <c r="AQ24" s="472"/>
      <c r="AR24" s="514"/>
      <c r="AS24" s="471">
        <v>2932</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24389143</v>
      </c>
      <c r="BO24" s="421"/>
      <c r="BP24" s="421"/>
      <c r="BQ24" s="421"/>
      <c r="BR24" s="421"/>
      <c r="BS24" s="421"/>
      <c r="BT24" s="421"/>
      <c r="BU24" s="422"/>
      <c r="BV24" s="420">
        <v>23718642</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2</v>
      </c>
      <c r="M25" s="472"/>
      <c r="N25" s="472"/>
      <c r="O25" s="472"/>
      <c r="P25" s="514"/>
      <c r="Q25" s="471">
        <v>8810</v>
      </c>
      <c r="R25" s="472"/>
      <c r="S25" s="472"/>
      <c r="T25" s="472"/>
      <c r="U25" s="472"/>
      <c r="V25" s="514"/>
      <c r="W25" s="566"/>
      <c r="X25" s="567"/>
      <c r="Y25" s="568"/>
      <c r="Z25" s="470" t="s">
        <v>165</v>
      </c>
      <c r="AA25" s="450"/>
      <c r="AB25" s="450"/>
      <c r="AC25" s="450"/>
      <c r="AD25" s="450"/>
      <c r="AE25" s="450"/>
      <c r="AF25" s="450"/>
      <c r="AG25" s="451"/>
      <c r="AH25" s="471">
        <v>119</v>
      </c>
      <c r="AI25" s="472"/>
      <c r="AJ25" s="472"/>
      <c r="AK25" s="472"/>
      <c r="AL25" s="514"/>
      <c r="AM25" s="471">
        <v>366401</v>
      </c>
      <c r="AN25" s="472"/>
      <c r="AO25" s="472"/>
      <c r="AP25" s="472"/>
      <c r="AQ25" s="472"/>
      <c r="AR25" s="514"/>
      <c r="AS25" s="471">
        <v>3079</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23935576</v>
      </c>
      <c r="BO25" s="384"/>
      <c r="BP25" s="384"/>
      <c r="BQ25" s="384"/>
      <c r="BR25" s="384"/>
      <c r="BS25" s="384"/>
      <c r="BT25" s="384"/>
      <c r="BU25" s="385"/>
      <c r="BV25" s="383">
        <v>22502062</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8300</v>
      </c>
      <c r="R26" s="472"/>
      <c r="S26" s="472"/>
      <c r="T26" s="472"/>
      <c r="U26" s="472"/>
      <c r="V26" s="514"/>
      <c r="W26" s="566"/>
      <c r="X26" s="567"/>
      <c r="Y26" s="568"/>
      <c r="Z26" s="470" t="s">
        <v>168</v>
      </c>
      <c r="AA26" s="572"/>
      <c r="AB26" s="572"/>
      <c r="AC26" s="572"/>
      <c r="AD26" s="572"/>
      <c r="AE26" s="572"/>
      <c r="AF26" s="572"/>
      <c r="AG26" s="573"/>
      <c r="AH26" s="471">
        <v>11</v>
      </c>
      <c r="AI26" s="472"/>
      <c r="AJ26" s="472"/>
      <c r="AK26" s="472"/>
      <c r="AL26" s="514"/>
      <c r="AM26" s="471">
        <v>28512</v>
      </c>
      <c r="AN26" s="472"/>
      <c r="AO26" s="472"/>
      <c r="AP26" s="472"/>
      <c r="AQ26" s="472"/>
      <c r="AR26" s="514"/>
      <c r="AS26" s="471">
        <v>2592</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5490</v>
      </c>
      <c r="R27" s="472"/>
      <c r="S27" s="472"/>
      <c r="T27" s="472"/>
      <c r="U27" s="472"/>
      <c r="V27" s="514"/>
      <c r="W27" s="566"/>
      <c r="X27" s="567"/>
      <c r="Y27" s="568"/>
      <c r="Z27" s="470" t="s">
        <v>171</v>
      </c>
      <c r="AA27" s="450"/>
      <c r="AB27" s="450"/>
      <c r="AC27" s="450"/>
      <c r="AD27" s="450"/>
      <c r="AE27" s="450"/>
      <c r="AF27" s="450"/>
      <c r="AG27" s="451"/>
      <c r="AH27" s="471" t="s">
        <v>122</v>
      </c>
      <c r="AI27" s="472"/>
      <c r="AJ27" s="472"/>
      <c r="AK27" s="472"/>
      <c r="AL27" s="514"/>
      <c r="AM27" s="471" t="s">
        <v>122</v>
      </c>
      <c r="AN27" s="472"/>
      <c r="AO27" s="472"/>
      <c r="AP27" s="472"/>
      <c r="AQ27" s="472"/>
      <c r="AR27" s="514"/>
      <c r="AS27" s="471" t="s">
        <v>122</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1200000</v>
      </c>
      <c r="BO27" s="540"/>
      <c r="BP27" s="540"/>
      <c r="BQ27" s="540"/>
      <c r="BR27" s="540"/>
      <c r="BS27" s="540"/>
      <c r="BT27" s="540"/>
      <c r="BU27" s="541"/>
      <c r="BV27" s="539">
        <v>1200000</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5000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7514585</v>
      </c>
      <c r="BO28" s="384"/>
      <c r="BP28" s="384"/>
      <c r="BQ28" s="384"/>
      <c r="BR28" s="384"/>
      <c r="BS28" s="384"/>
      <c r="BT28" s="384"/>
      <c r="BU28" s="385"/>
      <c r="BV28" s="383">
        <v>6428854</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20</v>
      </c>
      <c r="M29" s="472"/>
      <c r="N29" s="472"/>
      <c r="O29" s="472"/>
      <c r="P29" s="514"/>
      <c r="Q29" s="471">
        <v>4670</v>
      </c>
      <c r="R29" s="472"/>
      <c r="S29" s="472"/>
      <c r="T29" s="472"/>
      <c r="U29" s="472"/>
      <c r="V29" s="514"/>
      <c r="W29" s="569"/>
      <c r="X29" s="570"/>
      <c r="Y29" s="571"/>
      <c r="Z29" s="470" t="s">
        <v>177</v>
      </c>
      <c r="AA29" s="450"/>
      <c r="AB29" s="450"/>
      <c r="AC29" s="450"/>
      <c r="AD29" s="450"/>
      <c r="AE29" s="450"/>
      <c r="AF29" s="450"/>
      <c r="AG29" s="451"/>
      <c r="AH29" s="471">
        <v>893</v>
      </c>
      <c r="AI29" s="472"/>
      <c r="AJ29" s="472"/>
      <c r="AK29" s="472"/>
      <c r="AL29" s="514"/>
      <c r="AM29" s="471">
        <v>2618276</v>
      </c>
      <c r="AN29" s="472"/>
      <c r="AO29" s="472"/>
      <c r="AP29" s="472"/>
      <c r="AQ29" s="472"/>
      <c r="AR29" s="514"/>
      <c r="AS29" s="471">
        <v>2932</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t="s">
        <v>122</v>
      </c>
      <c r="BO29" s="421"/>
      <c r="BP29" s="421"/>
      <c r="BQ29" s="421"/>
      <c r="BR29" s="421"/>
      <c r="BS29" s="421"/>
      <c r="BT29" s="421"/>
      <c r="BU29" s="422"/>
      <c r="BV29" s="420" t="s">
        <v>122</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100.7</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8807104</v>
      </c>
      <c r="BO30" s="540"/>
      <c r="BP30" s="540"/>
      <c r="BQ30" s="540"/>
      <c r="BR30" s="540"/>
      <c r="BS30" s="540"/>
      <c r="BT30" s="540"/>
      <c r="BU30" s="541"/>
      <c r="BV30" s="539">
        <v>10755790</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IF('各会計、関係団体の財政状況及び健全化判断比率'!B30="","",'各会計、関係団体の財政状況及び健全化判断比率'!B30)</f>
        <v>水道事業会計</v>
      </c>
      <c r="AP34" s="611"/>
      <c r="AQ34" s="611"/>
      <c r="AR34" s="611"/>
      <c r="AS34" s="611"/>
      <c r="AT34" s="611"/>
      <c r="AU34" s="611"/>
      <c r="AV34" s="611"/>
      <c r="AW34" s="611"/>
      <c r="AX34" s="611"/>
      <c r="AY34" s="611"/>
      <c r="AZ34" s="611"/>
      <c r="BA34" s="611"/>
      <c r="BB34" s="611"/>
      <c r="BC34" s="611"/>
      <c r="BD34" s="175"/>
      <c r="BE34" s="610">
        <f>IF(BG34="","",MAX(C34:D43,U34:V43,AM34:AN43)+1)</f>
        <v>7</v>
      </c>
      <c r="BF34" s="610"/>
      <c r="BG34" s="611" t="str">
        <f>IF('各会計、関係団体の財政状況及び健全化判断比率'!B32="","",'各会計、関係団体の財政状況及び健全化判断比率'!B32)</f>
        <v>加木屋中部土地区画整理事業特別会計</v>
      </c>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西知多医療厚生組合（一般会計）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18</v>
      </c>
      <c r="CP34" s="610"/>
      <c r="CQ34" s="611" t="str">
        <f>IF('各会計、関係団体の財政状況及び健全化判断比率'!BS7="","",'各会計、関係団体の財政状況及び健全化判断比率'!BS7)</f>
        <v>東海市土地開発公社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15">
      <c r="A35" s="175"/>
      <c r="B35" s="199"/>
      <c r="C35" s="610">
        <f>IF(E35="","",C34+1)</f>
        <v>2</v>
      </c>
      <c r="D35" s="610"/>
      <c r="E35" s="611" t="str">
        <f>IF('各会計、関係団体の財政状況及び健全化判断比率'!B8="","",'各会計、関係団体の財政状況及び健全化判断比率'!B8)</f>
        <v>太田川駅周辺土地区画整理事業特別会計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後期高齢者医療事業特別会計</v>
      </c>
      <c r="X35" s="611"/>
      <c r="Y35" s="611"/>
      <c r="Z35" s="611"/>
      <c r="AA35" s="611"/>
      <c r="AB35" s="611"/>
      <c r="AC35" s="611"/>
      <c r="AD35" s="611"/>
      <c r="AE35" s="611"/>
      <c r="AF35" s="611"/>
      <c r="AG35" s="611"/>
      <c r="AH35" s="611"/>
      <c r="AI35" s="611"/>
      <c r="AJ35" s="611"/>
      <c r="AK35" s="611"/>
      <c r="AL35" s="175"/>
      <c r="AM35" s="610">
        <f t="shared" ref="AM35:AM43" si="0">IF(AO35="","",AM34+1)</f>
        <v>6</v>
      </c>
      <c r="AN35" s="610"/>
      <c r="AO35" s="611" t="str">
        <f>IF('各会計、関係団体の財政状況及び健全化判断比率'!B31="","",'各会計、関係団体の財政状況及び健全化判断比率'!B31)</f>
        <v>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西知多医療厚生組合（し尿処理事業特別会計）</v>
      </c>
      <c r="BZ35" s="611"/>
      <c r="CA35" s="611"/>
      <c r="CB35" s="611"/>
      <c r="CC35" s="611"/>
      <c r="CD35" s="611"/>
      <c r="CE35" s="611"/>
      <c r="CF35" s="611"/>
      <c r="CG35" s="611"/>
      <c r="CH35" s="611"/>
      <c r="CI35" s="611"/>
      <c r="CJ35" s="611"/>
      <c r="CK35" s="611"/>
      <c r="CL35" s="611"/>
      <c r="CM35" s="611"/>
      <c r="CN35" s="175"/>
      <c r="CO35" s="610">
        <f t="shared" ref="CO35:CO43" si="3">IF(CQ35="","",CO34+1)</f>
        <v>19</v>
      </c>
      <c r="CP35" s="610"/>
      <c r="CQ35" s="611" t="str">
        <f>IF('各会計、関係団体の財政状況及び健全化判断比率'!BS8="","",'各会計、関係団体の財政状況及び健全化判断比率'!BS8)</f>
        <v>まちづくり東海</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t="str">
        <f t="shared" ref="U36:U43" si="4">IF(W36="","",U35+1)</f>
        <v/>
      </c>
      <c r="V36" s="610"/>
      <c r="W36" s="611"/>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西知多医療厚生組合（病院事業会計）</v>
      </c>
      <c r="BZ36" s="611"/>
      <c r="CA36" s="611"/>
      <c r="CB36" s="611"/>
      <c r="CC36" s="611"/>
      <c r="CD36" s="611"/>
      <c r="CE36" s="611"/>
      <c r="CF36" s="611"/>
      <c r="CG36" s="611"/>
      <c r="CH36" s="611"/>
      <c r="CI36" s="611"/>
      <c r="CJ36" s="611"/>
      <c r="CK36" s="611"/>
      <c r="CL36" s="611"/>
      <c r="CM36" s="611"/>
      <c r="CN36" s="175"/>
      <c r="CO36" s="610">
        <f t="shared" si="3"/>
        <v>20</v>
      </c>
      <c r="CP36" s="610"/>
      <c r="CQ36" s="611" t="str">
        <f>IF('各会計、関係団体の財政状況及び健全化判断比率'!BS9="","",'各会計、関係団体の財政状況及び健全化判断比率'!BS9)</f>
        <v>知多地区勤労者福祉サービスセンター</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西知多医療厚生組合（ごみ処理事業特別会計）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西知多医療厚生組合（看護専門学校事業特別会計）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13</v>
      </c>
      <c r="BX39" s="610"/>
      <c r="BY39" s="611" t="str">
        <f>IF('各会計、関係団体の財政状況及び健全化判断比率'!B73="","",'各会計、関係団体の財政状況及び健全化判断比率'!B73)</f>
        <v>西知多医療厚生組合（健康増進施設事業特別会計）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14</v>
      </c>
      <c r="BX40" s="610"/>
      <c r="BY40" s="611" t="str">
        <f>IF('各会計、関係団体の財政状況及び健全化判断比率'!B74="","",'各会計、関係団体の財政状況及び健全化判断比率'!B74)</f>
        <v>知多北部広域連合（一般会計）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15</v>
      </c>
      <c r="BX41" s="610"/>
      <c r="BY41" s="611" t="str">
        <f>IF('各会計、関係団体の財政状況及び健全化判断比率'!B75="","",'各会計、関係団体の財政状況及び健全化判断比率'!B75)</f>
        <v>知多北部広域連合（介護保険事業特別会計）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16</v>
      </c>
      <c r="BX42" s="610"/>
      <c r="BY42" s="611" t="str">
        <f>IF('各会計、関係団体の財政状況及び健全化判断比率'!B76="","",'各会計、関係団体の財政状況及び健全化判断比率'!B76)</f>
        <v>知北平和公園組合（一般会計）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17</v>
      </c>
      <c r="BX43" s="610"/>
      <c r="BY43" s="611" t="str">
        <f>IF('各会計、関係団体の財政状況及び健全化判断比率'!B77="","",'各会計、関係団体の財政状況及び健全化判断比率'!B77)</f>
        <v>知北平和公園組合（霊園事業特別会計）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FOFsQBGcn5qB2Rr61lquQOfgUxutysFMyxaWIYOV3mckaF1VC1n6P+GLmVbFyL/+4UdXlFyAk+ZxcABDnqhBxg==" saltValue="V6t/FAkGDU2L+5+Z6i1/A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62" t="s">
        <v>534</v>
      </c>
      <c r="D34" s="1162"/>
      <c r="E34" s="1163"/>
      <c r="F34" s="32">
        <v>7.42</v>
      </c>
      <c r="G34" s="33">
        <v>11.8</v>
      </c>
      <c r="H34" s="33">
        <v>14.57</v>
      </c>
      <c r="I34" s="33">
        <v>11.49</v>
      </c>
      <c r="J34" s="34">
        <v>10.53</v>
      </c>
      <c r="K34" s="22"/>
      <c r="L34" s="22"/>
      <c r="M34" s="22"/>
      <c r="N34" s="22"/>
      <c r="O34" s="22"/>
      <c r="P34" s="22"/>
    </row>
    <row r="35" spans="1:16" ht="39" customHeight="1" x14ac:dyDescent="0.15">
      <c r="A35" s="22"/>
      <c r="B35" s="35"/>
      <c r="C35" s="1158" t="s">
        <v>535</v>
      </c>
      <c r="D35" s="1158"/>
      <c r="E35" s="1159"/>
      <c r="F35" s="36">
        <v>2.72</v>
      </c>
      <c r="G35" s="37">
        <v>3.17</v>
      </c>
      <c r="H35" s="37">
        <v>3.53</v>
      </c>
      <c r="I35" s="37">
        <v>4.76</v>
      </c>
      <c r="J35" s="38">
        <v>3.15</v>
      </c>
      <c r="K35" s="22"/>
      <c r="L35" s="22"/>
      <c r="M35" s="22"/>
      <c r="N35" s="22"/>
      <c r="O35" s="22"/>
      <c r="P35" s="22"/>
    </row>
    <row r="36" spans="1:16" ht="39" customHeight="1" x14ac:dyDescent="0.15">
      <c r="A36" s="22"/>
      <c r="B36" s="35"/>
      <c r="C36" s="1158" t="s">
        <v>536</v>
      </c>
      <c r="D36" s="1158"/>
      <c r="E36" s="1159"/>
      <c r="F36" s="36" t="s">
        <v>502</v>
      </c>
      <c r="G36" s="37">
        <v>1</v>
      </c>
      <c r="H36" s="37">
        <v>1.59</v>
      </c>
      <c r="I36" s="37">
        <v>1.17</v>
      </c>
      <c r="J36" s="38">
        <v>1.86</v>
      </c>
      <c r="K36" s="22"/>
      <c r="L36" s="22"/>
      <c r="M36" s="22"/>
      <c r="N36" s="22"/>
      <c r="O36" s="22"/>
      <c r="P36" s="22"/>
    </row>
    <row r="37" spans="1:16" ht="39" customHeight="1" x14ac:dyDescent="0.15">
      <c r="A37" s="22"/>
      <c r="B37" s="35"/>
      <c r="C37" s="1158" t="s">
        <v>537</v>
      </c>
      <c r="D37" s="1158"/>
      <c r="E37" s="1159"/>
      <c r="F37" s="36">
        <v>1.17</v>
      </c>
      <c r="G37" s="37">
        <v>1.57</v>
      </c>
      <c r="H37" s="37">
        <v>1.79</v>
      </c>
      <c r="I37" s="37">
        <v>1.85</v>
      </c>
      <c r="J37" s="38">
        <v>1.44</v>
      </c>
      <c r="K37" s="22"/>
      <c r="L37" s="22"/>
      <c r="M37" s="22"/>
      <c r="N37" s="22"/>
      <c r="O37" s="22"/>
      <c r="P37" s="22"/>
    </row>
    <row r="38" spans="1:16" ht="39" customHeight="1" x14ac:dyDescent="0.15">
      <c r="A38" s="22"/>
      <c r="B38" s="35"/>
      <c r="C38" s="1158" t="s">
        <v>538</v>
      </c>
      <c r="D38" s="1158"/>
      <c r="E38" s="1159"/>
      <c r="F38" s="36">
        <v>0</v>
      </c>
      <c r="G38" s="37">
        <v>0</v>
      </c>
      <c r="H38" s="37">
        <v>0.01</v>
      </c>
      <c r="I38" s="37">
        <v>0.01</v>
      </c>
      <c r="J38" s="38">
        <v>0.01</v>
      </c>
      <c r="K38" s="22"/>
      <c r="L38" s="22"/>
      <c r="M38" s="22"/>
      <c r="N38" s="22"/>
      <c r="O38" s="22"/>
      <c r="P38" s="22"/>
    </row>
    <row r="39" spans="1:16" ht="39" customHeight="1" x14ac:dyDescent="0.15">
      <c r="A39" s="22"/>
      <c r="B39" s="35"/>
      <c r="C39" s="1158" t="s">
        <v>539</v>
      </c>
      <c r="D39" s="1158"/>
      <c r="E39" s="1159"/>
      <c r="F39" s="36">
        <v>0</v>
      </c>
      <c r="G39" s="37">
        <v>0</v>
      </c>
      <c r="H39" s="37">
        <v>0</v>
      </c>
      <c r="I39" s="37">
        <v>0</v>
      </c>
      <c r="J39" s="38">
        <v>0</v>
      </c>
      <c r="K39" s="22"/>
      <c r="L39" s="22"/>
      <c r="M39" s="22"/>
      <c r="N39" s="22"/>
      <c r="O39" s="22"/>
      <c r="P39" s="22"/>
    </row>
    <row r="40" spans="1:16" ht="39" customHeight="1" x14ac:dyDescent="0.15">
      <c r="A40" s="22"/>
      <c r="B40" s="35"/>
      <c r="C40" s="1158" t="s">
        <v>540</v>
      </c>
      <c r="D40" s="1158"/>
      <c r="E40" s="1159"/>
      <c r="F40" s="36" t="s">
        <v>502</v>
      </c>
      <c r="G40" s="37">
        <v>0</v>
      </c>
      <c r="H40" s="37">
        <v>0</v>
      </c>
      <c r="I40" s="37">
        <v>0</v>
      </c>
      <c r="J40" s="38">
        <v>0</v>
      </c>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541</v>
      </c>
      <c r="D42" s="1158"/>
      <c r="E42" s="1159"/>
      <c r="F42" s="36" t="s">
        <v>502</v>
      </c>
      <c r="G42" s="37" t="s">
        <v>502</v>
      </c>
      <c r="H42" s="37" t="s">
        <v>502</v>
      </c>
      <c r="I42" s="37" t="s">
        <v>502</v>
      </c>
      <c r="J42" s="38" t="s">
        <v>502</v>
      </c>
      <c r="K42" s="22"/>
      <c r="L42" s="22"/>
      <c r="M42" s="22"/>
      <c r="N42" s="22"/>
      <c r="O42" s="22"/>
      <c r="P42" s="22"/>
    </row>
    <row r="43" spans="1:16" ht="39" customHeight="1" thickBot="1" x14ac:dyDescent="0.2">
      <c r="A43" s="22"/>
      <c r="B43" s="40"/>
      <c r="C43" s="1160" t="s">
        <v>542</v>
      </c>
      <c r="D43" s="1160"/>
      <c r="E43" s="1161"/>
      <c r="F43" s="41">
        <v>2.6</v>
      </c>
      <c r="G43" s="42" t="s">
        <v>502</v>
      </c>
      <c r="H43" s="42" t="s">
        <v>502</v>
      </c>
      <c r="I43" s="42" t="s">
        <v>502</v>
      </c>
      <c r="J43" s="43" t="s">
        <v>502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Bc5YbW5xxQVmY0vZLXPfJaXnpFgsG2jnLszf+6Sa2xkpY2ZrhassN7CjCw0ERcSVJVTv0TZTpgaq/aHux9DjQ==" saltValue="Dh9EGv0+R6ar2sKyGL7c8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2058</v>
      </c>
      <c r="L45" s="58">
        <v>2061</v>
      </c>
      <c r="M45" s="58">
        <v>2024</v>
      </c>
      <c r="N45" s="58">
        <v>2055</v>
      </c>
      <c r="O45" s="59">
        <v>2166</v>
      </c>
      <c r="P45" s="46"/>
      <c r="Q45" s="46"/>
      <c r="R45" s="46"/>
      <c r="S45" s="46"/>
      <c r="T45" s="46"/>
      <c r="U45" s="46"/>
    </row>
    <row r="46" spans="1:21" ht="30.75" customHeight="1" x14ac:dyDescent="0.15">
      <c r="A46" s="46"/>
      <c r="B46" s="1166"/>
      <c r="C46" s="1167"/>
      <c r="D46" s="60"/>
      <c r="E46" s="1172" t="s">
        <v>11</v>
      </c>
      <c r="F46" s="1172"/>
      <c r="G46" s="1172"/>
      <c r="H46" s="1172"/>
      <c r="I46" s="1172"/>
      <c r="J46" s="1173"/>
      <c r="K46" s="61" t="s">
        <v>502</v>
      </c>
      <c r="L46" s="62" t="s">
        <v>502</v>
      </c>
      <c r="M46" s="62" t="s">
        <v>502</v>
      </c>
      <c r="N46" s="62" t="s">
        <v>502</v>
      </c>
      <c r="O46" s="63" t="s">
        <v>502</v>
      </c>
      <c r="P46" s="46"/>
      <c r="Q46" s="46"/>
      <c r="R46" s="46"/>
      <c r="S46" s="46"/>
      <c r="T46" s="46"/>
      <c r="U46" s="46"/>
    </row>
    <row r="47" spans="1:21" ht="30.75" customHeight="1" x14ac:dyDescent="0.15">
      <c r="A47" s="46"/>
      <c r="B47" s="1166"/>
      <c r="C47" s="1167"/>
      <c r="D47" s="60"/>
      <c r="E47" s="1172" t="s">
        <v>12</v>
      </c>
      <c r="F47" s="1172"/>
      <c r="G47" s="1172"/>
      <c r="H47" s="1172"/>
      <c r="I47" s="1172"/>
      <c r="J47" s="1173"/>
      <c r="K47" s="61" t="s">
        <v>502</v>
      </c>
      <c r="L47" s="62" t="s">
        <v>502</v>
      </c>
      <c r="M47" s="62" t="s">
        <v>502</v>
      </c>
      <c r="N47" s="62" t="s">
        <v>502</v>
      </c>
      <c r="O47" s="63" t="s">
        <v>502</v>
      </c>
      <c r="P47" s="46"/>
      <c r="Q47" s="46"/>
      <c r="R47" s="46"/>
      <c r="S47" s="46"/>
      <c r="T47" s="46"/>
      <c r="U47" s="46"/>
    </row>
    <row r="48" spans="1:21" ht="30.75" customHeight="1" x14ac:dyDescent="0.15">
      <c r="A48" s="46"/>
      <c r="B48" s="1166"/>
      <c r="C48" s="1167"/>
      <c r="D48" s="60"/>
      <c r="E48" s="1172" t="s">
        <v>13</v>
      </c>
      <c r="F48" s="1172"/>
      <c r="G48" s="1172"/>
      <c r="H48" s="1172"/>
      <c r="I48" s="1172"/>
      <c r="J48" s="1173"/>
      <c r="K48" s="61">
        <v>1326</v>
      </c>
      <c r="L48" s="62">
        <v>1106</v>
      </c>
      <c r="M48" s="62">
        <v>1100</v>
      </c>
      <c r="N48" s="62">
        <v>1203</v>
      </c>
      <c r="O48" s="63">
        <v>1237</v>
      </c>
      <c r="P48" s="46"/>
      <c r="Q48" s="46"/>
      <c r="R48" s="46"/>
      <c r="S48" s="46"/>
      <c r="T48" s="46"/>
      <c r="U48" s="46"/>
    </row>
    <row r="49" spans="1:21" ht="30.75" customHeight="1" x14ac:dyDescent="0.15">
      <c r="A49" s="46"/>
      <c r="B49" s="1166"/>
      <c r="C49" s="1167"/>
      <c r="D49" s="60"/>
      <c r="E49" s="1172" t="s">
        <v>14</v>
      </c>
      <c r="F49" s="1172"/>
      <c r="G49" s="1172"/>
      <c r="H49" s="1172"/>
      <c r="I49" s="1172"/>
      <c r="J49" s="1173"/>
      <c r="K49" s="61">
        <v>403</v>
      </c>
      <c r="L49" s="62">
        <v>245</v>
      </c>
      <c r="M49" s="62">
        <v>185</v>
      </c>
      <c r="N49" s="62">
        <v>257</v>
      </c>
      <c r="O49" s="63">
        <v>365</v>
      </c>
      <c r="P49" s="46"/>
      <c r="Q49" s="46"/>
      <c r="R49" s="46"/>
      <c r="S49" s="46"/>
      <c r="T49" s="46"/>
      <c r="U49" s="46"/>
    </row>
    <row r="50" spans="1:21" ht="30.75" customHeight="1" x14ac:dyDescent="0.15">
      <c r="A50" s="46"/>
      <c r="B50" s="1166"/>
      <c r="C50" s="1167"/>
      <c r="D50" s="60"/>
      <c r="E50" s="1172" t="s">
        <v>15</v>
      </c>
      <c r="F50" s="1172"/>
      <c r="G50" s="1172"/>
      <c r="H50" s="1172"/>
      <c r="I50" s="1172"/>
      <c r="J50" s="1173"/>
      <c r="K50" s="61">
        <v>4</v>
      </c>
      <c r="L50" s="62">
        <v>4</v>
      </c>
      <c r="M50" s="62">
        <v>4</v>
      </c>
      <c r="N50" s="62">
        <v>3</v>
      </c>
      <c r="O50" s="63">
        <v>3</v>
      </c>
      <c r="P50" s="46"/>
      <c r="Q50" s="46"/>
      <c r="R50" s="46"/>
      <c r="S50" s="46"/>
      <c r="T50" s="46"/>
      <c r="U50" s="46"/>
    </row>
    <row r="51" spans="1:21" ht="30.75" customHeight="1" x14ac:dyDescent="0.15">
      <c r="A51" s="46"/>
      <c r="B51" s="1168"/>
      <c r="C51" s="1169"/>
      <c r="D51" s="64"/>
      <c r="E51" s="1172" t="s">
        <v>16</v>
      </c>
      <c r="F51" s="1172"/>
      <c r="G51" s="1172"/>
      <c r="H51" s="1172"/>
      <c r="I51" s="1172"/>
      <c r="J51" s="1173"/>
      <c r="K51" s="61" t="s">
        <v>502</v>
      </c>
      <c r="L51" s="62" t="s">
        <v>502</v>
      </c>
      <c r="M51" s="62" t="s">
        <v>502</v>
      </c>
      <c r="N51" s="62" t="s">
        <v>502</v>
      </c>
      <c r="O51" s="63" t="s">
        <v>502</v>
      </c>
      <c r="P51" s="46"/>
      <c r="Q51" s="46"/>
      <c r="R51" s="46"/>
      <c r="S51" s="46"/>
      <c r="T51" s="46"/>
      <c r="U51" s="46"/>
    </row>
    <row r="52" spans="1:21" ht="30.75" customHeight="1" x14ac:dyDescent="0.15">
      <c r="A52" s="46"/>
      <c r="B52" s="1174" t="s">
        <v>17</v>
      </c>
      <c r="C52" s="1175"/>
      <c r="D52" s="64"/>
      <c r="E52" s="1172" t="s">
        <v>18</v>
      </c>
      <c r="F52" s="1172"/>
      <c r="G52" s="1172"/>
      <c r="H52" s="1172"/>
      <c r="I52" s="1172"/>
      <c r="J52" s="1173"/>
      <c r="K52" s="61">
        <v>3837</v>
      </c>
      <c r="L52" s="62">
        <v>3524</v>
      </c>
      <c r="M52" s="62">
        <v>3425</v>
      </c>
      <c r="N52" s="62">
        <v>3262</v>
      </c>
      <c r="O52" s="63">
        <v>3187</v>
      </c>
      <c r="P52" s="46"/>
      <c r="Q52" s="46"/>
      <c r="R52" s="46"/>
      <c r="S52" s="46"/>
      <c r="T52" s="46"/>
      <c r="U52" s="46"/>
    </row>
    <row r="53" spans="1:21" ht="30.75" customHeight="1" thickBot="1" x14ac:dyDescent="0.2">
      <c r="A53" s="46"/>
      <c r="B53" s="1176" t="s">
        <v>19</v>
      </c>
      <c r="C53" s="1177"/>
      <c r="D53" s="65"/>
      <c r="E53" s="1178" t="s">
        <v>20</v>
      </c>
      <c r="F53" s="1178"/>
      <c r="G53" s="1178"/>
      <c r="H53" s="1178"/>
      <c r="I53" s="1178"/>
      <c r="J53" s="1179"/>
      <c r="K53" s="66">
        <v>-46</v>
      </c>
      <c r="L53" s="67">
        <v>-108</v>
      </c>
      <c r="M53" s="67">
        <v>-112</v>
      </c>
      <c r="N53" s="67">
        <v>256</v>
      </c>
      <c r="O53" s="68">
        <v>584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80" t="s">
        <v>24</v>
      </c>
      <c r="C58" s="1181"/>
      <c r="D58" s="1186" t="s">
        <v>25</v>
      </c>
      <c r="E58" s="1187"/>
      <c r="F58" s="1187"/>
      <c r="G58" s="1187"/>
      <c r="H58" s="1187"/>
      <c r="I58" s="1187"/>
      <c r="J58" s="1188"/>
      <c r="K58" s="81" t="s">
        <v>502</v>
      </c>
      <c r="L58" s="82" t="s">
        <v>502</v>
      </c>
      <c r="M58" s="82" t="s">
        <v>502</v>
      </c>
      <c r="N58" s="82" t="s">
        <v>502</v>
      </c>
      <c r="O58" s="83" t="s">
        <v>502</v>
      </c>
    </row>
    <row r="59" spans="1:21" ht="31.5" customHeight="1" x14ac:dyDescent="0.15">
      <c r="B59" s="1182"/>
      <c r="C59" s="1183"/>
      <c r="D59" s="1189" t="s">
        <v>26</v>
      </c>
      <c r="E59" s="1190"/>
      <c r="F59" s="1190"/>
      <c r="G59" s="1190"/>
      <c r="H59" s="1190"/>
      <c r="I59" s="1190"/>
      <c r="J59" s="1191"/>
      <c r="K59" s="84" t="s">
        <v>502</v>
      </c>
      <c r="L59" s="85" t="s">
        <v>502</v>
      </c>
      <c r="M59" s="85" t="s">
        <v>502</v>
      </c>
      <c r="N59" s="85" t="s">
        <v>502</v>
      </c>
      <c r="O59" s="86" t="s">
        <v>502</v>
      </c>
    </row>
    <row r="60" spans="1:21" ht="31.5" customHeight="1" thickBot="1" x14ac:dyDescent="0.2">
      <c r="B60" s="1184"/>
      <c r="C60" s="1185"/>
      <c r="D60" s="1192" t="s">
        <v>27</v>
      </c>
      <c r="E60" s="1193"/>
      <c r="F60" s="1193"/>
      <c r="G60" s="1193"/>
      <c r="H60" s="1193"/>
      <c r="I60" s="1193"/>
      <c r="J60" s="1194"/>
      <c r="K60" s="87" t="s">
        <v>502</v>
      </c>
      <c r="L60" s="88" t="s">
        <v>502</v>
      </c>
      <c r="M60" s="88" t="s">
        <v>502</v>
      </c>
      <c r="N60" s="88" t="s">
        <v>502</v>
      </c>
      <c r="O60" s="89" t="s">
        <v>502</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9Glb4hz6Q83kqkiu3PwbLCZCANAvuXba7K3XHzAW4vEk9TfzP8hBoGmE956oe5JuJ+oMffLBWW7JvlKd57rJw==" saltValue="BSAy1x3s+kNU6x9ikFvMT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95" t="s">
        <v>30</v>
      </c>
      <c r="C41" s="1196"/>
      <c r="D41" s="103"/>
      <c r="E41" s="1201" t="s">
        <v>31</v>
      </c>
      <c r="F41" s="1201"/>
      <c r="G41" s="1201"/>
      <c r="H41" s="1202"/>
      <c r="I41" s="342">
        <v>23200</v>
      </c>
      <c r="J41" s="343">
        <v>22775</v>
      </c>
      <c r="K41" s="343">
        <v>22623</v>
      </c>
      <c r="L41" s="343">
        <v>23719</v>
      </c>
      <c r="M41" s="344">
        <v>24389</v>
      </c>
    </row>
    <row r="42" spans="2:13" ht="27.75" customHeight="1" x14ac:dyDescent="0.15">
      <c r="B42" s="1197"/>
      <c r="C42" s="1198"/>
      <c r="D42" s="104"/>
      <c r="E42" s="1203" t="s">
        <v>32</v>
      </c>
      <c r="F42" s="1203"/>
      <c r="G42" s="1203"/>
      <c r="H42" s="1204"/>
      <c r="I42" s="345">
        <v>1059</v>
      </c>
      <c r="J42" s="346">
        <v>1165</v>
      </c>
      <c r="K42" s="346">
        <v>1228</v>
      </c>
      <c r="L42" s="346">
        <v>1520</v>
      </c>
      <c r="M42" s="347">
        <v>1716</v>
      </c>
    </row>
    <row r="43" spans="2:13" ht="27.75" customHeight="1" x14ac:dyDescent="0.15">
      <c r="B43" s="1197"/>
      <c r="C43" s="1198"/>
      <c r="D43" s="104"/>
      <c r="E43" s="1203" t="s">
        <v>33</v>
      </c>
      <c r="F43" s="1203"/>
      <c r="G43" s="1203"/>
      <c r="H43" s="1204"/>
      <c r="I43" s="345">
        <v>17455</v>
      </c>
      <c r="J43" s="346">
        <v>16730</v>
      </c>
      <c r="K43" s="346">
        <v>16439</v>
      </c>
      <c r="L43" s="346">
        <v>16893</v>
      </c>
      <c r="M43" s="347">
        <v>18363</v>
      </c>
    </row>
    <row r="44" spans="2:13" ht="27.75" customHeight="1" x14ac:dyDescent="0.15">
      <c r="B44" s="1197"/>
      <c r="C44" s="1198"/>
      <c r="D44" s="104"/>
      <c r="E44" s="1203" t="s">
        <v>34</v>
      </c>
      <c r="F44" s="1203"/>
      <c r="G44" s="1203"/>
      <c r="H44" s="1204"/>
      <c r="I44" s="345">
        <v>8665</v>
      </c>
      <c r="J44" s="346">
        <v>8290</v>
      </c>
      <c r="K44" s="346">
        <v>8737</v>
      </c>
      <c r="L44" s="346">
        <v>8449</v>
      </c>
      <c r="M44" s="347">
        <v>13151</v>
      </c>
    </row>
    <row r="45" spans="2:13" ht="27.75" customHeight="1" x14ac:dyDescent="0.15">
      <c r="B45" s="1197"/>
      <c r="C45" s="1198"/>
      <c r="D45" s="104"/>
      <c r="E45" s="1203" t="s">
        <v>35</v>
      </c>
      <c r="F45" s="1203"/>
      <c r="G45" s="1203"/>
      <c r="H45" s="1204"/>
      <c r="I45" s="345">
        <v>3948</v>
      </c>
      <c r="J45" s="346">
        <v>4059</v>
      </c>
      <c r="K45" s="346">
        <v>4254</v>
      </c>
      <c r="L45" s="346">
        <v>4180</v>
      </c>
      <c r="M45" s="347">
        <v>4835</v>
      </c>
    </row>
    <row r="46" spans="2:13" ht="27.75" customHeight="1" x14ac:dyDescent="0.15">
      <c r="B46" s="1197"/>
      <c r="C46" s="1198"/>
      <c r="D46" s="105"/>
      <c r="E46" s="1203" t="s">
        <v>36</v>
      </c>
      <c r="F46" s="1203"/>
      <c r="G46" s="1203"/>
      <c r="H46" s="1204"/>
      <c r="I46" s="345">
        <v>500</v>
      </c>
      <c r="J46" s="346">
        <v>497</v>
      </c>
      <c r="K46" s="346">
        <v>154</v>
      </c>
      <c r="L46" s="346" t="s">
        <v>502</v>
      </c>
      <c r="M46" s="347" t="s">
        <v>502</v>
      </c>
    </row>
    <row r="47" spans="2:13" ht="27.75" customHeight="1" x14ac:dyDescent="0.15">
      <c r="B47" s="1197"/>
      <c r="C47" s="1198"/>
      <c r="D47" s="106"/>
      <c r="E47" s="1205" t="s">
        <v>37</v>
      </c>
      <c r="F47" s="1206"/>
      <c r="G47" s="1206"/>
      <c r="H47" s="1207"/>
      <c r="I47" s="345" t="s">
        <v>502</v>
      </c>
      <c r="J47" s="346" t="s">
        <v>502</v>
      </c>
      <c r="K47" s="346" t="s">
        <v>502</v>
      </c>
      <c r="L47" s="346" t="s">
        <v>502</v>
      </c>
      <c r="M47" s="347" t="s">
        <v>502</v>
      </c>
    </row>
    <row r="48" spans="2:13" ht="27.75" customHeight="1" x14ac:dyDescent="0.15">
      <c r="B48" s="1197"/>
      <c r="C48" s="1198"/>
      <c r="D48" s="104"/>
      <c r="E48" s="1203" t="s">
        <v>38</v>
      </c>
      <c r="F48" s="1203"/>
      <c r="G48" s="1203"/>
      <c r="H48" s="1204"/>
      <c r="I48" s="345" t="s">
        <v>502</v>
      </c>
      <c r="J48" s="346" t="s">
        <v>502</v>
      </c>
      <c r="K48" s="346" t="s">
        <v>502</v>
      </c>
      <c r="L48" s="346" t="s">
        <v>502</v>
      </c>
      <c r="M48" s="347" t="s">
        <v>502</v>
      </c>
    </row>
    <row r="49" spans="2:13" ht="27.75" customHeight="1" x14ac:dyDescent="0.15">
      <c r="B49" s="1199"/>
      <c r="C49" s="1200"/>
      <c r="D49" s="104"/>
      <c r="E49" s="1203" t="s">
        <v>39</v>
      </c>
      <c r="F49" s="1203"/>
      <c r="G49" s="1203"/>
      <c r="H49" s="1204"/>
      <c r="I49" s="345" t="s">
        <v>502</v>
      </c>
      <c r="J49" s="346" t="s">
        <v>502</v>
      </c>
      <c r="K49" s="346" t="s">
        <v>502</v>
      </c>
      <c r="L49" s="346" t="s">
        <v>502</v>
      </c>
      <c r="M49" s="347" t="s">
        <v>502</v>
      </c>
    </row>
    <row r="50" spans="2:13" ht="27.75" customHeight="1" x14ac:dyDescent="0.15">
      <c r="B50" s="1208" t="s">
        <v>40</v>
      </c>
      <c r="C50" s="1209"/>
      <c r="D50" s="107"/>
      <c r="E50" s="1203" t="s">
        <v>41</v>
      </c>
      <c r="F50" s="1203"/>
      <c r="G50" s="1203"/>
      <c r="H50" s="1204"/>
      <c r="I50" s="345">
        <v>12256</v>
      </c>
      <c r="J50" s="346">
        <v>13484</v>
      </c>
      <c r="K50" s="346">
        <v>14380</v>
      </c>
      <c r="L50" s="346">
        <v>17606</v>
      </c>
      <c r="M50" s="347">
        <v>16707</v>
      </c>
    </row>
    <row r="51" spans="2:13" ht="27.75" customHeight="1" x14ac:dyDescent="0.15">
      <c r="B51" s="1197"/>
      <c r="C51" s="1198"/>
      <c r="D51" s="104"/>
      <c r="E51" s="1203" t="s">
        <v>42</v>
      </c>
      <c r="F51" s="1203"/>
      <c r="G51" s="1203"/>
      <c r="H51" s="1204"/>
      <c r="I51" s="345">
        <v>17632</v>
      </c>
      <c r="J51" s="346">
        <v>17489</v>
      </c>
      <c r="K51" s="346">
        <v>18484</v>
      </c>
      <c r="L51" s="346">
        <v>18805</v>
      </c>
      <c r="M51" s="347">
        <v>20130</v>
      </c>
    </row>
    <row r="52" spans="2:13" ht="27.75" customHeight="1" x14ac:dyDescent="0.15">
      <c r="B52" s="1199"/>
      <c r="C52" s="1200"/>
      <c r="D52" s="104"/>
      <c r="E52" s="1203" t="s">
        <v>43</v>
      </c>
      <c r="F52" s="1203"/>
      <c r="G52" s="1203"/>
      <c r="H52" s="1204"/>
      <c r="I52" s="345">
        <v>20390</v>
      </c>
      <c r="J52" s="346">
        <v>19579</v>
      </c>
      <c r="K52" s="346">
        <v>19865</v>
      </c>
      <c r="L52" s="346">
        <v>17226</v>
      </c>
      <c r="M52" s="347">
        <v>20429</v>
      </c>
    </row>
    <row r="53" spans="2:13" ht="27.75" customHeight="1" thickBot="1" x14ac:dyDescent="0.2">
      <c r="B53" s="1210" t="s">
        <v>19</v>
      </c>
      <c r="C53" s="1211"/>
      <c r="D53" s="108"/>
      <c r="E53" s="1212" t="s">
        <v>44</v>
      </c>
      <c r="F53" s="1212"/>
      <c r="G53" s="1212"/>
      <c r="H53" s="1213"/>
      <c r="I53" s="348">
        <v>4548</v>
      </c>
      <c r="J53" s="349">
        <v>2965</v>
      </c>
      <c r="K53" s="349">
        <v>705</v>
      </c>
      <c r="L53" s="349">
        <v>1123</v>
      </c>
      <c r="M53" s="350">
        <v>5190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jB3Mwk3nninAxQ/ck7gHJUlQJXG5WXj9jVVLmB1eakOND4NCEaO7LoPnkxj6U0gcPVi1UU37Oc6drIi7BXDF4w==" saltValue="8O87TugZWafgN9gP0aI2Q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222" t="s">
        <v>46</v>
      </c>
      <c r="D55" s="1222"/>
      <c r="E55" s="1223"/>
      <c r="F55" s="120">
        <v>5404</v>
      </c>
      <c r="G55" s="120">
        <v>6429</v>
      </c>
      <c r="H55" s="121">
        <v>7515</v>
      </c>
    </row>
    <row r="56" spans="2:8" ht="52.5" customHeight="1" x14ac:dyDescent="0.15">
      <c r="B56" s="122"/>
      <c r="C56" s="1224" t="s">
        <v>47</v>
      </c>
      <c r="D56" s="1224"/>
      <c r="E56" s="1225"/>
      <c r="F56" s="123" t="s">
        <v>502</v>
      </c>
      <c r="G56" s="123" t="s">
        <v>502</v>
      </c>
      <c r="H56" s="124" t="s">
        <v>502</v>
      </c>
    </row>
    <row r="57" spans="2:8" ht="53.25" customHeight="1" x14ac:dyDescent="0.15">
      <c r="B57" s="122"/>
      <c r="C57" s="1226" t="s">
        <v>48</v>
      </c>
      <c r="D57" s="1226"/>
      <c r="E57" s="1227"/>
      <c r="F57" s="125">
        <v>8551</v>
      </c>
      <c r="G57" s="125">
        <v>10756</v>
      </c>
      <c r="H57" s="126">
        <v>8807</v>
      </c>
    </row>
    <row r="58" spans="2:8" ht="45.75" customHeight="1" x14ac:dyDescent="0.15">
      <c r="B58" s="127"/>
      <c r="C58" s="1214" t="s">
        <v>565</v>
      </c>
      <c r="D58" s="1215"/>
      <c r="E58" s="1216"/>
      <c r="F58" s="128">
        <v>3741</v>
      </c>
      <c r="G58" s="128">
        <v>3747</v>
      </c>
      <c r="H58" s="129">
        <v>3752</v>
      </c>
    </row>
    <row r="59" spans="2:8" ht="45.75" customHeight="1" x14ac:dyDescent="0.15">
      <c r="B59" s="127"/>
      <c r="C59" s="1214" t="s">
        <v>566</v>
      </c>
      <c r="D59" s="1215"/>
      <c r="E59" s="1216"/>
      <c r="F59" s="128" t="s">
        <v>502</v>
      </c>
      <c r="G59" s="128">
        <v>1540</v>
      </c>
      <c r="H59" s="129">
        <v>2017</v>
      </c>
    </row>
    <row r="60" spans="2:8" ht="45.75" customHeight="1" x14ac:dyDescent="0.15">
      <c r="B60" s="127"/>
      <c r="C60" s="1214" t="s">
        <v>567</v>
      </c>
      <c r="D60" s="1215"/>
      <c r="E60" s="1216"/>
      <c r="F60" s="128">
        <v>3415</v>
      </c>
      <c r="G60" s="128">
        <v>3590</v>
      </c>
      <c r="H60" s="129">
        <v>1949</v>
      </c>
    </row>
    <row r="61" spans="2:8" ht="45.75" customHeight="1" x14ac:dyDescent="0.15">
      <c r="B61" s="127"/>
      <c r="C61" s="1214" t="s">
        <v>568</v>
      </c>
      <c r="D61" s="1215"/>
      <c r="E61" s="1216"/>
      <c r="F61" s="128" t="s">
        <v>502</v>
      </c>
      <c r="G61" s="128">
        <v>500</v>
      </c>
      <c r="H61" s="129">
        <v>487</v>
      </c>
    </row>
    <row r="62" spans="2:8" ht="45.75" customHeight="1" thickBot="1" x14ac:dyDescent="0.2">
      <c r="B62" s="130"/>
      <c r="C62" s="1217" t="s">
        <v>569</v>
      </c>
      <c r="D62" s="1218"/>
      <c r="E62" s="1219"/>
      <c r="F62" s="131">
        <v>1021</v>
      </c>
      <c r="G62" s="131">
        <v>1022</v>
      </c>
      <c r="H62" s="132">
        <v>260</v>
      </c>
    </row>
    <row r="63" spans="2:8" ht="52.5" customHeight="1" thickBot="1" x14ac:dyDescent="0.2">
      <c r="B63" s="133"/>
      <c r="C63" s="1220" t="s">
        <v>49</v>
      </c>
      <c r="D63" s="1220"/>
      <c r="E63" s="1221"/>
      <c r="F63" s="134">
        <v>13955</v>
      </c>
      <c r="G63" s="134">
        <v>17185</v>
      </c>
      <c r="H63" s="135">
        <v>16322</v>
      </c>
    </row>
    <row r="64" spans="2:8" x14ac:dyDescent="0.15"/>
  </sheetData>
  <sheetProtection algorithmName="SHA-512" hashValue="GX/bGCDgRRSkS6j0hebqsYyr6jKyl2m3VX58miCInB6xRmcei6VWk7ZeiM+Zzi+0HnU1kFPeTrHxVkfNJUybQg==" saltValue="YNowknUq6piisXlSru4X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D2A7B-5859-4581-A80A-076F52079271}">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570</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571</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40" t="s">
        <v>572</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573</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526</v>
      </c>
      <c r="BQ50" s="1233"/>
      <c r="BR50" s="1233"/>
      <c r="BS50" s="1233"/>
      <c r="BT50" s="1233"/>
      <c r="BU50" s="1233"/>
      <c r="BV50" s="1233"/>
      <c r="BW50" s="1233"/>
      <c r="BX50" s="1233" t="s">
        <v>527</v>
      </c>
      <c r="BY50" s="1233"/>
      <c r="BZ50" s="1233"/>
      <c r="CA50" s="1233"/>
      <c r="CB50" s="1233"/>
      <c r="CC50" s="1233"/>
      <c r="CD50" s="1233"/>
      <c r="CE50" s="1233"/>
      <c r="CF50" s="1233" t="s">
        <v>528</v>
      </c>
      <c r="CG50" s="1233"/>
      <c r="CH50" s="1233"/>
      <c r="CI50" s="1233"/>
      <c r="CJ50" s="1233"/>
      <c r="CK50" s="1233"/>
      <c r="CL50" s="1233"/>
      <c r="CM50" s="1233"/>
      <c r="CN50" s="1233" t="s">
        <v>529</v>
      </c>
      <c r="CO50" s="1233"/>
      <c r="CP50" s="1233"/>
      <c r="CQ50" s="1233"/>
      <c r="CR50" s="1233"/>
      <c r="CS50" s="1233"/>
      <c r="CT50" s="1233"/>
      <c r="CU50" s="1233"/>
      <c r="CV50" s="1233" t="s">
        <v>530</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574</v>
      </c>
      <c r="AO51" s="1231"/>
      <c r="AP51" s="1231"/>
      <c r="AQ51" s="1231"/>
      <c r="AR51" s="1231"/>
      <c r="AS51" s="1231"/>
      <c r="AT51" s="1231"/>
      <c r="AU51" s="1231"/>
      <c r="AV51" s="1231"/>
      <c r="AW51" s="1231"/>
      <c r="AX51" s="1231"/>
      <c r="AY51" s="1231"/>
      <c r="AZ51" s="1231"/>
      <c r="BA51" s="1231"/>
      <c r="BB51" s="1231" t="s">
        <v>575</v>
      </c>
      <c r="BC51" s="1231"/>
      <c r="BD51" s="1231"/>
      <c r="BE51" s="1231"/>
      <c r="BF51" s="1231"/>
      <c r="BG51" s="1231"/>
      <c r="BH51" s="1231"/>
      <c r="BI51" s="1231"/>
      <c r="BJ51" s="1231"/>
      <c r="BK51" s="1231"/>
      <c r="BL51" s="1231"/>
      <c r="BM51" s="1231"/>
      <c r="BN51" s="1231"/>
      <c r="BO51" s="1231"/>
      <c r="BP51" s="1228">
        <v>16.399999999999999</v>
      </c>
      <c r="BQ51" s="1228"/>
      <c r="BR51" s="1228"/>
      <c r="BS51" s="1228"/>
      <c r="BT51" s="1228"/>
      <c r="BU51" s="1228"/>
      <c r="BV51" s="1228"/>
      <c r="BW51" s="1228"/>
      <c r="BX51" s="1228">
        <v>10.4</v>
      </c>
      <c r="BY51" s="1228"/>
      <c r="BZ51" s="1228"/>
      <c r="CA51" s="1228"/>
      <c r="CB51" s="1228"/>
      <c r="CC51" s="1228"/>
      <c r="CD51" s="1228"/>
      <c r="CE51" s="1228"/>
      <c r="CF51" s="1228">
        <v>2.5</v>
      </c>
      <c r="CG51" s="1228"/>
      <c r="CH51" s="1228"/>
      <c r="CI51" s="1228"/>
      <c r="CJ51" s="1228"/>
      <c r="CK51" s="1228"/>
      <c r="CL51" s="1228"/>
      <c r="CM51" s="1228"/>
      <c r="CN51" s="1228">
        <v>3.8</v>
      </c>
      <c r="CO51" s="1228"/>
      <c r="CP51" s="1228"/>
      <c r="CQ51" s="1228"/>
      <c r="CR51" s="1228"/>
      <c r="CS51" s="1228"/>
      <c r="CT51" s="1228"/>
      <c r="CU51" s="1228"/>
      <c r="CV51" s="1228">
        <v>17.100000000000001</v>
      </c>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576</v>
      </c>
      <c r="BC53" s="1231"/>
      <c r="BD53" s="1231"/>
      <c r="BE53" s="1231"/>
      <c r="BF53" s="1231"/>
      <c r="BG53" s="1231"/>
      <c r="BH53" s="1231"/>
      <c r="BI53" s="1231"/>
      <c r="BJ53" s="1231"/>
      <c r="BK53" s="1231"/>
      <c r="BL53" s="1231"/>
      <c r="BM53" s="1231"/>
      <c r="BN53" s="1231"/>
      <c r="BO53" s="1231"/>
      <c r="BP53" s="1228">
        <v>59.2</v>
      </c>
      <c r="BQ53" s="1228"/>
      <c r="BR53" s="1228"/>
      <c r="BS53" s="1228"/>
      <c r="BT53" s="1228"/>
      <c r="BU53" s="1228"/>
      <c r="BV53" s="1228"/>
      <c r="BW53" s="1228"/>
      <c r="BX53" s="1228">
        <v>60.1</v>
      </c>
      <c r="BY53" s="1228"/>
      <c r="BZ53" s="1228"/>
      <c r="CA53" s="1228"/>
      <c r="CB53" s="1228"/>
      <c r="CC53" s="1228"/>
      <c r="CD53" s="1228"/>
      <c r="CE53" s="1228"/>
      <c r="CF53" s="1228">
        <v>61.4</v>
      </c>
      <c r="CG53" s="1228"/>
      <c r="CH53" s="1228"/>
      <c r="CI53" s="1228"/>
      <c r="CJ53" s="1228"/>
      <c r="CK53" s="1228"/>
      <c r="CL53" s="1228"/>
      <c r="CM53" s="1228"/>
      <c r="CN53" s="1228">
        <v>61.1</v>
      </c>
      <c r="CO53" s="1228"/>
      <c r="CP53" s="1228"/>
      <c r="CQ53" s="1228"/>
      <c r="CR53" s="1228"/>
      <c r="CS53" s="1228"/>
      <c r="CT53" s="1228"/>
      <c r="CU53" s="1228"/>
      <c r="CV53" s="1228">
        <v>61.6</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577</v>
      </c>
      <c r="AO55" s="1233"/>
      <c r="AP55" s="1233"/>
      <c r="AQ55" s="1233"/>
      <c r="AR55" s="1233"/>
      <c r="AS55" s="1233"/>
      <c r="AT55" s="1233"/>
      <c r="AU55" s="1233"/>
      <c r="AV55" s="1233"/>
      <c r="AW55" s="1233"/>
      <c r="AX55" s="1233"/>
      <c r="AY55" s="1233"/>
      <c r="AZ55" s="1233"/>
      <c r="BA55" s="1233"/>
      <c r="BB55" s="1231" t="s">
        <v>575</v>
      </c>
      <c r="BC55" s="1231"/>
      <c r="BD55" s="1231"/>
      <c r="BE55" s="1231"/>
      <c r="BF55" s="1231"/>
      <c r="BG55" s="1231"/>
      <c r="BH55" s="1231"/>
      <c r="BI55" s="1231"/>
      <c r="BJ55" s="1231"/>
      <c r="BK55" s="1231"/>
      <c r="BL55" s="1231"/>
      <c r="BM55" s="1231"/>
      <c r="BN55" s="1231"/>
      <c r="BO55" s="1231"/>
      <c r="BP55" s="1228">
        <v>0.5</v>
      </c>
      <c r="BQ55" s="1228"/>
      <c r="BR55" s="1228"/>
      <c r="BS55" s="1228"/>
      <c r="BT55" s="1228"/>
      <c r="BU55" s="1228"/>
      <c r="BV55" s="1228"/>
      <c r="BW55" s="1228"/>
      <c r="BX55" s="1228">
        <v>5.9</v>
      </c>
      <c r="BY55" s="1228"/>
      <c r="BZ55" s="1228"/>
      <c r="CA55" s="1228"/>
      <c r="CB55" s="1228"/>
      <c r="CC55" s="1228"/>
      <c r="CD55" s="1228"/>
      <c r="CE55" s="1228"/>
      <c r="CF55" s="1228">
        <v>4.0999999999999996</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576</v>
      </c>
      <c r="BC57" s="1231"/>
      <c r="BD57" s="1231"/>
      <c r="BE57" s="1231"/>
      <c r="BF57" s="1231"/>
      <c r="BG57" s="1231"/>
      <c r="BH57" s="1231"/>
      <c r="BI57" s="1231"/>
      <c r="BJ57" s="1231"/>
      <c r="BK57" s="1231"/>
      <c r="BL57" s="1231"/>
      <c r="BM57" s="1231"/>
      <c r="BN57" s="1231"/>
      <c r="BO57" s="1231"/>
      <c r="BP57" s="1228">
        <v>60.4</v>
      </c>
      <c r="BQ57" s="1228"/>
      <c r="BR57" s="1228"/>
      <c r="BS57" s="1228"/>
      <c r="BT57" s="1228"/>
      <c r="BU57" s="1228"/>
      <c r="BV57" s="1228"/>
      <c r="BW57" s="1228"/>
      <c r="BX57" s="1228">
        <v>61.9</v>
      </c>
      <c r="BY57" s="1228"/>
      <c r="BZ57" s="1228"/>
      <c r="CA57" s="1228"/>
      <c r="CB57" s="1228"/>
      <c r="CC57" s="1228"/>
      <c r="CD57" s="1228"/>
      <c r="CE57" s="1228"/>
      <c r="CF57" s="1228">
        <v>62.8</v>
      </c>
      <c r="CG57" s="1228"/>
      <c r="CH57" s="1228"/>
      <c r="CI57" s="1228"/>
      <c r="CJ57" s="1228"/>
      <c r="CK57" s="1228"/>
      <c r="CL57" s="1228"/>
      <c r="CM57" s="1228"/>
      <c r="CN57" s="1228">
        <v>64</v>
      </c>
      <c r="CO57" s="1228"/>
      <c r="CP57" s="1228"/>
      <c r="CQ57" s="1228"/>
      <c r="CR57" s="1228"/>
      <c r="CS57" s="1228"/>
      <c r="CT57" s="1228"/>
      <c r="CU57" s="1228"/>
      <c r="CV57" s="1228">
        <v>64.400000000000006</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578</v>
      </c>
    </row>
    <row r="64" spans="1:109" x14ac:dyDescent="0.15">
      <c r="B64" s="259"/>
      <c r="G64" s="357"/>
      <c r="I64" s="369"/>
      <c r="J64" s="369"/>
      <c r="K64" s="369"/>
      <c r="L64" s="369"/>
      <c r="M64" s="369"/>
      <c r="N64" s="370"/>
      <c r="AM64" s="357"/>
      <c r="AN64" s="357" t="s">
        <v>571</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579</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573</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526</v>
      </c>
      <c r="BQ72" s="1233"/>
      <c r="BR72" s="1233"/>
      <c r="BS72" s="1233"/>
      <c r="BT72" s="1233"/>
      <c r="BU72" s="1233"/>
      <c r="BV72" s="1233"/>
      <c r="BW72" s="1233"/>
      <c r="BX72" s="1233" t="s">
        <v>527</v>
      </c>
      <c r="BY72" s="1233"/>
      <c r="BZ72" s="1233"/>
      <c r="CA72" s="1233"/>
      <c r="CB72" s="1233"/>
      <c r="CC72" s="1233"/>
      <c r="CD72" s="1233"/>
      <c r="CE72" s="1233"/>
      <c r="CF72" s="1233" t="s">
        <v>528</v>
      </c>
      <c r="CG72" s="1233"/>
      <c r="CH72" s="1233"/>
      <c r="CI72" s="1233"/>
      <c r="CJ72" s="1233"/>
      <c r="CK72" s="1233"/>
      <c r="CL72" s="1233"/>
      <c r="CM72" s="1233"/>
      <c r="CN72" s="1233" t="s">
        <v>529</v>
      </c>
      <c r="CO72" s="1233"/>
      <c r="CP72" s="1233"/>
      <c r="CQ72" s="1233"/>
      <c r="CR72" s="1233"/>
      <c r="CS72" s="1233"/>
      <c r="CT72" s="1233"/>
      <c r="CU72" s="1233"/>
      <c r="CV72" s="1233" t="s">
        <v>530</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574</v>
      </c>
      <c r="AO73" s="1231"/>
      <c r="AP73" s="1231"/>
      <c r="AQ73" s="1231"/>
      <c r="AR73" s="1231"/>
      <c r="AS73" s="1231"/>
      <c r="AT73" s="1231"/>
      <c r="AU73" s="1231"/>
      <c r="AV73" s="1231"/>
      <c r="AW73" s="1231"/>
      <c r="AX73" s="1231"/>
      <c r="AY73" s="1231"/>
      <c r="AZ73" s="1231"/>
      <c r="BA73" s="1231"/>
      <c r="BB73" s="1231" t="s">
        <v>575</v>
      </c>
      <c r="BC73" s="1231"/>
      <c r="BD73" s="1231"/>
      <c r="BE73" s="1231"/>
      <c r="BF73" s="1231"/>
      <c r="BG73" s="1231"/>
      <c r="BH73" s="1231"/>
      <c r="BI73" s="1231"/>
      <c r="BJ73" s="1231"/>
      <c r="BK73" s="1231"/>
      <c r="BL73" s="1231"/>
      <c r="BM73" s="1231"/>
      <c r="BN73" s="1231"/>
      <c r="BO73" s="1231"/>
      <c r="BP73" s="1228">
        <v>16.399999999999999</v>
      </c>
      <c r="BQ73" s="1228"/>
      <c r="BR73" s="1228"/>
      <c r="BS73" s="1228"/>
      <c r="BT73" s="1228"/>
      <c r="BU73" s="1228"/>
      <c r="BV73" s="1228"/>
      <c r="BW73" s="1228"/>
      <c r="BX73" s="1228">
        <v>10.4</v>
      </c>
      <c r="BY73" s="1228"/>
      <c r="BZ73" s="1228"/>
      <c r="CA73" s="1228"/>
      <c r="CB73" s="1228"/>
      <c r="CC73" s="1228"/>
      <c r="CD73" s="1228"/>
      <c r="CE73" s="1228"/>
      <c r="CF73" s="1228">
        <v>2.5</v>
      </c>
      <c r="CG73" s="1228"/>
      <c r="CH73" s="1228"/>
      <c r="CI73" s="1228"/>
      <c r="CJ73" s="1228"/>
      <c r="CK73" s="1228"/>
      <c r="CL73" s="1228"/>
      <c r="CM73" s="1228"/>
      <c r="CN73" s="1228">
        <v>3.8</v>
      </c>
      <c r="CO73" s="1228"/>
      <c r="CP73" s="1228"/>
      <c r="CQ73" s="1228"/>
      <c r="CR73" s="1228"/>
      <c r="CS73" s="1228"/>
      <c r="CT73" s="1228"/>
      <c r="CU73" s="1228"/>
      <c r="CV73" s="1228">
        <v>17.100000000000001</v>
      </c>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580</v>
      </c>
      <c r="BC75" s="1231"/>
      <c r="BD75" s="1231"/>
      <c r="BE75" s="1231"/>
      <c r="BF75" s="1231"/>
      <c r="BG75" s="1231"/>
      <c r="BH75" s="1231"/>
      <c r="BI75" s="1231"/>
      <c r="BJ75" s="1231"/>
      <c r="BK75" s="1231"/>
      <c r="BL75" s="1231"/>
      <c r="BM75" s="1231"/>
      <c r="BN75" s="1231"/>
      <c r="BO75" s="1231"/>
      <c r="BP75" s="1228">
        <v>-0.2</v>
      </c>
      <c r="BQ75" s="1228"/>
      <c r="BR75" s="1228"/>
      <c r="BS75" s="1228"/>
      <c r="BT75" s="1228"/>
      <c r="BU75" s="1228"/>
      <c r="BV75" s="1228"/>
      <c r="BW75" s="1228"/>
      <c r="BX75" s="1228">
        <v>-0.1</v>
      </c>
      <c r="BY75" s="1228"/>
      <c r="BZ75" s="1228"/>
      <c r="CA75" s="1228"/>
      <c r="CB75" s="1228"/>
      <c r="CC75" s="1228"/>
      <c r="CD75" s="1228"/>
      <c r="CE75" s="1228"/>
      <c r="CF75" s="1228">
        <v>-0.3</v>
      </c>
      <c r="CG75" s="1228"/>
      <c r="CH75" s="1228"/>
      <c r="CI75" s="1228"/>
      <c r="CJ75" s="1228"/>
      <c r="CK75" s="1228"/>
      <c r="CL75" s="1228"/>
      <c r="CM75" s="1228"/>
      <c r="CN75" s="1228">
        <v>0</v>
      </c>
      <c r="CO75" s="1228"/>
      <c r="CP75" s="1228"/>
      <c r="CQ75" s="1228"/>
      <c r="CR75" s="1228"/>
      <c r="CS75" s="1228"/>
      <c r="CT75" s="1228"/>
      <c r="CU75" s="1228"/>
      <c r="CV75" s="1228">
        <v>0.8</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577</v>
      </c>
      <c r="AO77" s="1233"/>
      <c r="AP77" s="1233"/>
      <c r="AQ77" s="1233"/>
      <c r="AR77" s="1233"/>
      <c r="AS77" s="1233"/>
      <c r="AT77" s="1233"/>
      <c r="AU77" s="1233"/>
      <c r="AV77" s="1233"/>
      <c r="AW77" s="1233"/>
      <c r="AX77" s="1233"/>
      <c r="AY77" s="1233"/>
      <c r="AZ77" s="1233"/>
      <c r="BA77" s="1233"/>
      <c r="BB77" s="1231" t="s">
        <v>575</v>
      </c>
      <c r="BC77" s="1231"/>
      <c r="BD77" s="1231"/>
      <c r="BE77" s="1231"/>
      <c r="BF77" s="1231"/>
      <c r="BG77" s="1231"/>
      <c r="BH77" s="1231"/>
      <c r="BI77" s="1231"/>
      <c r="BJ77" s="1231"/>
      <c r="BK77" s="1231"/>
      <c r="BL77" s="1231"/>
      <c r="BM77" s="1231"/>
      <c r="BN77" s="1231"/>
      <c r="BO77" s="1231"/>
      <c r="BP77" s="1228">
        <v>0.5</v>
      </c>
      <c r="BQ77" s="1228"/>
      <c r="BR77" s="1228"/>
      <c r="BS77" s="1228"/>
      <c r="BT77" s="1228"/>
      <c r="BU77" s="1228"/>
      <c r="BV77" s="1228"/>
      <c r="BW77" s="1228"/>
      <c r="BX77" s="1228">
        <v>5.9</v>
      </c>
      <c r="BY77" s="1228"/>
      <c r="BZ77" s="1228"/>
      <c r="CA77" s="1228"/>
      <c r="CB77" s="1228"/>
      <c r="CC77" s="1228"/>
      <c r="CD77" s="1228"/>
      <c r="CE77" s="1228"/>
      <c r="CF77" s="1228">
        <v>4.0999999999999996</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580</v>
      </c>
      <c r="BC79" s="1231"/>
      <c r="BD79" s="1231"/>
      <c r="BE79" s="1231"/>
      <c r="BF79" s="1231"/>
      <c r="BG79" s="1231"/>
      <c r="BH79" s="1231"/>
      <c r="BI79" s="1231"/>
      <c r="BJ79" s="1231"/>
      <c r="BK79" s="1231"/>
      <c r="BL79" s="1231"/>
      <c r="BM79" s="1231"/>
      <c r="BN79" s="1231"/>
      <c r="BO79" s="1231"/>
      <c r="BP79" s="1228">
        <v>5.0999999999999996</v>
      </c>
      <c r="BQ79" s="1228"/>
      <c r="BR79" s="1228"/>
      <c r="BS79" s="1228"/>
      <c r="BT79" s="1228"/>
      <c r="BU79" s="1228"/>
      <c r="BV79" s="1228"/>
      <c r="BW79" s="1228"/>
      <c r="BX79" s="1228">
        <v>5.2</v>
      </c>
      <c r="BY79" s="1228"/>
      <c r="BZ79" s="1228"/>
      <c r="CA79" s="1228"/>
      <c r="CB79" s="1228"/>
      <c r="CC79" s="1228"/>
      <c r="CD79" s="1228"/>
      <c r="CE79" s="1228"/>
      <c r="CF79" s="1228">
        <v>5.0999999999999996</v>
      </c>
      <c r="CG79" s="1228"/>
      <c r="CH79" s="1228"/>
      <c r="CI79" s="1228"/>
      <c r="CJ79" s="1228"/>
      <c r="CK79" s="1228"/>
      <c r="CL79" s="1228"/>
      <c r="CM79" s="1228"/>
      <c r="CN79" s="1228">
        <v>5.2</v>
      </c>
      <c r="CO79" s="1228"/>
      <c r="CP79" s="1228"/>
      <c r="CQ79" s="1228"/>
      <c r="CR79" s="1228"/>
      <c r="CS79" s="1228"/>
      <c r="CT79" s="1228"/>
      <c r="CU79" s="1228"/>
      <c r="CV79" s="1228">
        <v>5.2</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FnjUwBNGWMCH2mDYvV8Xkg2VFkyZ0UR1h0iYdObCkmbHAhv/FOjLudikcnPQcUXGi27yvec49ENjpLygTJRrWA==" saltValue="llBQldEVG6pPXk4yebXLj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F05C0-4119-4672-8CCD-0513F16D5B34}">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C2OkNkGMeP3L/LXzeL9VAKTN9MTbKTd5y7erF19srUUxsmvocYuSYjBTng3Iy0rZyfrl+DoNYBS6mEDu8kVNOg==" saltValue="RR22FYGu6aTAt0xcdDVhk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CDE3B-3899-44A9-91BB-39A4ABC6FB79}">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UB+QCK1MUP5JbXN2/Y8X3cjH0aR4txf2sxHb9BXb4hrCUqVvyLC/dkpe05L8JGEQnYaH5BePARYssq3lJi3OMQ==" saltValue="uitI9pxXhraB9C3hAtmv0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525</v>
      </c>
      <c r="G2" s="149"/>
      <c r="H2" s="150"/>
    </row>
    <row r="3" spans="1:8" x14ac:dyDescent="0.15">
      <c r="A3" s="146" t="s">
        <v>518</v>
      </c>
      <c r="B3" s="151"/>
      <c r="C3" s="152"/>
      <c r="D3" s="153">
        <v>63037</v>
      </c>
      <c r="E3" s="154"/>
      <c r="F3" s="155">
        <v>66343</v>
      </c>
      <c r="G3" s="156"/>
      <c r="H3" s="157"/>
    </row>
    <row r="4" spans="1:8" x14ac:dyDescent="0.15">
      <c r="A4" s="158"/>
      <c r="B4" s="159"/>
      <c r="C4" s="160"/>
      <c r="D4" s="161">
        <v>33502</v>
      </c>
      <c r="E4" s="162"/>
      <c r="F4" s="163">
        <v>34529</v>
      </c>
      <c r="G4" s="164"/>
      <c r="H4" s="165"/>
    </row>
    <row r="5" spans="1:8" x14ac:dyDescent="0.15">
      <c r="A5" s="146" t="s">
        <v>520</v>
      </c>
      <c r="B5" s="151"/>
      <c r="C5" s="152"/>
      <c r="D5" s="153">
        <v>50043</v>
      </c>
      <c r="E5" s="154"/>
      <c r="F5" s="155">
        <v>56416</v>
      </c>
      <c r="G5" s="156"/>
      <c r="H5" s="157"/>
    </row>
    <row r="6" spans="1:8" x14ac:dyDescent="0.15">
      <c r="A6" s="158"/>
      <c r="B6" s="159"/>
      <c r="C6" s="160"/>
      <c r="D6" s="161">
        <v>24071</v>
      </c>
      <c r="E6" s="162"/>
      <c r="F6" s="163">
        <v>32623</v>
      </c>
      <c r="G6" s="164"/>
      <c r="H6" s="165"/>
    </row>
    <row r="7" spans="1:8" x14ac:dyDescent="0.15">
      <c r="A7" s="146" t="s">
        <v>521</v>
      </c>
      <c r="B7" s="151"/>
      <c r="C7" s="152"/>
      <c r="D7" s="153">
        <v>56656</v>
      </c>
      <c r="E7" s="154"/>
      <c r="F7" s="155">
        <v>49217</v>
      </c>
      <c r="G7" s="156"/>
      <c r="H7" s="157"/>
    </row>
    <row r="8" spans="1:8" x14ac:dyDescent="0.15">
      <c r="A8" s="158"/>
      <c r="B8" s="159"/>
      <c r="C8" s="160"/>
      <c r="D8" s="161">
        <v>22518</v>
      </c>
      <c r="E8" s="162"/>
      <c r="F8" s="163">
        <v>27232</v>
      </c>
      <c r="G8" s="164"/>
      <c r="H8" s="165"/>
    </row>
    <row r="9" spans="1:8" x14ac:dyDescent="0.15">
      <c r="A9" s="146" t="s">
        <v>522</v>
      </c>
      <c r="B9" s="151"/>
      <c r="C9" s="152"/>
      <c r="D9" s="153">
        <v>87704</v>
      </c>
      <c r="E9" s="154"/>
      <c r="F9" s="155">
        <v>49211</v>
      </c>
      <c r="G9" s="156"/>
      <c r="H9" s="157"/>
    </row>
    <row r="10" spans="1:8" x14ac:dyDescent="0.15">
      <c r="A10" s="158"/>
      <c r="B10" s="159"/>
      <c r="C10" s="160"/>
      <c r="D10" s="161">
        <v>36856</v>
      </c>
      <c r="E10" s="162"/>
      <c r="F10" s="163">
        <v>28367</v>
      </c>
      <c r="G10" s="164"/>
      <c r="H10" s="165"/>
    </row>
    <row r="11" spans="1:8" x14ac:dyDescent="0.15">
      <c r="A11" s="146" t="s">
        <v>523</v>
      </c>
      <c r="B11" s="151"/>
      <c r="C11" s="152"/>
      <c r="D11" s="153">
        <v>87222</v>
      </c>
      <c r="E11" s="154"/>
      <c r="F11" s="155">
        <v>51738</v>
      </c>
      <c r="G11" s="156"/>
      <c r="H11" s="157"/>
    </row>
    <row r="12" spans="1:8" x14ac:dyDescent="0.15">
      <c r="A12" s="158"/>
      <c r="B12" s="159"/>
      <c r="C12" s="166"/>
      <c r="D12" s="161">
        <v>32739</v>
      </c>
      <c r="E12" s="162"/>
      <c r="F12" s="163">
        <v>30360</v>
      </c>
      <c r="G12" s="164"/>
      <c r="H12" s="165"/>
    </row>
    <row r="13" spans="1:8" x14ac:dyDescent="0.15">
      <c r="A13" s="146"/>
      <c r="B13" s="151"/>
      <c r="C13" s="152"/>
      <c r="D13" s="153">
        <v>68932</v>
      </c>
      <c r="E13" s="154"/>
      <c r="F13" s="155">
        <v>54585</v>
      </c>
      <c r="G13" s="167"/>
      <c r="H13" s="157"/>
    </row>
    <row r="14" spans="1:8" x14ac:dyDescent="0.15">
      <c r="A14" s="158"/>
      <c r="B14" s="159"/>
      <c r="C14" s="160"/>
      <c r="D14" s="161">
        <v>29937</v>
      </c>
      <c r="E14" s="162"/>
      <c r="F14" s="163">
        <v>30622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7.42</v>
      </c>
      <c r="C19" s="168">
        <f>ROUND(VALUE(SUBSTITUTE(実質収支比率等に係る経年分析!G$48,"▲","-")),2)</f>
        <v>11.81</v>
      </c>
      <c r="D19" s="168">
        <f>ROUND(VALUE(SUBSTITUTE(実質収支比率等に係る経年分析!H$48,"▲","-")),2)</f>
        <v>14.58</v>
      </c>
      <c r="E19" s="168">
        <f>ROUND(VALUE(SUBSTITUTE(実質収支比率等に係る経年分析!I$48,"▲","-")),2)</f>
        <v>11.5</v>
      </c>
      <c r="F19" s="168">
        <f>ROUND(VALUE(SUBSTITUTE(実質収支比率等に係る経年分析!J$48,"▲","-")),2)</f>
        <v>10.54</v>
      </c>
    </row>
    <row r="20" spans="1:11" x14ac:dyDescent="0.15">
      <c r="A20" s="168" t="s">
        <v>53</v>
      </c>
      <c r="B20" s="168">
        <f>ROUND(VALUE(SUBSTITUTE(実質収支比率等に係る経年分析!F$47,"▲","-")),2)</f>
        <v>20.32</v>
      </c>
      <c r="C20" s="168">
        <f>ROUND(VALUE(SUBSTITUTE(実質収支比率等に係る経年分析!G$47,"▲","-")),2)</f>
        <v>12.32</v>
      </c>
      <c r="D20" s="168">
        <f>ROUND(VALUE(SUBSTITUTE(実質収支比率等に係る経年分析!H$47,"▲","-")),2)</f>
        <v>18.13</v>
      </c>
      <c r="E20" s="168">
        <f>ROUND(VALUE(SUBSTITUTE(実質収支比率等に係る経年分析!I$47,"▲","-")),2)</f>
        <v>20.89</v>
      </c>
      <c r="F20" s="168">
        <f>ROUND(VALUE(SUBSTITUTE(実質収支比率等に係る経年分析!J$47,"▲","-")),2)</f>
        <v>23.45</v>
      </c>
    </row>
    <row r="21" spans="1:11" x14ac:dyDescent="0.15">
      <c r="A21" s="168" t="s">
        <v>54</v>
      </c>
      <c r="B21" s="168">
        <f>IF(ISNUMBER(VALUE(SUBSTITUTE(実質収支比率等に係る経年分析!F$49,"▲","-"))),ROUND(VALUE(SUBSTITUTE(実質収支比率等に係る経年分析!F$49,"▲","-")),2),NA())</f>
        <v>0.66</v>
      </c>
      <c r="C21" s="168">
        <f>IF(ISNUMBER(VALUE(SUBSTITUTE(実質収支比率等に係る経年分析!G$49,"▲","-"))),ROUND(VALUE(SUBSTITUTE(実質収支比率等に係る経年分析!G$49,"▲","-")),2),NA())</f>
        <v>-6.64</v>
      </c>
      <c r="D21" s="168">
        <f>IF(ISNUMBER(VALUE(SUBSTITUTE(実質収支比率等に係る経年分析!H$49,"▲","-"))),ROUND(VALUE(SUBSTITUTE(実質収支比率等に係る経年分析!H$49,"▲","-")),2),NA())</f>
        <v>1.89</v>
      </c>
      <c r="E21" s="168">
        <f>IF(ISNUMBER(VALUE(SUBSTITUTE(実質収支比率等に係る経年分析!I$49,"▲","-"))),ROUND(VALUE(SUBSTITUTE(実質収支比率等に係る経年分析!I$49,"▲","-")),2),NA())</f>
        <v>-6.35</v>
      </c>
      <c r="F21" s="168">
        <f>IF(ISNUMBER(VALUE(SUBSTITUTE(実質収支比率等に係る経年分析!J$49,"▲","-"))),ROUND(VALUE(SUBSTITUTE(実質収支比率等に係る経年分析!J$49,"▲","-")),2),NA())</f>
        <v>-2.64</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2.6</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加木屋中部土地区画整理事業特別会計</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太田川駅周辺土地区画整理事業特別会計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後期高齢者医療事業特別会計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0.01</v>
      </c>
    </row>
    <row r="33" spans="1:16" x14ac:dyDescent="0.15">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1.17</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1.57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1.79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1.85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1.44</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1.59</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1.17</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1.86</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2.72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3.17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3.53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4.76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3.15</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7.42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14.57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11.49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10.53</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3837</v>
      </c>
      <c r="E42" s="170"/>
      <c r="F42" s="170"/>
      <c r="G42" s="170">
        <f>'実質公債費比率（分子）の構造'!L$52</f>
        <v>3524</v>
      </c>
      <c r="H42" s="170"/>
      <c r="I42" s="170"/>
      <c r="J42" s="170">
        <f>'実質公債費比率（分子）の構造'!M$52</f>
        <v>3425</v>
      </c>
      <c r="K42" s="170"/>
      <c r="L42" s="170"/>
      <c r="M42" s="170">
        <f>'実質公債費比率（分子）の構造'!N$52</f>
        <v>3262</v>
      </c>
      <c r="N42" s="170"/>
      <c r="O42" s="170"/>
      <c r="P42" s="170">
        <f>'実質公債費比率（分子）の構造'!O$52</f>
        <v>3187</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4</v>
      </c>
      <c r="C44" s="170"/>
      <c r="D44" s="170"/>
      <c r="E44" s="170">
        <f>'実質公債費比率（分子）の構造'!L$50</f>
        <v>4</v>
      </c>
      <c r="F44" s="170"/>
      <c r="G44" s="170"/>
      <c r="H44" s="170">
        <f>'実質公債費比率（分子）の構造'!M$50</f>
        <v>4</v>
      </c>
      <c r="I44" s="170"/>
      <c r="J44" s="170"/>
      <c r="K44" s="170">
        <f>'実質公債費比率（分子）の構造'!N$50</f>
        <v>3</v>
      </c>
      <c r="L44" s="170"/>
      <c r="M44" s="170"/>
      <c r="N44" s="170">
        <f>'実質公債費比率（分子）の構造'!O$50</f>
        <v>3</v>
      </c>
      <c r="O44" s="170"/>
      <c r="P44" s="170"/>
    </row>
    <row r="45" spans="1:16" x14ac:dyDescent="0.15">
      <c r="A45" s="170" t="s">
        <v>63</v>
      </c>
      <c r="B45" s="170">
        <f>'実質公債費比率（分子）の構造'!K$49</f>
        <v>403</v>
      </c>
      <c r="C45" s="170"/>
      <c r="D45" s="170"/>
      <c r="E45" s="170">
        <f>'実質公債費比率（分子）の構造'!L$49</f>
        <v>245</v>
      </c>
      <c r="F45" s="170"/>
      <c r="G45" s="170"/>
      <c r="H45" s="170">
        <f>'実質公債費比率（分子）の構造'!M$49</f>
        <v>185</v>
      </c>
      <c r="I45" s="170"/>
      <c r="J45" s="170"/>
      <c r="K45" s="170">
        <f>'実質公債費比率（分子）の構造'!N$49</f>
        <v>257</v>
      </c>
      <c r="L45" s="170"/>
      <c r="M45" s="170"/>
      <c r="N45" s="170">
        <f>'実質公債費比率（分子）の構造'!O$49</f>
        <v>365</v>
      </c>
      <c r="O45" s="170"/>
      <c r="P45" s="170"/>
    </row>
    <row r="46" spans="1:16" x14ac:dyDescent="0.15">
      <c r="A46" s="170" t="s">
        <v>64</v>
      </c>
      <c r="B46" s="170">
        <f>'実質公債費比率（分子）の構造'!K$48</f>
        <v>1326</v>
      </c>
      <c r="C46" s="170"/>
      <c r="D46" s="170"/>
      <c r="E46" s="170">
        <f>'実質公債費比率（分子）の構造'!L$48</f>
        <v>1106</v>
      </c>
      <c r="F46" s="170"/>
      <c r="G46" s="170"/>
      <c r="H46" s="170">
        <f>'実質公債費比率（分子）の構造'!M$48</f>
        <v>1100</v>
      </c>
      <c r="I46" s="170"/>
      <c r="J46" s="170"/>
      <c r="K46" s="170">
        <f>'実質公債費比率（分子）の構造'!N$48</f>
        <v>1203</v>
      </c>
      <c r="L46" s="170"/>
      <c r="M46" s="170"/>
      <c r="N46" s="170">
        <f>'実質公債費比率（分子）の構造'!O$48</f>
        <v>1237</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2058</v>
      </c>
      <c r="C49" s="170"/>
      <c r="D49" s="170"/>
      <c r="E49" s="170">
        <f>'実質公債費比率（分子）の構造'!L$45</f>
        <v>2061</v>
      </c>
      <c r="F49" s="170"/>
      <c r="G49" s="170"/>
      <c r="H49" s="170">
        <f>'実質公債費比率（分子）の構造'!M$45</f>
        <v>2024</v>
      </c>
      <c r="I49" s="170"/>
      <c r="J49" s="170"/>
      <c r="K49" s="170">
        <f>'実質公債費比率（分子）の構造'!N$45</f>
        <v>2055</v>
      </c>
      <c r="L49" s="170"/>
      <c r="M49" s="170"/>
      <c r="N49" s="170">
        <f>'実質公債費比率（分子）の構造'!O$45</f>
        <v>2166</v>
      </c>
      <c r="O49" s="170"/>
      <c r="P49" s="170"/>
    </row>
    <row r="50" spans="1:16" x14ac:dyDescent="0.15">
      <c r="A50" s="170" t="s">
        <v>67</v>
      </c>
      <c r="B50" s="170" t="e">
        <f>NA()</f>
        <v>#N/A</v>
      </c>
      <c r="C50" s="170">
        <f>IF(ISNUMBER('実質公債費比率（分子）の構造'!K$53),'実質公債費比率（分子）の構造'!K$53,NA())</f>
        <v>-46</v>
      </c>
      <c r="D50" s="170" t="e">
        <f>NA()</f>
        <v>#N/A</v>
      </c>
      <c r="E50" s="170" t="e">
        <f>NA()</f>
        <v>#N/A</v>
      </c>
      <c r="F50" s="170">
        <f>IF(ISNUMBER('実質公債費比率（分子）の構造'!L$53),'実質公債費比率（分子）の構造'!L$53,NA())</f>
        <v>-108</v>
      </c>
      <c r="G50" s="170" t="e">
        <f>NA()</f>
        <v>#N/A</v>
      </c>
      <c r="H50" s="170" t="e">
        <f>NA()</f>
        <v>#N/A</v>
      </c>
      <c r="I50" s="170">
        <f>IF(ISNUMBER('実質公債費比率（分子）の構造'!M$53),'実質公債費比率（分子）の構造'!M$53,NA())</f>
        <v>-112</v>
      </c>
      <c r="J50" s="170" t="e">
        <f>NA()</f>
        <v>#N/A</v>
      </c>
      <c r="K50" s="170" t="e">
        <f>NA()</f>
        <v>#N/A</v>
      </c>
      <c r="L50" s="170">
        <f>IF(ISNUMBER('実質公債費比率（分子）の構造'!N$53),'実質公債費比率（分子）の構造'!N$53,NA())</f>
        <v>256</v>
      </c>
      <c r="M50" s="170" t="e">
        <f>NA()</f>
        <v>#N/A</v>
      </c>
      <c r="N50" s="170" t="e">
        <f>NA()</f>
        <v>#N/A</v>
      </c>
      <c r="O50" s="170">
        <f>IF(ISNUMBER('実質公債費比率（分子）の構造'!O$53),'実質公債費比率（分子）の構造'!O$53,NA())</f>
        <v>584</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20390</v>
      </c>
      <c r="E56" s="169"/>
      <c r="F56" s="169"/>
      <c r="G56" s="169">
        <f>'将来負担比率（分子）の構造'!J$52</f>
        <v>19579</v>
      </c>
      <c r="H56" s="169"/>
      <c r="I56" s="169"/>
      <c r="J56" s="169">
        <f>'将来負担比率（分子）の構造'!K$52</f>
        <v>19865</v>
      </c>
      <c r="K56" s="169"/>
      <c r="L56" s="169"/>
      <c r="M56" s="169">
        <f>'将来負担比率（分子）の構造'!L$52</f>
        <v>17226</v>
      </c>
      <c r="N56" s="169"/>
      <c r="O56" s="169"/>
      <c r="P56" s="169">
        <f>'将来負担比率（分子）の構造'!M$52</f>
        <v>20429</v>
      </c>
    </row>
    <row r="57" spans="1:16" x14ac:dyDescent="0.15">
      <c r="A57" s="169" t="s">
        <v>42</v>
      </c>
      <c r="B57" s="169"/>
      <c r="C57" s="169"/>
      <c r="D57" s="169">
        <f>'将来負担比率（分子）の構造'!I$51</f>
        <v>17632</v>
      </c>
      <c r="E57" s="169"/>
      <c r="F57" s="169"/>
      <c r="G57" s="169">
        <f>'将来負担比率（分子）の構造'!J$51</f>
        <v>17489</v>
      </c>
      <c r="H57" s="169"/>
      <c r="I57" s="169"/>
      <c r="J57" s="169">
        <f>'将来負担比率（分子）の構造'!K$51</f>
        <v>18484</v>
      </c>
      <c r="K57" s="169"/>
      <c r="L57" s="169"/>
      <c r="M57" s="169">
        <f>'将来負担比率（分子）の構造'!L$51</f>
        <v>18805</v>
      </c>
      <c r="N57" s="169"/>
      <c r="O57" s="169"/>
      <c r="P57" s="169">
        <f>'将来負担比率（分子）の構造'!M$51</f>
        <v>20130</v>
      </c>
    </row>
    <row r="58" spans="1:16" x14ac:dyDescent="0.15">
      <c r="A58" s="169" t="s">
        <v>41</v>
      </c>
      <c r="B58" s="169"/>
      <c r="C58" s="169"/>
      <c r="D58" s="169">
        <f>'将来負担比率（分子）の構造'!I$50</f>
        <v>12256</v>
      </c>
      <c r="E58" s="169"/>
      <c r="F58" s="169"/>
      <c r="G58" s="169">
        <f>'将来負担比率（分子）の構造'!J$50</f>
        <v>13484</v>
      </c>
      <c r="H58" s="169"/>
      <c r="I58" s="169"/>
      <c r="J58" s="169">
        <f>'将来負担比率（分子）の構造'!K$50</f>
        <v>14380</v>
      </c>
      <c r="K58" s="169"/>
      <c r="L58" s="169"/>
      <c r="M58" s="169">
        <f>'将来負担比率（分子）の構造'!L$50</f>
        <v>17606</v>
      </c>
      <c r="N58" s="169"/>
      <c r="O58" s="169"/>
      <c r="P58" s="169">
        <f>'将来負担比率（分子）の構造'!M$50</f>
        <v>16707</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500</v>
      </c>
      <c r="C61" s="169"/>
      <c r="D61" s="169"/>
      <c r="E61" s="169">
        <f>'将来負担比率（分子）の構造'!J$46</f>
        <v>497</v>
      </c>
      <c r="F61" s="169"/>
      <c r="G61" s="169"/>
      <c r="H61" s="169">
        <f>'将来負担比率（分子）の構造'!K$46</f>
        <v>154</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3948</v>
      </c>
      <c r="C62" s="169"/>
      <c r="D62" s="169"/>
      <c r="E62" s="169">
        <f>'将来負担比率（分子）の構造'!J$45</f>
        <v>4059</v>
      </c>
      <c r="F62" s="169"/>
      <c r="G62" s="169"/>
      <c r="H62" s="169">
        <f>'将来負担比率（分子）の構造'!K$45</f>
        <v>4254</v>
      </c>
      <c r="I62" s="169"/>
      <c r="J62" s="169"/>
      <c r="K62" s="169">
        <f>'将来負担比率（分子）の構造'!L$45</f>
        <v>4180</v>
      </c>
      <c r="L62" s="169"/>
      <c r="M62" s="169"/>
      <c r="N62" s="169">
        <f>'将来負担比率（分子）の構造'!M$45</f>
        <v>4835</v>
      </c>
      <c r="O62" s="169"/>
      <c r="P62" s="169"/>
    </row>
    <row r="63" spans="1:16" x14ac:dyDescent="0.15">
      <c r="A63" s="169" t="s">
        <v>34</v>
      </c>
      <c r="B63" s="169">
        <f>'将来負担比率（分子）の構造'!I$44</f>
        <v>8665</v>
      </c>
      <c r="C63" s="169"/>
      <c r="D63" s="169"/>
      <c r="E63" s="169">
        <f>'将来負担比率（分子）の構造'!J$44</f>
        <v>8290</v>
      </c>
      <c r="F63" s="169"/>
      <c r="G63" s="169"/>
      <c r="H63" s="169">
        <f>'将来負担比率（分子）の構造'!K$44</f>
        <v>8737</v>
      </c>
      <c r="I63" s="169"/>
      <c r="J63" s="169"/>
      <c r="K63" s="169">
        <f>'将来負担比率（分子）の構造'!L$44</f>
        <v>8449</v>
      </c>
      <c r="L63" s="169"/>
      <c r="M63" s="169"/>
      <c r="N63" s="169">
        <f>'将来負担比率（分子）の構造'!M$44</f>
        <v>13151</v>
      </c>
      <c r="O63" s="169"/>
      <c r="P63" s="169"/>
    </row>
    <row r="64" spans="1:16" x14ac:dyDescent="0.15">
      <c r="A64" s="169" t="s">
        <v>33</v>
      </c>
      <c r="B64" s="169">
        <f>'将来負担比率（分子）の構造'!I$43</f>
        <v>17455</v>
      </c>
      <c r="C64" s="169"/>
      <c r="D64" s="169"/>
      <c r="E64" s="169">
        <f>'将来負担比率（分子）の構造'!J$43</f>
        <v>16730</v>
      </c>
      <c r="F64" s="169"/>
      <c r="G64" s="169"/>
      <c r="H64" s="169">
        <f>'将来負担比率（分子）の構造'!K$43</f>
        <v>16439</v>
      </c>
      <c r="I64" s="169"/>
      <c r="J64" s="169"/>
      <c r="K64" s="169">
        <f>'将来負担比率（分子）の構造'!L$43</f>
        <v>16893</v>
      </c>
      <c r="L64" s="169"/>
      <c r="M64" s="169"/>
      <c r="N64" s="169">
        <f>'将来負担比率（分子）の構造'!M$43</f>
        <v>18363</v>
      </c>
      <c r="O64" s="169"/>
      <c r="P64" s="169"/>
    </row>
    <row r="65" spans="1:16" x14ac:dyDescent="0.15">
      <c r="A65" s="169" t="s">
        <v>32</v>
      </c>
      <c r="B65" s="169">
        <f>'将来負担比率（分子）の構造'!I$42</f>
        <v>1059</v>
      </c>
      <c r="C65" s="169"/>
      <c r="D65" s="169"/>
      <c r="E65" s="169">
        <f>'将来負担比率（分子）の構造'!J$42</f>
        <v>1165</v>
      </c>
      <c r="F65" s="169"/>
      <c r="G65" s="169"/>
      <c r="H65" s="169">
        <f>'将来負担比率（分子）の構造'!K$42</f>
        <v>1228</v>
      </c>
      <c r="I65" s="169"/>
      <c r="J65" s="169"/>
      <c r="K65" s="169">
        <f>'将来負担比率（分子）の構造'!L$42</f>
        <v>1520</v>
      </c>
      <c r="L65" s="169"/>
      <c r="M65" s="169"/>
      <c r="N65" s="169">
        <f>'将来負担比率（分子）の構造'!M$42</f>
        <v>1716</v>
      </c>
      <c r="O65" s="169"/>
      <c r="P65" s="169"/>
    </row>
    <row r="66" spans="1:16" x14ac:dyDescent="0.15">
      <c r="A66" s="169" t="s">
        <v>31</v>
      </c>
      <c r="B66" s="169">
        <f>'将来負担比率（分子）の構造'!I$41</f>
        <v>23200</v>
      </c>
      <c r="C66" s="169"/>
      <c r="D66" s="169"/>
      <c r="E66" s="169">
        <f>'将来負担比率（分子）の構造'!J$41</f>
        <v>22775</v>
      </c>
      <c r="F66" s="169"/>
      <c r="G66" s="169"/>
      <c r="H66" s="169">
        <f>'将来負担比率（分子）の構造'!K$41</f>
        <v>22623</v>
      </c>
      <c r="I66" s="169"/>
      <c r="J66" s="169"/>
      <c r="K66" s="169">
        <f>'将来負担比率（分子）の構造'!L$41</f>
        <v>23719</v>
      </c>
      <c r="L66" s="169"/>
      <c r="M66" s="169"/>
      <c r="N66" s="169">
        <f>'将来負担比率（分子）の構造'!M$41</f>
        <v>24389</v>
      </c>
      <c r="O66" s="169"/>
      <c r="P66" s="169"/>
    </row>
    <row r="67" spans="1:16" x14ac:dyDescent="0.15">
      <c r="A67" s="169" t="s">
        <v>71</v>
      </c>
      <c r="B67" s="169" t="e">
        <f>NA()</f>
        <v>#N/A</v>
      </c>
      <c r="C67" s="169">
        <f>IF(ISNUMBER('将来負担比率（分子）の構造'!I$53), IF('将来負担比率（分子）の構造'!I$53 &lt; 0, 0, '将来負担比率（分子）の構造'!I$53), NA())</f>
        <v>4548</v>
      </c>
      <c r="D67" s="169" t="e">
        <f>NA()</f>
        <v>#N/A</v>
      </c>
      <c r="E67" s="169" t="e">
        <f>NA()</f>
        <v>#N/A</v>
      </c>
      <c r="F67" s="169">
        <f>IF(ISNUMBER('将来負担比率（分子）の構造'!J$53), IF('将来負担比率（分子）の構造'!J$53 &lt; 0, 0, '将来負担比率（分子）の構造'!J$53), NA())</f>
        <v>2965</v>
      </c>
      <c r="G67" s="169" t="e">
        <f>NA()</f>
        <v>#N/A</v>
      </c>
      <c r="H67" s="169" t="e">
        <f>NA()</f>
        <v>#N/A</v>
      </c>
      <c r="I67" s="169">
        <f>IF(ISNUMBER('将来負担比率（分子）の構造'!K$53), IF('将来負担比率（分子）の構造'!K$53 &lt; 0, 0, '将来負担比率（分子）の構造'!K$53), NA())</f>
        <v>705</v>
      </c>
      <c r="J67" s="169" t="e">
        <f>NA()</f>
        <v>#N/A</v>
      </c>
      <c r="K67" s="169" t="e">
        <f>NA()</f>
        <v>#N/A</v>
      </c>
      <c r="L67" s="169">
        <f>IF(ISNUMBER('将来負担比率（分子）の構造'!L$53), IF('将来負担比率（分子）の構造'!L$53 &lt; 0, 0, '将来負担比率（分子）の構造'!L$53), NA())</f>
        <v>1123</v>
      </c>
      <c r="M67" s="169" t="e">
        <f>NA()</f>
        <v>#N/A</v>
      </c>
      <c r="N67" s="169" t="e">
        <f>NA()</f>
        <v>#N/A</v>
      </c>
      <c r="O67" s="169">
        <f>IF(ISNUMBER('将来負担比率（分子）の構造'!M$53), IF('将来負担比率（分子）の構造'!M$53 &lt; 0, 0, '将来負担比率（分子）の構造'!M$53), NA())</f>
        <v>5190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5404</v>
      </c>
      <c r="C72" s="173">
        <f>基金残高に係る経年分析!G55</f>
        <v>6429</v>
      </c>
      <c r="D72" s="173">
        <f>基金残高に係る経年分析!H55</f>
        <v>7515</v>
      </c>
    </row>
    <row r="73" spans="1:16" x14ac:dyDescent="0.15">
      <c r="A73" s="172" t="s">
        <v>74</v>
      </c>
      <c r="B73" s="173" t="str">
        <f>基金残高に係る経年分析!F56</f>
        <v>-</v>
      </c>
      <c r="C73" s="173" t="str">
        <f>基金残高に係る経年分析!G56</f>
        <v>-</v>
      </c>
      <c r="D73" s="173" t="str">
        <f>基金残高に係る経年分析!H56</f>
        <v>-</v>
      </c>
    </row>
    <row r="74" spans="1:16" x14ac:dyDescent="0.15">
      <c r="A74" s="172" t="s">
        <v>75</v>
      </c>
      <c r="B74" s="173">
        <f>基金残高に係る経年分析!F57</f>
        <v>8551</v>
      </c>
      <c r="C74" s="173">
        <f>基金残高に係る経年分析!G57</f>
        <v>10756</v>
      </c>
      <c r="D74" s="173">
        <f>基金残高に係る経年分析!H57</f>
        <v>8807</v>
      </c>
    </row>
  </sheetData>
  <sheetProtection algorithmName="SHA-512" hashValue="FMRwHc+SwuFzyc+riUN2GNkeE+1kZYT964xE5J4Y3RwEj1K53aJzFDhLgkUWbzSXiqFOSXHKisrwrKIDZ6E+YQ==" saltValue="DS9wlBDNYX3+YV3DzIaP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30582423</v>
      </c>
      <c r="S5" s="626"/>
      <c r="T5" s="626"/>
      <c r="U5" s="626"/>
      <c r="V5" s="626"/>
      <c r="W5" s="626"/>
      <c r="X5" s="626"/>
      <c r="Y5" s="627"/>
      <c r="Z5" s="628">
        <v>51.1</v>
      </c>
      <c r="AA5" s="628"/>
      <c r="AB5" s="628"/>
      <c r="AC5" s="628"/>
      <c r="AD5" s="629">
        <v>28343808</v>
      </c>
      <c r="AE5" s="629"/>
      <c r="AF5" s="629"/>
      <c r="AG5" s="629"/>
      <c r="AH5" s="629"/>
      <c r="AI5" s="629"/>
      <c r="AJ5" s="629"/>
      <c r="AK5" s="629"/>
      <c r="AL5" s="630">
        <v>86.2</v>
      </c>
      <c r="AM5" s="631"/>
      <c r="AN5" s="631"/>
      <c r="AO5" s="632"/>
      <c r="AP5" s="622" t="s">
        <v>216</v>
      </c>
      <c r="AQ5" s="623"/>
      <c r="AR5" s="623"/>
      <c r="AS5" s="623"/>
      <c r="AT5" s="623"/>
      <c r="AU5" s="623"/>
      <c r="AV5" s="623"/>
      <c r="AW5" s="623"/>
      <c r="AX5" s="623"/>
      <c r="AY5" s="623"/>
      <c r="AZ5" s="623"/>
      <c r="BA5" s="623"/>
      <c r="BB5" s="623"/>
      <c r="BC5" s="623"/>
      <c r="BD5" s="623"/>
      <c r="BE5" s="623"/>
      <c r="BF5" s="624"/>
      <c r="BG5" s="636">
        <v>28333212</v>
      </c>
      <c r="BH5" s="637"/>
      <c r="BI5" s="637"/>
      <c r="BJ5" s="637"/>
      <c r="BK5" s="637"/>
      <c r="BL5" s="637"/>
      <c r="BM5" s="637"/>
      <c r="BN5" s="638"/>
      <c r="BO5" s="639">
        <v>92.6</v>
      </c>
      <c r="BP5" s="639"/>
      <c r="BQ5" s="639"/>
      <c r="BR5" s="639"/>
      <c r="BS5" s="640" t="s">
        <v>122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392026</v>
      </c>
      <c r="S6" s="637"/>
      <c r="T6" s="637"/>
      <c r="U6" s="637"/>
      <c r="V6" s="637"/>
      <c r="W6" s="637"/>
      <c r="X6" s="637"/>
      <c r="Y6" s="638"/>
      <c r="Z6" s="639">
        <v>0.7</v>
      </c>
      <c r="AA6" s="639"/>
      <c r="AB6" s="639"/>
      <c r="AC6" s="639"/>
      <c r="AD6" s="640">
        <v>392026</v>
      </c>
      <c r="AE6" s="640"/>
      <c r="AF6" s="640"/>
      <c r="AG6" s="640"/>
      <c r="AH6" s="640"/>
      <c r="AI6" s="640"/>
      <c r="AJ6" s="640"/>
      <c r="AK6" s="640"/>
      <c r="AL6" s="641">
        <v>1.2</v>
      </c>
      <c r="AM6" s="642"/>
      <c r="AN6" s="642"/>
      <c r="AO6" s="643"/>
      <c r="AP6" s="633" t="s">
        <v>221</v>
      </c>
      <c r="AQ6" s="634"/>
      <c r="AR6" s="634"/>
      <c r="AS6" s="634"/>
      <c r="AT6" s="634"/>
      <c r="AU6" s="634"/>
      <c r="AV6" s="634"/>
      <c r="AW6" s="634"/>
      <c r="AX6" s="634"/>
      <c r="AY6" s="634"/>
      <c r="AZ6" s="634"/>
      <c r="BA6" s="634"/>
      <c r="BB6" s="634"/>
      <c r="BC6" s="634"/>
      <c r="BD6" s="634"/>
      <c r="BE6" s="634"/>
      <c r="BF6" s="635"/>
      <c r="BG6" s="636">
        <v>28333212</v>
      </c>
      <c r="BH6" s="637"/>
      <c r="BI6" s="637"/>
      <c r="BJ6" s="637"/>
      <c r="BK6" s="637"/>
      <c r="BL6" s="637"/>
      <c r="BM6" s="637"/>
      <c r="BN6" s="638"/>
      <c r="BO6" s="639">
        <v>92.6</v>
      </c>
      <c r="BP6" s="639"/>
      <c r="BQ6" s="639"/>
      <c r="BR6" s="639"/>
      <c r="BS6" s="640" t="s">
        <v>122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301496</v>
      </c>
      <c r="CS6" s="637"/>
      <c r="CT6" s="637"/>
      <c r="CU6" s="637"/>
      <c r="CV6" s="637"/>
      <c r="CW6" s="637"/>
      <c r="CX6" s="637"/>
      <c r="CY6" s="638"/>
      <c r="CZ6" s="630">
        <v>0.5</v>
      </c>
      <c r="DA6" s="631"/>
      <c r="DB6" s="631"/>
      <c r="DC6" s="647"/>
      <c r="DD6" s="645" t="s">
        <v>122</v>
      </c>
      <c r="DE6" s="637"/>
      <c r="DF6" s="637"/>
      <c r="DG6" s="637"/>
      <c r="DH6" s="637"/>
      <c r="DI6" s="637"/>
      <c r="DJ6" s="637"/>
      <c r="DK6" s="637"/>
      <c r="DL6" s="637"/>
      <c r="DM6" s="637"/>
      <c r="DN6" s="637"/>
      <c r="DO6" s="637"/>
      <c r="DP6" s="638"/>
      <c r="DQ6" s="645">
        <v>301496</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8470</v>
      </c>
      <c r="S7" s="637"/>
      <c r="T7" s="637"/>
      <c r="U7" s="637"/>
      <c r="V7" s="637"/>
      <c r="W7" s="637"/>
      <c r="X7" s="637"/>
      <c r="Y7" s="638"/>
      <c r="Z7" s="639">
        <v>0</v>
      </c>
      <c r="AA7" s="639"/>
      <c r="AB7" s="639"/>
      <c r="AC7" s="639"/>
      <c r="AD7" s="640">
        <v>8470</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9729140</v>
      </c>
      <c r="BH7" s="637"/>
      <c r="BI7" s="637"/>
      <c r="BJ7" s="637"/>
      <c r="BK7" s="637"/>
      <c r="BL7" s="637"/>
      <c r="BM7" s="637"/>
      <c r="BN7" s="638"/>
      <c r="BO7" s="639">
        <v>31.8</v>
      </c>
      <c r="BP7" s="639"/>
      <c r="BQ7" s="639"/>
      <c r="BR7" s="639"/>
      <c r="BS7" s="640" t="s">
        <v>122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4278707</v>
      </c>
      <c r="CS7" s="637"/>
      <c r="CT7" s="637"/>
      <c r="CU7" s="637"/>
      <c r="CV7" s="637"/>
      <c r="CW7" s="637"/>
      <c r="CX7" s="637"/>
      <c r="CY7" s="638"/>
      <c r="CZ7" s="639">
        <v>7.7</v>
      </c>
      <c r="DA7" s="639"/>
      <c r="DB7" s="639"/>
      <c r="DC7" s="639"/>
      <c r="DD7" s="645">
        <v>142685</v>
      </c>
      <c r="DE7" s="637"/>
      <c r="DF7" s="637"/>
      <c r="DG7" s="637"/>
      <c r="DH7" s="637"/>
      <c r="DI7" s="637"/>
      <c r="DJ7" s="637"/>
      <c r="DK7" s="637"/>
      <c r="DL7" s="637"/>
      <c r="DM7" s="637"/>
      <c r="DN7" s="637"/>
      <c r="DO7" s="637"/>
      <c r="DP7" s="638"/>
      <c r="DQ7" s="645">
        <v>3834763</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175920</v>
      </c>
      <c r="S8" s="637"/>
      <c r="T8" s="637"/>
      <c r="U8" s="637"/>
      <c r="V8" s="637"/>
      <c r="W8" s="637"/>
      <c r="X8" s="637"/>
      <c r="Y8" s="638"/>
      <c r="Z8" s="639">
        <v>0.3</v>
      </c>
      <c r="AA8" s="639"/>
      <c r="AB8" s="639"/>
      <c r="AC8" s="639"/>
      <c r="AD8" s="640">
        <v>175920</v>
      </c>
      <c r="AE8" s="640"/>
      <c r="AF8" s="640"/>
      <c r="AG8" s="640"/>
      <c r="AH8" s="640"/>
      <c r="AI8" s="640"/>
      <c r="AJ8" s="640"/>
      <c r="AK8" s="640"/>
      <c r="AL8" s="641">
        <v>0.5</v>
      </c>
      <c r="AM8" s="642"/>
      <c r="AN8" s="642"/>
      <c r="AO8" s="643"/>
      <c r="AP8" s="633" t="s">
        <v>227</v>
      </c>
      <c r="AQ8" s="634"/>
      <c r="AR8" s="634"/>
      <c r="AS8" s="634"/>
      <c r="AT8" s="634"/>
      <c r="AU8" s="634"/>
      <c r="AV8" s="634"/>
      <c r="AW8" s="634"/>
      <c r="AX8" s="634"/>
      <c r="AY8" s="634"/>
      <c r="AZ8" s="634"/>
      <c r="BA8" s="634"/>
      <c r="BB8" s="634"/>
      <c r="BC8" s="634"/>
      <c r="BD8" s="634"/>
      <c r="BE8" s="634"/>
      <c r="BF8" s="635"/>
      <c r="BG8" s="636">
        <v>216781</v>
      </c>
      <c r="BH8" s="637"/>
      <c r="BI8" s="637"/>
      <c r="BJ8" s="637"/>
      <c r="BK8" s="637"/>
      <c r="BL8" s="637"/>
      <c r="BM8" s="637"/>
      <c r="BN8" s="638"/>
      <c r="BO8" s="639">
        <v>0.7</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20077012</v>
      </c>
      <c r="CS8" s="637"/>
      <c r="CT8" s="637"/>
      <c r="CU8" s="637"/>
      <c r="CV8" s="637"/>
      <c r="CW8" s="637"/>
      <c r="CX8" s="637"/>
      <c r="CY8" s="638"/>
      <c r="CZ8" s="639">
        <v>36.299999999999997</v>
      </c>
      <c r="DA8" s="639"/>
      <c r="DB8" s="639"/>
      <c r="DC8" s="639"/>
      <c r="DD8" s="645">
        <v>490122</v>
      </c>
      <c r="DE8" s="637"/>
      <c r="DF8" s="637"/>
      <c r="DG8" s="637"/>
      <c r="DH8" s="637"/>
      <c r="DI8" s="637"/>
      <c r="DJ8" s="637"/>
      <c r="DK8" s="637"/>
      <c r="DL8" s="637"/>
      <c r="DM8" s="637"/>
      <c r="DN8" s="637"/>
      <c r="DO8" s="637"/>
      <c r="DP8" s="638"/>
      <c r="DQ8" s="645">
        <v>11959189</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181250</v>
      </c>
      <c r="S9" s="637"/>
      <c r="T9" s="637"/>
      <c r="U9" s="637"/>
      <c r="V9" s="637"/>
      <c r="W9" s="637"/>
      <c r="X9" s="637"/>
      <c r="Y9" s="638"/>
      <c r="Z9" s="639">
        <v>0.3</v>
      </c>
      <c r="AA9" s="639"/>
      <c r="AB9" s="639"/>
      <c r="AC9" s="639"/>
      <c r="AD9" s="640">
        <v>181250</v>
      </c>
      <c r="AE9" s="640"/>
      <c r="AF9" s="640"/>
      <c r="AG9" s="640"/>
      <c r="AH9" s="640"/>
      <c r="AI9" s="640"/>
      <c r="AJ9" s="640"/>
      <c r="AK9" s="640"/>
      <c r="AL9" s="641">
        <v>0.6</v>
      </c>
      <c r="AM9" s="642"/>
      <c r="AN9" s="642"/>
      <c r="AO9" s="643"/>
      <c r="AP9" s="633" t="s">
        <v>230</v>
      </c>
      <c r="AQ9" s="634"/>
      <c r="AR9" s="634"/>
      <c r="AS9" s="634"/>
      <c r="AT9" s="634"/>
      <c r="AU9" s="634"/>
      <c r="AV9" s="634"/>
      <c r="AW9" s="634"/>
      <c r="AX9" s="634"/>
      <c r="AY9" s="634"/>
      <c r="AZ9" s="634"/>
      <c r="BA9" s="634"/>
      <c r="BB9" s="634"/>
      <c r="BC9" s="634"/>
      <c r="BD9" s="634"/>
      <c r="BE9" s="634"/>
      <c r="BF9" s="635"/>
      <c r="BG9" s="636">
        <v>7786719</v>
      </c>
      <c r="BH9" s="637"/>
      <c r="BI9" s="637"/>
      <c r="BJ9" s="637"/>
      <c r="BK9" s="637"/>
      <c r="BL9" s="637"/>
      <c r="BM9" s="637"/>
      <c r="BN9" s="638"/>
      <c r="BO9" s="639">
        <v>25.5</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5889137</v>
      </c>
      <c r="CS9" s="637"/>
      <c r="CT9" s="637"/>
      <c r="CU9" s="637"/>
      <c r="CV9" s="637"/>
      <c r="CW9" s="637"/>
      <c r="CX9" s="637"/>
      <c r="CY9" s="638"/>
      <c r="CZ9" s="639">
        <v>10.7</v>
      </c>
      <c r="DA9" s="639"/>
      <c r="DB9" s="639"/>
      <c r="DC9" s="639"/>
      <c r="DD9" s="645">
        <v>95398</v>
      </c>
      <c r="DE9" s="637"/>
      <c r="DF9" s="637"/>
      <c r="DG9" s="637"/>
      <c r="DH9" s="637"/>
      <c r="DI9" s="637"/>
      <c r="DJ9" s="637"/>
      <c r="DK9" s="637"/>
      <c r="DL9" s="637"/>
      <c r="DM9" s="637"/>
      <c r="DN9" s="637"/>
      <c r="DO9" s="637"/>
      <c r="DP9" s="638"/>
      <c r="DQ9" s="645">
        <v>4395983</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365232</v>
      </c>
      <c r="BH10" s="637"/>
      <c r="BI10" s="637"/>
      <c r="BJ10" s="637"/>
      <c r="BK10" s="637"/>
      <c r="BL10" s="637"/>
      <c r="BM10" s="637"/>
      <c r="BN10" s="638"/>
      <c r="BO10" s="639">
        <v>1.2</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148591</v>
      </c>
      <c r="CS10" s="637"/>
      <c r="CT10" s="637"/>
      <c r="CU10" s="637"/>
      <c r="CV10" s="637"/>
      <c r="CW10" s="637"/>
      <c r="CX10" s="637"/>
      <c r="CY10" s="638"/>
      <c r="CZ10" s="639">
        <v>0.3</v>
      </c>
      <c r="DA10" s="639"/>
      <c r="DB10" s="639"/>
      <c r="DC10" s="639"/>
      <c r="DD10" s="645">
        <v>9868</v>
      </c>
      <c r="DE10" s="637"/>
      <c r="DF10" s="637"/>
      <c r="DG10" s="637"/>
      <c r="DH10" s="637"/>
      <c r="DI10" s="637"/>
      <c r="DJ10" s="637"/>
      <c r="DK10" s="637"/>
      <c r="DL10" s="637"/>
      <c r="DM10" s="637"/>
      <c r="DN10" s="637"/>
      <c r="DO10" s="637"/>
      <c r="DP10" s="638"/>
      <c r="DQ10" s="645">
        <v>93436</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2906447</v>
      </c>
      <c r="S11" s="637"/>
      <c r="T11" s="637"/>
      <c r="U11" s="637"/>
      <c r="V11" s="637"/>
      <c r="W11" s="637"/>
      <c r="X11" s="637"/>
      <c r="Y11" s="638"/>
      <c r="Z11" s="641">
        <v>4.9000000000000004</v>
      </c>
      <c r="AA11" s="642"/>
      <c r="AB11" s="642"/>
      <c r="AC11" s="648"/>
      <c r="AD11" s="645">
        <v>2906447</v>
      </c>
      <c r="AE11" s="637"/>
      <c r="AF11" s="637"/>
      <c r="AG11" s="637"/>
      <c r="AH11" s="637"/>
      <c r="AI11" s="637"/>
      <c r="AJ11" s="637"/>
      <c r="AK11" s="638"/>
      <c r="AL11" s="641">
        <v>8.8000000000000007</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1360408</v>
      </c>
      <c r="BH11" s="637"/>
      <c r="BI11" s="637"/>
      <c r="BJ11" s="637"/>
      <c r="BK11" s="637"/>
      <c r="BL11" s="637"/>
      <c r="BM11" s="637"/>
      <c r="BN11" s="638"/>
      <c r="BO11" s="639">
        <v>4.4000000000000004</v>
      </c>
      <c r="BP11" s="639"/>
      <c r="BQ11" s="639"/>
      <c r="BR11" s="639"/>
      <c r="BS11" s="640" t="s">
        <v>122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603252</v>
      </c>
      <c r="CS11" s="637"/>
      <c r="CT11" s="637"/>
      <c r="CU11" s="637"/>
      <c r="CV11" s="637"/>
      <c r="CW11" s="637"/>
      <c r="CX11" s="637"/>
      <c r="CY11" s="638"/>
      <c r="CZ11" s="639">
        <v>1.1000000000000001</v>
      </c>
      <c r="DA11" s="639"/>
      <c r="DB11" s="639"/>
      <c r="DC11" s="639"/>
      <c r="DD11" s="645">
        <v>91401</v>
      </c>
      <c r="DE11" s="637"/>
      <c r="DF11" s="637"/>
      <c r="DG11" s="637"/>
      <c r="DH11" s="637"/>
      <c r="DI11" s="637"/>
      <c r="DJ11" s="637"/>
      <c r="DK11" s="637"/>
      <c r="DL11" s="637"/>
      <c r="DM11" s="637"/>
      <c r="DN11" s="637"/>
      <c r="DO11" s="637"/>
      <c r="DP11" s="638"/>
      <c r="DQ11" s="645">
        <v>549235</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17367494</v>
      </c>
      <c r="BH12" s="637"/>
      <c r="BI12" s="637"/>
      <c r="BJ12" s="637"/>
      <c r="BK12" s="637"/>
      <c r="BL12" s="637"/>
      <c r="BM12" s="637"/>
      <c r="BN12" s="638"/>
      <c r="BO12" s="639">
        <v>56.8</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708049</v>
      </c>
      <c r="CS12" s="637"/>
      <c r="CT12" s="637"/>
      <c r="CU12" s="637"/>
      <c r="CV12" s="637"/>
      <c r="CW12" s="637"/>
      <c r="CX12" s="637"/>
      <c r="CY12" s="638"/>
      <c r="CZ12" s="639">
        <v>1.3</v>
      </c>
      <c r="DA12" s="639"/>
      <c r="DB12" s="639"/>
      <c r="DC12" s="639"/>
      <c r="DD12" s="645">
        <v>21000</v>
      </c>
      <c r="DE12" s="637"/>
      <c r="DF12" s="637"/>
      <c r="DG12" s="637"/>
      <c r="DH12" s="637"/>
      <c r="DI12" s="637"/>
      <c r="DJ12" s="637"/>
      <c r="DK12" s="637"/>
      <c r="DL12" s="637"/>
      <c r="DM12" s="637"/>
      <c r="DN12" s="637"/>
      <c r="DO12" s="637"/>
      <c r="DP12" s="638"/>
      <c r="DQ12" s="645">
        <v>611931</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17319364</v>
      </c>
      <c r="BH13" s="637"/>
      <c r="BI13" s="637"/>
      <c r="BJ13" s="637"/>
      <c r="BK13" s="637"/>
      <c r="BL13" s="637"/>
      <c r="BM13" s="637"/>
      <c r="BN13" s="638"/>
      <c r="BO13" s="639">
        <v>56.6</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11532740</v>
      </c>
      <c r="CS13" s="637"/>
      <c r="CT13" s="637"/>
      <c r="CU13" s="637"/>
      <c r="CV13" s="637"/>
      <c r="CW13" s="637"/>
      <c r="CX13" s="637"/>
      <c r="CY13" s="638"/>
      <c r="CZ13" s="639">
        <v>20.9</v>
      </c>
      <c r="DA13" s="639"/>
      <c r="DB13" s="639"/>
      <c r="DC13" s="639"/>
      <c r="DD13" s="645">
        <v>6905229</v>
      </c>
      <c r="DE13" s="637"/>
      <c r="DF13" s="637"/>
      <c r="DG13" s="637"/>
      <c r="DH13" s="637"/>
      <c r="DI13" s="637"/>
      <c r="DJ13" s="637"/>
      <c r="DK13" s="637"/>
      <c r="DL13" s="637"/>
      <c r="DM13" s="637"/>
      <c r="DN13" s="637"/>
      <c r="DO13" s="637"/>
      <c r="DP13" s="638"/>
      <c r="DQ13" s="645">
        <v>5365373</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521</v>
      </c>
      <c r="S14" s="637"/>
      <c r="T14" s="637"/>
      <c r="U14" s="637"/>
      <c r="V14" s="637"/>
      <c r="W14" s="637"/>
      <c r="X14" s="637"/>
      <c r="Y14" s="638"/>
      <c r="Z14" s="639">
        <v>0</v>
      </c>
      <c r="AA14" s="639"/>
      <c r="AB14" s="639"/>
      <c r="AC14" s="639"/>
      <c r="AD14" s="640">
        <v>521</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323442</v>
      </c>
      <c r="BH14" s="637"/>
      <c r="BI14" s="637"/>
      <c r="BJ14" s="637"/>
      <c r="BK14" s="637"/>
      <c r="BL14" s="637"/>
      <c r="BM14" s="637"/>
      <c r="BN14" s="638"/>
      <c r="BO14" s="639">
        <v>1.1000000000000001</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1466549</v>
      </c>
      <c r="CS14" s="637"/>
      <c r="CT14" s="637"/>
      <c r="CU14" s="637"/>
      <c r="CV14" s="637"/>
      <c r="CW14" s="637"/>
      <c r="CX14" s="637"/>
      <c r="CY14" s="638"/>
      <c r="CZ14" s="639">
        <v>2.7</v>
      </c>
      <c r="DA14" s="639"/>
      <c r="DB14" s="639"/>
      <c r="DC14" s="639"/>
      <c r="DD14" s="645">
        <v>163835</v>
      </c>
      <c r="DE14" s="637"/>
      <c r="DF14" s="637"/>
      <c r="DG14" s="637"/>
      <c r="DH14" s="637"/>
      <c r="DI14" s="637"/>
      <c r="DJ14" s="637"/>
      <c r="DK14" s="637"/>
      <c r="DL14" s="637"/>
      <c r="DM14" s="637"/>
      <c r="DN14" s="637"/>
      <c r="DO14" s="637"/>
      <c r="DP14" s="638"/>
      <c r="DQ14" s="645">
        <v>1368173</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913136</v>
      </c>
      <c r="BH15" s="637"/>
      <c r="BI15" s="637"/>
      <c r="BJ15" s="637"/>
      <c r="BK15" s="637"/>
      <c r="BL15" s="637"/>
      <c r="BM15" s="637"/>
      <c r="BN15" s="638"/>
      <c r="BO15" s="639">
        <v>3</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7075249</v>
      </c>
      <c r="CS15" s="637"/>
      <c r="CT15" s="637"/>
      <c r="CU15" s="637"/>
      <c r="CV15" s="637"/>
      <c r="CW15" s="637"/>
      <c r="CX15" s="637"/>
      <c r="CY15" s="638"/>
      <c r="CZ15" s="639">
        <v>12.8</v>
      </c>
      <c r="DA15" s="639"/>
      <c r="DB15" s="639"/>
      <c r="DC15" s="639"/>
      <c r="DD15" s="645">
        <v>1676718</v>
      </c>
      <c r="DE15" s="637"/>
      <c r="DF15" s="637"/>
      <c r="DG15" s="637"/>
      <c r="DH15" s="637"/>
      <c r="DI15" s="637"/>
      <c r="DJ15" s="637"/>
      <c r="DK15" s="637"/>
      <c r="DL15" s="637"/>
      <c r="DM15" s="637"/>
      <c r="DN15" s="637"/>
      <c r="DO15" s="637"/>
      <c r="DP15" s="638"/>
      <c r="DQ15" s="645">
        <v>5054627</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65206</v>
      </c>
      <c r="S16" s="637"/>
      <c r="T16" s="637"/>
      <c r="U16" s="637"/>
      <c r="V16" s="637"/>
      <c r="W16" s="637"/>
      <c r="X16" s="637"/>
      <c r="Y16" s="638"/>
      <c r="Z16" s="639">
        <v>0.1</v>
      </c>
      <c r="AA16" s="639"/>
      <c r="AB16" s="639"/>
      <c r="AC16" s="639"/>
      <c r="AD16" s="640">
        <v>65206</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706705</v>
      </c>
      <c r="CS16" s="637"/>
      <c r="CT16" s="637"/>
      <c r="CU16" s="637"/>
      <c r="CV16" s="637"/>
      <c r="CW16" s="637"/>
      <c r="CX16" s="637"/>
      <c r="CY16" s="638"/>
      <c r="CZ16" s="639">
        <v>1.3</v>
      </c>
      <c r="DA16" s="639"/>
      <c r="DB16" s="639"/>
      <c r="DC16" s="639"/>
      <c r="DD16" s="645" t="s">
        <v>122</v>
      </c>
      <c r="DE16" s="637"/>
      <c r="DF16" s="637"/>
      <c r="DG16" s="637"/>
      <c r="DH16" s="637"/>
      <c r="DI16" s="637"/>
      <c r="DJ16" s="637"/>
      <c r="DK16" s="637"/>
      <c r="DL16" s="637"/>
      <c r="DM16" s="637"/>
      <c r="DN16" s="637"/>
      <c r="DO16" s="637"/>
      <c r="DP16" s="638"/>
      <c r="DQ16" s="645">
        <v>229181</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445821</v>
      </c>
      <c r="S17" s="637"/>
      <c r="T17" s="637"/>
      <c r="U17" s="637"/>
      <c r="V17" s="637"/>
      <c r="W17" s="637"/>
      <c r="X17" s="637"/>
      <c r="Y17" s="638"/>
      <c r="Z17" s="639">
        <v>0.7</v>
      </c>
      <c r="AA17" s="639"/>
      <c r="AB17" s="639"/>
      <c r="AC17" s="639"/>
      <c r="AD17" s="640">
        <v>445821</v>
      </c>
      <c r="AE17" s="640"/>
      <c r="AF17" s="640"/>
      <c r="AG17" s="640"/>
      <c r="AH17" s="640"/>
      <c r="AI17" s="640"/>
      <c r="AJ17" s="640"/>
      <c r="AK17" s="640"/>
      <c r="AL17" s="641">
        <v>1.4</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2166427</v>
      </c>
      <c r="CS17" s="637"/>
      <c r="CT17" s="637"/>
      <c r="CU17" s="637"/>
      <c r="CV17" s="637"/>
      <c r="CW17" s="637"/>
      <c r="CX17" s="637"/>
      <c r="CY17" s="638"/>
      <c r="CZ17" s="639">
        <v>3.9</v>
      </c>
      <c r="DA17" s="639"/>
      <c r="DB17" s="639"/>
      <c r="DC17" s="639"/>
      <c r="DD17" s="645" t="s">
        <v>122</v>
      </c>
      <c r="DE17" s="637"/>
      <c r="DF17" s="637"/>
      <c r="DG17" s="637"/>
      <c r="DH17" s="637"/>
      <c r="DI17" s="637"/>
      <c r="DJ17" s="637"/>
      <c r="DK17" s="637"/>
      <c r="DL17" s="637"/>
      <c r="DM17" s="637"/>
      <c r="DN17" s="637"/>
      <c r="DO17" s="637"/>
      <c r="DP17" s="638"/>
      <c r="DQ17" s="645">
        <v>2163209</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170479</v>
      </c>
      <c r="S18" s="637"/>
      <c r="T18" s="637"/>
      <c r="U18" s="637"/>
      <c r="V18" s="637"/>
      <c r="W18" s="637"/>
      <c r="X18" s="637"/>
      <c r="Y18" s="638"/>
      <c r="Z18" s="639">
        <v>0.3</v>
      </c>
      <c r="AA18" s="639"/>
      <c r="AB18" s="639"/>
      <c r="AC18" s="639"/>
      <c r="AD18" s="640">
        <v>170479</v>
      </c>
      <c r="AE18" s="640"/>
      <c r="AF18" s="640"/>
      <c r="AG18" s="640"/>
      <c r="AH18" s="640"/>
      <c r="AI18" s="640"/>
      <c r="AJ18" s="640"/>
      <c r="AK18" s="640"/>
      <c r="AL18" s="641">
        <v>0.5</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v>290699</v>
      </c>
      <c r="CS18" s="637"/>
      <c r="CT18" s="637"/>
      <c r="CU18" s="637"/>
      <c r="CV18" s="637"/>
      <c r="CW18" s="637"/>
      <c r="CX18" s="637"/>
      <c r="CY18" s="638"/>
      <c r="CZ18" s="639">
        <v>0.5</v>
      </c>
      <c r="DA18" s="639"/>
      <c r="DB18" s="639"/>
      <c r="DC18" s="639"/>
      <c r="DD18" s="645">
        <v>290699</v>
      </c>
      <c r="DE18" s="637"/>
      <c r="DF18" s="637"/>
      <c r="DG18" s="637"/>
      <c r="DH18" s="637"/>
      <c r="DI18" s="637"/>
      <c r="DJ18" s="637"/>
      <c r="DK18" s="637"/>
      <c r="DL18" s="637"/>
      <c r="DM18" s="637"/>
      <c r="DN18" s="637"/>
      <c r="DO18" s="637"/>
      <c r="DP18" s="638"/>
      <c r="DQ18" s="645">
        <v>290699</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149218</v>
      </c>
      <c r="S19" s="637"/>
      <c r="T19" s="637"/>
      <c r="U19" s="637"/>
      <c r="V19" s="637"/>
      <c r="W19" s="637"/>
      <c r="X19" s="637"/>
      <c r="Y19" s="638"/>
      <c r="Z19" s="639">
        <v>0.2</v>
      </c>
      <c r="AA19" s="639"/>
      <c r="AB19" s="639"/>
      <c r="AC19" s="639"/>
      <c r="AD19" s="640">
        <v>149218</v>
      </c>
      <c r="AE19" s="640"/>
      <c r="AF19" s="640"/>
      <c r="AG19" s="640"/>
      <c r="AH19" s="640"/>
      <c r="AI19" s="640"/>
      <c r="AJ19" s="640"/>
      <c r="AK19" s="640"/>
      <c r="AL19" s="641">
        <v>0.5</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2249211</v>
      </c>
      <c r="BH19" s="637"/>
      <c r="BI19" s="637"/>
      <c r="BJ19" s="637"/>
      <c r="BK19" s="637"/>
      <c r="BL19" s="637"/>
      <c r="BM19" s="637"/>
      <c r="BN19" s="638"/>
      <c r="BO19" s="639">
        <v>7.4</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21261</v>
      </c>
      <c r="S20" s="637"/>
      <c r="T20" s="637"/>
      <c r="U20" s="637"/>
      <c r="V20" s="637"/>
      <c r="W20" s="637"/>
      <c r="X20" s="637"/>
      <c r="Y20" s="638"/>
      <c r="Z20" s="639">
        <v>0</v>
      </c>
      <c r="AA20" s="639"/>
      <c r="AB20" s="639"/>
      <c r="AC20" s="639"/>
      <c r="AD20" s="640">
        <v>21261</v>
      </c>
      <c r="AE20" s="640"/>
      <c r="AF20" s="640"/>
      <c r="AG20" s="640"/>
      <c r="AH20" s="640"/>
      <c r="AI20" s="640"/>
      <c r="AJ20" s="640"/>
      <c r="AK20" s="640"/>
      <c r="AL20" s="641">
        <v>0.1</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2249211</v>
      </c>
      <c r="BH20" s="637"/>
      <c r="BI20" s="637"/>
      <c r="BJ20" s="637"/>
      <c r="BK20" s="637"/>
      <c r="BL20" s="637"/>
      <c r="BM20" s="637"/>
      <c r="BN20" s="638"/>
      <c r="BO20" s="639">
        <v>7.4</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55244613</v>
      </c>
      <c r="CS20" s="637"/>
      <c r="CT20" s="637"/>
      <c r="CU20" s="637"/>
      <c r="CV20" s="637"/>
      <c r="CW20" s="637"/>
      <c r="CX20" s="637"/>
      <c r="CY20" s="638"/>
      <c r="CZ20" s="639">
        <v>100</v>
      </c>
      <c r="DA20" s="639"/>
      <c r="DB20" s="639"/>
      <c r="DC20" s="639"/>
      <c r="DD20" s="645">
        <v>9886955</v>
      </c>
      <c r="DE20" s="637"/>
      <c r="DF20" s="637"/>
      <c r="DG20" s="637"/>
      <c r="DH20" s="637"/>
      <c r="DI20" s="637"/>
      <c r="DJ20" s="637"/>
      <c r="DK20" s="637"/>
      <c r="DL20" s="637"/>
      <c r="DM20" s="637"/>
      <c r="DN20" s="637"/>
      <c r="DO20" s="637"/>
      <c r="DP20" s="638"/>
      <c r="DQ20" s="645">
        <v>36217295</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27159</v>
      </c>
      <c r="S21" s="637"/>
      <c r="T21" s="637"/>
      <c r="U21" s="637"/>
      <c r="V21" s="637"/>
      <c r="W21" s="637"/>
      <c r="X21" s="637"/>
      <c r="Y21" s="638"/>
      <c r="Z21" s="639">
        <v>0</v>
      </c>
      <c r="AA21" s="639"/>
      <c r="AB21" s="639"/>
      <c r="AC21" s="639"/>
      <c r="AD21" s="640" t="s">
        <v>122</v>
      </c>
      <c r="AE21" s="640"/>
      <c r="AF21" s="640"/>
      <c r="AG21" s="640"/>
      <c r="AH21" s="640"/>
      <c r="AI21" s="640"/>
      <c r="AJ21" s="640"/>
      <c r="AK21" s="640"/>
      <c r="AL21" s="641" t="s">
        <v>122</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10596</v>
      </c>
      <c r="BH21" s="637"/>
      <c r="BI21" s="637"/>
      <c r="BJ21" s="637"/>
      <c r="BK21" s="637"/>
      <c r="BL21" s="637"/>
      <c r="BM21" s="637"/>
      <c r="BN21" s="638"/>
      <c r="BO21" s="639">
        <v>0</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t="s">
        <v>122</v>
      </c>
      <c r="S22" s="637"/>
      <c r="T22" s="637"/>
      <c r="U22" s="637"/>
      <c r="V22" s="637"/>
      <c r="W22" s="637"/>
      <c r="X22" s="637"/>
      <c r="Y22" s="638"/>
      <c r="Z22" s="639" t="s">
        <v>122</v>
      </c>
      <c r="AA22" s="639"/>
      <c r="AB22" s="639"/>
      <c r="AC22" s="639"/>
      <c r="AD22" s="640" t="s">
        <v>122</v>
      </c>
      <c r="AE22" s="640"/>
      <c r="AF22" s="640"/>
      <c r="AG22" s="640"/>
      <c r="AH22" s="640"/>
      <c r="AI22" s="640"/>
      <c r="AJ22" s="640"/>
      <c r="AK22" s="640"/>
      <c r="AL22" s="641" t="s">
        <v>122</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27159</v>
      </c>
      <c r="S23" s="637"/>
      <c r="T23" s="637"/>
      <c r="U23" s="637"/>
      <c r="V23" s="637"/>
      <c r="W23" s="637"/>
      <c r="X23" s="637"/>
      <c r="Y23" s="638"/>
      <c r="Z23" s="639">
        <v>0</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2238615</v>
      </c>
      <c r="BH23" s="637"/>
      <c r="BI23" s="637"/>
      <c r="BJ23" s="637"/>
      <c r="BK23" s="637"/>
      <c r="BL23" s="637"/>
      <c r="BM23" s="637"/>
      <c r="BN23" s="638"/>
      <c r="BO23" s="639">
        <v>7.3</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22614393</v>
      </c>
      <c r="CS24" s="626"/>
      <c r="CT24" s="626"/>
      <c r="CU24" s="626"/>
      <c r="CV24" s="626"/>
      <c r="CW24" s="626"/>
      <c r="CX24" s="626"/>
      <c r="CY24" s="627"/>
      <c r="CZ24" s="630">
        <v>40.9</v>
      </c>
      <c r="DA24" s="631"/>
      <c r="DB24" s="631"/>
      <c r="DC24" s="647"/>
      <c r="DD24" s="666">
        <v>15240307</v>
      </c>
      <c r="DE24" s="626"/>
      <c r="DF24" s="626"/>
      <c r="DG24" s="626"/>
      <c r="DH24" s="626"/>
      <c r="DI24" s="626"/>
      <c r="DJ24" s="626"/>
      <c r="DK24" s="627"/>
      <c r="DL24" s="666">
        <v>13984444</v>
      </c>
      <c r="DM24" s="626"/>
      <c r="DN24" s="626"/>
      <c r="DO24" s="626"/>
      <c r="DP24" s="626"/>
      <c r="DQ24" s="626"/>
      <c r="DR24" s="626"/>
      <c r="DS24" s="626"/>
      <c r="DT24" s="626"/>
      <c r="DU24" s="626"/>
      <c r="DV24" s="627"/>
      <c r="DW24" s="630">
        <v>42.5</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34955722</v>
      </c>
      <c r="S25" s="637"/>
      <c r="T25" s="637"/>
      <c r="U25" s="637"/>
      <c r="V25" s="637"/>
      <c r="W25" s="637"/>
      <c r="X25" s="637"/>
      <c r="Y25" s="638"/>
      <c r="Z25" s="639">
        <v>58.4</v>
      </c>
      <c r="AA25" s="639"/>
      <c r="AB25" s="639"/>
      <c r="AC25" s="639"/>
      <c r="AD25" s="640">
        <v>32689948</v>
      </c>
      <c r="AE25" s="640"/>
      <c r="AF25" s="640"/>
      <c r="AG25" s="640"/>
      <c r="AH25" s="640"/>
      <c r="AI25" s="640"/>
      <c r="AJ25" s="640"/>
      <c r="AK25" s="640"/>
      <c r="AL25" s="641">
        <v>99.5</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8719021</v>
      </c>
      <c r="CS25" s="669"/>
      <c r="CT25" s="669"/>
      <c r="CU25" s="669"/>
      <c r="CV25" s="669"/>
      <c r="CW25" s="669"/>
      <c r="CX25" s="669"/>
      <c r="CY25" s="670"/>
      <c r="CZ25" s="641">
        <v>15.8</v>
      </c>
      <c r="DA25" s="667"/>
      <c r="DB25" s="667"/>
      <c r="DC25" s="671"/>
      <c r="DD25" s="645">
        <v>8008876</v>
      </c>
      <c r="DE25" s="669"/>
      <c r="DF25" s="669"/>
      <c r="DG25" s="669"/>
      <c r="DH25" s="669"/>
      <c r="DI25" s="669"/>
      <c r="DJ25" s="669"/>
      <c r="DK25" s="670"/>
      <c r="DL25" s="645">
        <v>7700711</v>
      </c>
      <c r="DM25" s="669"/>
      <c r="DN25" s="669"/>
      <c r="DO25" s="669"/>
      <c r="DP25" s="669"/>
      <c r="DQ25" s="669"/>
      <c r="DR25" s="669"/>
      <c r="DS25" s="669"/>
      <c r="DT25" s="669"/>
      <c r="DU25" s="669"/>
      <c r="DV25" s="670"/>
      <c r="DW25" s="641">
        <v>23.4</v>
      </c>
      <c r="DX25" s="667"/>
      <c r="DY25" s="667"/>
      <c r="DZ25" s="667"/>
      <c r="EA25" s="667"/>
      <c r="EB25" s="667"/>
      <c r="EC25" s="668"/>
    </row>
    <row r="26" spans="2:133" ht="11.25" customHeight="1" x14ac:dyDescent="0.15">
      <c r="B26" s="633" t="s">
        <v>283</v>
      </c>
      <c r="C26" s="634"/>
      <c r="D26" s="634"/>
      <c r="E26" s="634"/>
      <c r="F26" s="634"/>
      <c r="G26" s="634"/>
      <c r="H26" s="634"/>
      <c r="I26" s="634"/>
      <c r="J26" s="634"/>
      <c r="K26" s="634"/>
      <c r="L26" s="634"/>
      <c r="M26" s="634"/>
      <c r="N26" s="634"/>
      <c r="O26" s="634"/>
      <c r="P26" s="634"/>
      <c r="Q26" s="635"/>
      <c r="R26" s="636">
        <v>12797</v>
      </c>
      <c r="S26" s="637"/>
      <c r="T26" s="637"/>
      <c r="U26" s="637"/>
      <c r="V26" s="637"/>
      <c r="W26" s="637"/>
      <c r="X26" s="637"/>
      <c r="Y26" s="638"/>
      <c r="Z26" s="639">
        <v>0</v>
      </c>
      <c r="AA26" s="639"/>
      <c r="AB26" s="639"/>
      <c r="AC26" s="639"/>
      <c r="AD26" s="640">
        <v>12797</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5174544</v>
      </c>
      <c r="CS26" s="637"/>
      <c r="CT26" s="637"/>
      <c r="CU26" s="637"/>
      <c r="CV26" s="637"/>
      <c r="CW26" s="637"/>
      <c r="CX26" s="637"/>
      <c r="CY26" s="638"/>
      <c r="CZ26" s="641">
        <v>9.4</v>
      </c>
      <c r="DA26" s="667"/>
      <c r="DB26" s="667"/>
      <c r="DC26" s="671"/>
      <c r="DD26" s="645">
        <v>4787885</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7"/>
      <c r="DY26" s="667"/>
      <c r="DZ26" s="667"/>
      <c r="EA26" s="667"/>
      <c r="EB26" s="667"/>
      <c r="EC26" s="668"/>
    </row>
    <row r="27" spans="2:133" ht="11.25" customHeight="1" x14ac:dyDescent="0.15">
      <c r="B27" s="633" t="s">
        <v>286</v>
      </c>
      <c r="C27" s="634"/>
      <c r="D27" s="634"/>
      <c r="E27" s="634"/>
      <c r="F27" s="634"/>
      <c r="G27" s="634"/>
      <c r="H27" s="634"/>
      <c r="I27" s="634"/>
      <c r="J27" s="634"/>
      <c r="K27" s="634"/>
      <c r="L27" s="634"/>
      <c r="M27" s="634"/>
      <c r="N27" s="634"/>
      <c r="O27" s="634"/>
      <c r="P27" s="634"/>
      <c r="Q27" s="635"/>
      <c r="R27" s="636">
        <v>390538</v>
      </c>
      <c r="S27" s="637"/>
      <c r="T27" s="637"/>
      <c r="U27" s="637"/>
      <c r="V27" s="637"/>
      <c r="W27" s="637"/>
      <c r="X27" s="637"/>
      <c r="Y27" s="638"/>
      <c r="Z27" s="639">
        <v>0.7</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30582423</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11728945</v>
      </c>
      <c r="CS27" s="669"/>
      <c r="CT27" s="669"/>
      <c r="CU27" s="669"/>
      <c r="CV27" s="669"/>
      <c r="CW27" s="669"/>
      <c r="CX27" s="669"/>
      <c r="CY27" s="670"/>
      <c r="CZ27" s="641">
        <v>21.2</v>
      </c>
      <c r="DA27" s="667"/>
      <c r="DB27" s="667"/>
      <c r="DC27" s="671"/>
      <c r="DD27" s="645">
        <v>5068222</v>
      </c>
      <c r="DE27" s="669"/>
      <c r="DF27" s="669"/>
      <c r="DG27" s="669"/>
      <c r="DH27" s="669"/>
      <c r="DI27" s="669"/>
      <c r="DJ27" s="669"/>
      <c r="DK27" s="670"/>
      <c r="DL27" s="645">
        <v>4120524</v>
      </c>
      <c r="DM27" s="669"/>
      <c r="DN27" s="669"/>
      <c r="DO27" s="669"/>
      <c r="DP27" s="669"/>
      <c r="DQ27" s="669"/>
      <c r="DR27" s="669"/>
      <c r="DS27" s="669"/>
      <c r="DT27" s="669"/>
      <c r="DU27" s="669"/>
      <c r="DV27" s="670"/>
      <c r="DW27" s="641">
        <v>12.5</v>
      </c>
      <c r="DX27" s="667"/>
      <c r="DY27" s="667"/>
      <c r="DZ27" s="667"/>
      <c r="EA27" s="667"/>
      <c r="EB27" s="667"/>
      <c r="EC27" s="668"/>
    </row>
    <row r="28" spans="2:133" ht="11.25" customHeight="1" x14ac:dyDescent="0.15">
      <c r="B28" s="633" t="s">
        <v>289</v>
      </c>
      <c r="C28" s="634"/>
      <c r="D28" s="634"/>
      <c r="E28" s="634"/>
      <c r="F28" s="634"/>
      <c r="G28" s="634"/>
      <c r="H28" s="634"/>
      <c r="I28" s="634"/>
      <c r="J28" s="634"/>
      <c r="K28" s="634"/>
      <c r="L28" s="634"/>
      <c r="M28" s="634"/>
      <c r="N28" s="634"/>
      <c r="O28" s="634"/>
      <c r="P28" s="634"/>
      <c r="Q28" s="635"/>
      <c r="R28" s="636">
        <v>445013</v>
      </c>
      <c r="S28" s="637"/>
      <c r="T28" s="637"/>
      <c r="U28" s="637"/>
      <c r="V28" s="637"/>
      <c r="W28" s="637"/>
      <c r="X28" s="637"/>
      <c r="Y28" s="638"/>
      <c r="Z28" s="639">
        <v>0.7</v>
      </c>
      <c r="AA28" s="639"/>
      <c r="AB28" s="639"/>
      <c r="AC28" s="639"/>
      <c r="AD28" s="640">
        <v>81984</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2166427</v>
      </c>
      <c r="CS28" s="637"/>
      <c r="CT28" s="637"/>
      <c r="CU28" s="637"/>
      <c r="CV28" s="637"/>
      <c r="CW28" s="637"/>
      <c r="CX28" s="637"/>
      <c r="CY28" s="638"/>
      <c r="CZ28" s="641">
        <v>3.9</v>
      </c>
      <c r="DA28" s="667"/>
      <c r="DB28" s="667"/>
      <c r="DC28" s="671"/>
      <c r="DD28" s="645">
        <v>2163209</v>
      </c>
      <c r="DE28" s="637"/>
      <c r="DF28" s="637"/>
      <c r="DG28" s="637"/>
      <c r="DH28" s="637"/>
      <c r="DI28" s="637"/>
      <c r="DJ28" s="637"/>
      <c r="DK28" s="638"/>
      <c r="DL28" s="645">
        <v>2163209</v>
      </c>
      <c r="DM28" s="637"/>
      <c r="DN28" s="637"/>
      <c r="DO28" s="637"/>
      <c r="DP28" s="637"/>
      <c r="DQ28" s="637"/>
      <c r="DR28" s="637"/>
      <c r="DS28" s="637"/>
      <c r="DT28" s="637"/>
      <c r="DU28" s="637"/>
      <c r="DV28" s="638"/>
      <c r="DW28" s="641">
        <v>6.6</v>
      </c>
      <c r="DX28" s="667"/>
      <c r="DY28" s="667"/>
      <c r="DZ28" s="667"/>
      <c r="EA28" s="667"/>
      <c r="EB28" s="667"/>
      <c r="EC28" s="668"/>
    </row>
    <row r="29" spans="2:133" ht="11.25" customHeight="1" x14ac:dyDescent="0.15">
      <c r="B29" s="633" t="s">
        <v>291</v>
      </c>
      <c r="C29" s="634"/>
      <c r="D29" s="634"/>
      <c r="E29" s="634"/>
      <c r="F29" s="634"/>
      <c r="G29" s="634"/>
      <c r="H29" s="634"/>
      <c r="I29" s="634"/>
      <c r="J29" s="634"/>
      <c r="K29" s="634"/>
      <c r="L29" s="634"/>
      <c r="M29" s="634"/>
      <c r="N29" s="634"/>
      <c r="O29" s="634"/>
      <c r="P29" s="634"/>
      <c r="Q29" s="635"/>
      <c r="R29" s="636">
        <v>259477</v>
      </c>
      <c r="S29" s="637"/>
      <c r="T29" s="637"/>
      <c r="U29" s="637"/>
      <c r="V29" s="637"/>
      <c r="W29" s="637"/>
      <c r="X29" s="637"/>
      <c r="Y29" s="638"/>
      <c r="Z29" s="639">
        <v>0.4</v>
      </c>
      <c r="AA29" s="639"/>
      <c r="AB29" s="639"/>
      <c r="AC29" s="639"/>
      <c r="AD29" s="640">
        <v>3</v>
      </c>
      <c r="AE29" s="640"/>
      <c r="AF29" s="640"/>
      <c r="AG29" s="640"/>
      <c r="AH29" s="640"/>
      <c r="AI29" s="640"/>
      <c r="AJ29" s="640"/>
      <c r="AK29" s="640"/>
      <c r="AL29" s="641">
        <v>0</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2166427</v>
      </c>
      <c r="CS29" s="669"/>
      <c r="CT29" s="669"/>
      <c r="CU29" s="669"/>
      <c r="CV29" s="669"/>
      <c r="CW29" s="669"/>
      <c r="CX29" s="669"/>
      <c r="CY29" s="670"/>
      <c r="CZ29" s="641">
        <v>3.9</v>
      </c>
      <c r="DA29" s="667"/>
      <c r="DB29" s="667"/>
      <c r="DC29" s="671"/>
      <c r="DD29" s="645">
        <v>2163209</v>
      </c>
      <c r="DE29" s="669"/>
      <c r="DF29" s="669"/>
      <c r="DG29" s="669"/>
      <c r="DH29" s="669"/>
      <c r="DI29" s="669"/>
      <c r="DJ29" s="669"/>
      <c r="DK29" s="670"/>
      <c r="DL29" s="645">
        <v>2163209</v>
      </c>
      <c r="DM29" s="669"/>
      <c r="DN29" s="669"/>
      <c r="DO29" s="669"/>
      <c r="DP29" s="669"/>
      <c r="DQ29" s="669"/>
      <c r="DR29" s="669"/>
      <c r="DS29" s="669"/>
      <c r="DT29" s="669"/>
      <c r="DU29" s="669"/>
      <c r="DV29" s="670"/>
      <c r="DW29" s="641">
        <v>6.6</v>
      </c>
      <c r="DX29" s="667"/>
      <c r="DY29" s="667"/>
      <c r="DZ29" s="667"/>
      <c r="EA29" s="667"/>
      <c r="EB29" s="667"/>
      <c r="EC29" s="668"/>
    </row>
    <row r="30" spans="2:133" ht="11.25" customHeight="1" x14ac:dyDescent="0.15">
      <c r="B30" s="633" t="s">
        <v>293</v>
      </c>
      <c r="C30" s="634"/>
      <c r="D30" s="634"/>
      <c r="E30" s="634"/>
      <c r="F30" s="634"/>
      <c r="G30" s="634"/>
      <c r="H30" s="634"/>
      <c r="I30" s="634"/>
      <c r="J30" s="634"/>
      <c r="K30" s="634"/>
      <c r="L30" s="634"/>
      <c r="M30" s="634"/>
      <c r="N30" s="634"/>
      <c r="O30" s="634"/>
      <c r="P30" s="634"/>
      <c r="Q30" s="635"/>
      <c r="R30" s="636">
        <v>10098988</v>
      </c>
      <c r="S30" s="637"/>
      <c r="T30" s="637"/>
      <c r="U30" s="637"/>
      <c r="V30" s="637"/>
      <c r="W30" s="637"/>
      <c r="X30" s="637"/>
      <c r="Y30" s="638"/>
      <c r="Z30" s="639">
        <v>16.899999999999999</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2015199</v>
      </c>
      <c r="CS30" s="637"/>
      <c r="CT30" s="637"/>
      <c r="CU30" s="637"/>
      <c r="CV30" s="637"/>
      <c r="CW30" s="637"/>
      <c r="CX30" s="637"/>
      <c r="CY30" s="638"/>
      <c r="CZ30" s="641">
        <v>3.6</v>
      </c>
      <c r="DA30" s="667"/>
      <c r="DB30" s="667"/>
      <c r="DC30" s="671"/>
      <c r="DD30" s="645">
        <v>2012049</v>
      </c>
      <c r="DE30" s="637"/>
      <c r="DF30" s="637"/>
      <c r="DG30" s="637"/>
      <c r="DH30" s="637"/>
      <c r="DI30" s="637"/>
      <c r="DJ30" s="637"/>
      <c r="DK30" s="638"/>
      <c r="DL30" s="645">
        <v>2012049</v>
      </c>
      <c r="DM30" s="637"/>
      <c r="DN30" s="637"/>
      <c r="DO30" s="637"/>
      <c r="DP30" s="637"/>
      <c r="DQ30" s="637"/>
      <c r="DR30" s="637"/>
      <c r="DS30" s="637"/>
      <c r="DT30" s="637"/>
      <c r="DU30" s="637"/>
      <c r="DV30" s="638"/>
      <c r="DW30" s="641">
        <v>6.1</v>
      </c>
      <c r="DX30" s="667"/>
      <c r="DY30" s="667"/>
      <c r="DZ30" s="667"/>
      <c r="EA30" s="667"/>
      <c r="EB30" s="667"/>
      <c r="EC30" s="668"/>
    </row>
    <row r="31" spans="2:133" ht="11.25" customHeight="1" x14ac:dyDescent="0.15">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99.5</v>
      </c>
      <c r="BH31" s="680"/>
      <c r="BI31" s="680"/>
      <c r="BJ31" s="680"/>
      <c r="BK31" s="680"/>
      <c r="BL31" s="680"/>
      <c r="BM31" s="631">
        <v>98.6</v>
      </c>
      <c r="BN31" s="680"/>
      <c r="BO31" s="680"/>
      <c r="BP31" s="680"/>
      <c r="BQ31" s="681"/>
      <c r="BR31" s="692">
        <v>99.6</v>
      </c>
      <c r="BS31" s="680"/>
      <c r="BT31" s="680"/>
      <c r="BU31" s="680"/>
      <c r="BV31" s="680"/>
      <c r="BW31" s="680"/>
      <c r="BX31" s="631">
        <v>98.4</v>
      </c>
      <c r="BY31" s="680"/>
      <c r="BZ31" s="680"/>
      <c r="CA31" s="680"/>
      <c r="CB31" s="681"/>
      <c r="CD31" s="674"/>
      <c r="CE31" s="675"/>
      <c r="CF31" s="633" t="s">
        <v>300</v>
      </c>
      <c r="CG31" s="634"/>
      <c r="CH31" s="634"/>
      <c r="CI31" s="634"/>
      <c r="CJ31" s="634"/>
      <c r="CK31" s="634"/>
      <c r="CL31" s="634"/>
      <c r="CM31" s="634"/>
      <c r="CN31" s="634"/>
      <c r="CO31" s="634"/>
      <c r="CP31" s="634"/>
      <c r="CQ31" s="635"/>
      <c r="CR31" s="636">
        <v>151228</v>
      </c>
      <c r="CS31" s="669"/>
      <c r="CT31" s="669"/>
      <c r="CU31" s="669"/>
      <c r="CV31" s="669"/>
      <c r="CW31" s="669"/>
      <c r="CX31" s="669"/>
      <c r="CY31" s="670"/>
      <c r="CZ31" s="641">
        <v>0.3</v>
      </c>
      <c r="DA31" s="667"/>
      <c r="DB31" s="667"/>
      <c r="DC31" s="671"/>
      <c r="DD31" s="645">
        <v>151160</v>
      </c>
      <c r="DE31" s="669"/>
      <c r="DF31" s="669"/>
      <c r="DG31" s="669"/>
      <c r="DH31" s="669"/>
      <c r="DI31" s="669"/>
      <c r="DJ31" s="669"/>
      <c r="DK31" s="670"/>
      <c r="DL31" s="645">
        <v>151160</v>
      </c>
      <c r="DM31" s="669"/>
      <c r="DN31" s="669"/>
      <c r="DO31" s="669"/>
      <c r="DP31" s="669"/>
      <c r="DQ31" s="669"/>
      <c r="DR31" s="669"/>
      <c r="DS31" s="669"/>
      <c r="DT31" s="669"/>
      <c r="DU31" s="669"/>
      <c r="DV31" s="670"/>
      <c r="DW31" s="641">
        <v>0.5</v>
      </c>
      <c r="DX31" s="667"/>
      <c r="DY31" s="667"/>
      <c r="DZ31" s="667"/>
      <c r="EA31" s="667"/>
      <c r="EB31" s="667"/>
      <c r="EC31" s="668"/>
    </row>
    <row r="32" spans="2:133" ht="11.25" customHeight="1" x14ac:dyDescent="0.15">
      <c r="B32" s="633" t="s">
        <v>301</v>
      </c>
      <c r="C32" s="634"/>
      <c r="D32" s="634"/>
      <c r="E32" s="634"/>
      <c r="F32" s="634"/>
      <c r="G32" s="634"/>
      <c r="H32" s="634"/>
      <c r="I32" s="634"/>
      <c r="J32" s="634"/>
      <c r="K32" s="634"/>
      <c r="L32" s="634"/>
      <c r="M32" s="634"/>
      <c r="N32" s="634"/>
      <c r="O32" s="634"/>
      <c r="P32" s="634"/>
      <c r="Q32" s="635"/>
      <c r="R32" s="636">
        <v>2709749</v>
      </c>
      <c r="S32" s="637"/>
      <c r="T32" s="637"/>
      <c r="U32" s="637"/>
      <c r="V32" s="637"/>
      <c r="W32" s="637"/>
      <c r="X32" s="637"/>
      <c r="Y32" s="638"/>
      <c r="Z32" s="639">
        <v>4.5</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v>
      </c>
      <c r="BH32" s="669"/>
      <c r="BI32" s="669"/>
      <c r="BJ32" s="669"/>
      <c r="BK32" s="669"/>
      <c r="BL32" s="669"/>
      <c r="BM32" s="642">
        <v>96.6</v>
      </c>
      <c r="BN32" s="669"/>
      <c r="BO32" s="669"/>
      <c r="BP32" s="669"/>
      <c r="BQ32" s="691"/>
      <c r="BR32" s="693">
        <v>99</v>
      </c>
      <c r="BS32" s="669"/>
      <c r="BT32" s="669"/>
      <c r="BU32" s="669"/>
      <c r="BV32" s="669"/>
      <c r="BW32" s="669"/>
      <c r="BX32" s="642">
        <v>96.3</v>
      </c>
      <c r="BY32" s="669"/>
      <c r="BZ32" s="669"/>
      <c r="CA32" s="669"/>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7"/>
      <c r="DB32" s="667"/>
      <c r="DC32" s="671"/>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7"/>
      <c r="DY32" s="667"/>
      <c r="DZ32" s="667"/>
      <c r="EA32" s="667"/>
      <c r="EB32" s="667"/>
      <c r="EC32" s="668"/>
    </row>
    <row r="33" spans="2:133" ht="11.25" customHeight="1" x14ac:dyDescent="0.15">
      <c r="B33" s="633" t="s">
        <v>305</v>
      </c>
      <c r="C33" s="634"/>
      <c r="D33" s="634"/>
      <c r="E33" s="634"/>
      <c r="F33" s="634"/>
      <c r="G33" s="634"/>
      <c r="H33" s="634"/>
      <c r="I33" s="634"/>
      <c r="J33" s="634"/>
      <c r="K33" s="634"/>
      <c r="L33" s="634"/>
      <c r="M33" s="634"/>
      <c r="N33" s="634"/>
      <c r="O33" s="634"/>
      <c r="P33" s="634"/>
      <c r="Q33" s="635"/>
      <c r="R33" s="636">
        <v>392865</v>
      </c>
      <c r="S33" s="637"/>
      <c r="T33" s="637"/>
      <c r="U33" s="637"/>
      <c r="V33" s="637"/>
      <c r="W33" s="637"/>
      <c r="X33" s="637"/>
      <c r="Y33" s="638"/>
      <c r="Z33" s="639">
        <v>0.7</v>
      </c>
      <c r="AA33" s="639"/>
      <c r="AB33" s="639"/>
      <c r="AC33" s="639"/>
      <c r="AD33" s="640">
        <v>80679</v>
      </c>
      <c r="AE33" s="640"/>
      <c r="AF33" s="640"/>
      <c r="AG33" s="640"/>
      <c r="AH33" s="640"/>
      <c r="AI33" s="640"/>
      <c r="AJ33" s="640"/>
      <c r="AK33" s="640"/>
      <c r="AL33" s="641">
        <v>0.2</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99.8</v>
      </c>
      <c r="BH33" s="695"/>
      <c r="BI33" s="695"/>
      <c r="BJ33" s="695"/>
      <c r="BK33" s="695"/>
      <c r="BL33" s="695"/>
      <c r="BM33" s="696">
        <v>99.5</v>
      </c>
      <c r="BN33" s="695"/>
      <c r="BO33" s="695"/>
      <c r="BP33" s="695"/>
      <c r="BQ33" s="697"/>
      <c r="BR33" s="694">
        <v>99.8</v>
      </c>
      <c r="BS33" s="695"/>
      <c r="BT33" s="695"/>
      <c r="BU33" s="695"/>
      <c r="BV33" s="695"/>
      <c r="BW33" s="695"/>
      <c r="BX33" s="696">
        <v>99.4</v>
      </c>
      <c r="BY33" s="695"/>
      <c r="BZ33" s="695"/>
      <c r="CA33" s="695"/>
      <c r="CB33" s="697"/>
      <c r="CD33" s="633" t="s">
        <v>307</v>
      </c>
      <c r="CE33" s="634"/>
      <c r="CF33" s="634"/>
      <c r="CG33" s="634"/>
      <c r="CH33" s="634"/>
      <c r="CI33" s="634"/>
      <c r="CJ33" s="634"/>
      <c r="CK33" s="634"/>
      <c r="CL33" s="634"/>
      <c r="CM33" s="634"/>
      <c r="CN33" s="634"/>
      <c r="CO33" s="634"/>
      <c r="CP33" s="634"/>
      <c r="CQ33" s="635"/>
      <c r="CR33" s="636">
        <v>22036560</v>
      </c>
      <c r="CS33" s="669"/>
      <c r="CT33" s="669"/>
      <c r="CU33" s="669"/>
      <c r="CV33" s="669"/>
      <c r="CW33" s="669"/>
      <c r="CX33" s="669"/>
      <c r="CY33" s="670"/>
      <c r="CZ33" s="641">
        <v>39.9</v>
      </c>
      <c r="DA33" s="667"/>
      <c r="DB33" s="667"/>
      <c r="DC33" s="671"/>
      <c r="DD33" s="645">
        <v>18120647</v>
      </c>
      <c r="DE33" s="669"/>
      <c r="DF33" s="669"/>
      <c r="DG33" s="669"/>
      <c r="DH33" s="669"/>
      <c r="DI33" s="669"/>
      <c r="DJ33" s="669"/>
      <c r="DK33" s="670"/>
      <c r="DL33" s="645">
        <v>13631488</v>
      </c>
      <c r="DM33" s="669"/>
      <c r="DN33" s="669"/>
      <c r="DO33" s="669"/>
      <c r="DP33" s="669"/>
      <c r="DQ33" s="669"/>
      <c r="DR33" s="669"/>
      <c r="DS33" s="669"/>
      <c r="DT33" s="669"/>
      <c r="DU33" s="669"/>
      <c r="DV33" s="670"/>
      <c r="DW33" s="641">
        <v>41.5</v>
      </c>
      <c r="DX33" s="667"/>
      <c r="DY33" s="667"/>
      <c r="DZ33" s="667"/>
      <c r="EA33" s="667"/>
      <c r="EB33" s="667"/>
      <c r="EC33" s="668"/>
    </row>
    <row r="34" spans="2:133" ht="11.25" customHeight="1" x14ac:dyDescent="0.15">
      <c r="B34" s="633" t="s">
        <v>308</v>
      </c>
      <c r="C34" s="634"/>
      <c r="D34" s="634"/>
      <c r="E34" s="634"/>
      <c r="F34" s="634"/>
      <c r="G34" s="634"/>
      <c r="H34" s="634"/>
      <c r="I34" s="634"/>
      <c r="J34" s="634"/>
      <c r="K34" s="634"/>
      <c r="L34" s="634"/>
      <c r="M34" s="634"/>
      <c r="N34" s="634"/>
      <c r="O34" s="634"/>
      <c r="P34" s="634"/>
      <c r="Q34" s="635"/>
      <c r="R34" s="636">
        <v>42682</v>
      </c>
      <c r="S34" s="637"/>
      <c r="T34" s="637"/>
      <c r="U34" s="637"/>
      <c r="V34" s="637"/>
      <c r="W34" s="637"/>
      <c r="X34" s="637"/>
      <c r="Y34" s="638"/>
      <c r="Z34" s="639">
        <v>0.1</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9008726</v>
      </c>
      <c r="CS34" s="637"/>
      <c r="CT34" s="637"/>
      <c r="CU34" s="637"/>
      <c r="CV34" s="637"/>
      <c r="CW34" s="637"/>
      <c r="CX34" s="637"/>
      <c r="CY34" s="638"/>
      <c r="CZ34" s="641">
        <v>16.3</v>
      </c>
      <c r="DA34" s="667"/>
      <c r="DB34" s="667"/>
      <c r="DC34" s="671"/>
      <c r="DD34" s="645">
        <v>7206006</v>
      </c>
      <c r="DE34" s="637"/>
      <c r="DF34" s="637"/>
      <c r="DG34" s="637"/>
      <c r="DH34" s="637"/>
      <c r="DI34" s="637"/>
      <c r="DJ34" s="637"/>
      <c r="DK34" s="638"/>
      <c r="DL34" s="645">
        <v>6497618</v>
      </c>
      <c r="DM34" s="637"/>
      <c r="DN34" s="637"/>
      <c r="DO34" s="637"/>
      <c r="DP34" s="637"/>
      <c r="DQ34" s="637"/>
      <c r="DR34" s="637"/>
      <c r="DS34" s="637"/>
      <c r="DT34" s="637"/>
      <c r="DU34" s="637"/>
      <c r="DV34" s="638"/>
      <c r="DW34" s="641">
        <v>19.8</v>
      </c>
      <c r="DX34" s="667"/>
      <c r="DY34" s="667"/>
      <c r="DZ34" s="667"/>
      <c r="EA34" s="667"/>
      <c r="EB34" s="667"/>
      <c r="EC34" s="668"/>
    </row>
    <row r="35" spans="2:133" ht="11.25" customHeight="1" x14ac:dyDescent="0.15">
      <c r="B35" s="633" t="s">
        <v>310</v>
      </c>
      <c r="C35" s="634"/>
      <c r="D35" s="634"/>
      <c r="E35" s="634"/>
      <c r="F35" s="634"/>
      <c r="G35" s="634"/>
      <c r="H35" s="634"/>
      <c r="I35" s="634"/>
      <c r="J35" s="634"/>
      <c r="K35" s="634"/>
      <c r="L35" s="634"/>
      <c r="M35" s="634"/>
      <c r="N35" s="634"/>
      <c r="O35" s="634"/>
      <c r="P35" s="634"/>
      <c r="Q35" s="635"/>
      <c r="R35" s="636">
        <v>4016105</v>
      </c>
      <c r="S35" s="637"/>
      <c r="T35" s="637"/>
      <c r="U35" s="637"/>
      <c r="V35" s="637"/>
      <c r="W35" s="637"/>
      <c r="X35" s="637"/>
      <c r="Y35" s="638"/>
      <c r="Z35" s="639">
        <v>6.7</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605601</v>
      </c>
      <c r="CS35" s="669"/>
      <c r="CT35" s="669"/>
      <c r="CU35" s="669"/>
      <c r="CV35" s="669"/>
      <c r="CW35" s="669"/>
      <c r="CX35" s="669"/>
      <c r="CY35" s="670"/>
      <c r="CZ35" s="641">
        <v>1.1000000000000001</v>
      </c>
      <c r="DA35" s="667"/>
      <c r="DB35" s="667"/>
      <c r="DC35" s="671"/>
      <c r="DD35" s="645">
        <v>587741</v>
      </c>
      <c r="DE35" s="669"/>
      <c r="DF35" s="669"/>
      <c r="DG35" s="669"/>
      <c r="DH35" s="669"/>
      <c r="DI35" s="669"/>
      <c r="DJ35" s="669"/>
      <c r="DK35" s="670"/>
      <c r="DL35" s="645">
        <v>587741</v>
      </c>
      <c r="DM35" s="669"/>
      <c r="DN35" s="669"/>
      <c r="DO35" s="669"/>
      <c r="DP35" s="669"/>
      <c r="DQ35" s="669"/>
      <c r="DR35" s="669"/>
      <c r="DS35" s="669"/>
      <c r="DT35" s="669"/>
      <c r="DU35" s="669"/>
      <c r="DV35" s="670"/>
      <c r="DW35" s="641">
        <v>1.8</v>
      </c>
      <c r="DX35" s="667"/>
      <c r="DY35" s="667"/>
      <c r="DZ35" s="667"/>
      <c r="EA35" s="667"/>
      <c r="EB35" s="667"/>
      <c r="EC35" s="668"/>
    </row>
    <row r="36" spans="2:133" ht="11.25" customHeight="1" x14ac:dyDescent="0.15">
      <c r="B36" s="633" t="s">
        <v>314</v>
      </c>
      <c r="C36" s="634"/>
      <c r="D36" s="634"/>
      <c r="E36" s="634"/>
      <c r="F36" s="634"/>
      <c r="G36" s="634"/>
      <c r="H36" s="634"/>
      <c r="I36" s="634"/>
      <c r="J36" s="634"/>
      <c r="K36" s="634"/>
      <c r="L36" s="634"/>
      <c r="M36" s="634"/>
      <c r="N36" s="634"/>
      <c r="O36" s="634"/>
      <c r="P36" s="634"/>
      <c r="Q36" s="635"/>
      <c r="R36" s="636">
        <v>2420030</v>
      </c>
      <c r="S36" s="637"/>
      <c r="T36" s="637"/>
      <c r="U36" s="637"/>
      <c r="V36" s="637"/>
      <c r="W36" s="637"/>
      <c r="X36" s="637"/>
      <c r="Y36" s="638"/>
      <c r="Z36" s="639">
        <v>4</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5032413</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463873</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7644418</v>
      </c>
      <c r="CS36" s="637"/>
      <c r="CT36" s="637"/>
      <c r="CU36" s="637"/>
      <c r="CV36" s="637"/>
      <c r="CW36" s="637"/>
      <c r="CX36" s="637"/>
      <c r="CY36" s="638"/>
      <c r="CZ36" s="641">
        <v>13.8</v>
      </c>
      <c r="DA36" s="667"/>
      <c r="DB36" s="667"/>
      <c r="DC36" s="671"/>
      <c r="DD36" s="645">
        <v>6498826</v>
      </c>
      <c r="DE36" s="637"/>
      <c r="DF36" s="637"/>
      <c r="DG36" s="637"/>
      <c r="DH36" s="637"/>
      <c r="DI36" s="637"/>
      <c r="DJ36" s="637"/>
      <c r="DK36" s="638"/>
      <c r="DL36" s="645">
        <v>5186465</v>
      </c>
      <c r="DM36" s="637"/>
      <c r="DN36" s="637"/>
      <c r="DO36" s="637"/>
      <c r="DP36" s="637"/>
      <c r="DQ36" s="637"/>
      <c r="DR36" s="637"/>
      <c r="DS36" s="637"/>
      <c r="DT36" s="637"/>
      <c r="DU36" s="637"/>
      <c r="DV36" s="638"/>
      <c r="DW36" s="641">
        <v>15.8</v>
      </c>
      <c r="DX36" s="667"/>
      <c r="DY36" s="667"/>
      <c r="DZ36" s="667"/>
      <c r="EA36" s="667"/>
      <c r="EB36" s="667"/>
      <c r="EC36" s="668"/>
    </row>
    <row r="37" spans="2:133" ht="11.25" customHeight="1" x14ac:dyDescent="0.15">
      <c r="B37" s="633" t="s">
        <v>318</v>
      </c>
      <c r="C37" s="634"/>
      <c r="D37" s="634"/>
      <c r="E37" s="634"/>
      <c r="F37" s="634"/>
      <c r="G37" s="634"/>
      <c r="H37" s="634"/>
      <c r="I37" s="634"/>
      <c r="J37" s="634"/>
      <c r="K37" s="634"/>
      <c r="L37" s="634"/>
      <c r="M37" s="634"/>
      <c r="N37" s="634"/>
      <c r="O37" s="634"/>
      <c r="P37" s="634"/>
      <c r="Q37" s="635"/>
      <c r="R37" s="636">
        <v>1445192</v>
      </c>
      <c r="S37" s="637"/>
      <c r="T37" s="637"/>
      <c r="U37" s="637"/>
      <c r="V37" s="637"/>
      <c r="W37" s="637"/>
      <c r="X37" s="637"/>
      <c r="Y37" s="638"/>
      <c r="Z37" s="639">
        <v>2.4</v>
      </c>
      <c r="AA37" s="639"/>
      <c r="AB37" s="639"/>
      <c r="AC37" s="639"/>
      <c r="AD37" s="640">
        <v>3805</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2138950</v>
      </c>
      <c r="BA37" s="637"/>
      <c r="BB37" s="637"/>
      <c r="BC37" s="637"/>
      <c r="BD37" s="669"/>
      <c r="BE37" s="669"/>
      <c r="BF37" s="691"/>
      <c r="BG37" s="633" t="s">
        <v>320</v>
      </c>
      <c r="BH37" s="634"/>
      <c r="BI37" s="634"/>
      <c r="BJ37" s="634"/>
      <c r="BK37" s="634"/>
      <c r="BL37" s="634"/>
      <c r="BM37" s="634"/>
      <c r="BN37" s="634"/>
      <c r="BO37" s="634"/>
      <c r="BP37" s="634"/>
      <c r="BQ37" s="634"/>
      <c r="BR37" s="634"/>
      <c r="BS37" s="634"/>
      <c r="BT37" s="634"/>
      <c r="BU37" s="635"/>
      <c r="BV37" s="636">
        <v>348104</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3693255</v>
      </c>
      <c r="CS37" s="669"/>
      <c r="CT37" s="669"/>
      <c r="CU37" s="669"/>
      <c r="CV37" s="669"/>
      <c r="CW37" s="669"/>
      <c r="CX37" s="669"/>
      <c r="CY37" s="670"/>
      <c r="CZ37" s="641">
        <v>6.7</v>
      </c>
      <c r="DA37" s="667"/>
      <c r="DB37" s="667"/>
      <c r="DC37" s="671"/>
      <c r="DD37" s="645">
        <v>2866890</v>
      </c>
      <c r="DE37" s="669"/>
      <c r="DF37" s="669"/>
      <c r="DG37" s="669"/>
      <c r="DH37" s="669"/>
      <c r="DI37" s="669"/>
      <c r="DJ37" s="669"/>
      <c r="DK37" s="670"/>
      <c r="DL37" s="645">
        <v>2333046</v>
      </c>
      <c r="DM37" s="669"/>
      <c r="DN37" s="669"/>
      <c r="DO37" s="669"/>
      <c r="DP37" s="669"/>
      <c r="DQ37" s="669"/>
      <c r="DR37" s="669"/>
      <c r="DS37" s="669"/>
      <c r="DT37" s="669"/>
      <c r="DU37" s="669"/>
      <c r="DV37" s="670"/>
      <c r="DW37" s="641">
        <v>7.1</v>
      </c>
      <c r="DX37" s="667"/>
      <c r="DY37" s="667"/>
      <c r="DZ37" s="667"/>
      <c r="EA37" s="667"/>
      <c r="EB37" s="667"/>
      <c r="EC37" s="668"/>
    </row>
    <row r="38" spans="2:133" ht="11.25" customHeight="1" x14ac:dyDescent="0.15">
      <c r="B38" s="633" t="s">
        <v>322</v>
      </c>
      <c r="C38" s="634"/>
      <c r="D38" s="634"/>
      <c r="E38" s="634"/>
      <c r="F38" s="634"/>
      <c r="G38" s="634"/>
      <c r="H38" s="634"/>
      <c r="I38" s="634"/>
      <c r="J38" s="634"/>
      <c r="K38" s="634"/>
      <c r="L38" s="634"/>
      <c r="M38" s="634"/>
      <c r="N38" s="634"/>
      <c r="O38" s="634"/>
      <c r="P38" s="634"/>
      <c r="Q38" s="635"/>
      <c r="R38" s="636">
        <v>2685700</v>
      </c>
      <c r="S38" s="637"/>
      <c r="T38" s="637"/>
      <c r="U38" s="637"/>
      <c r="V38" s="637"/>
      <c r="W38" s="637"/>
      <c r="X38" s="637"/>
      <c r="Y38" s="638"/>
      <c r="Z38" s="639">
        <v>4.5</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896404</v>
      </c>
      <c r="BA38" s="637"/>
      <c r="BB38" s="637"/>
      <c r="BC38" s="637"/>
      <c r="BD38" s="669"/>
      <c r="BE38" s="669"/>
      <c r="BF38" s="691"/>
      <c r="BG38" s="633" t="s">
        <v>324</v>
      </c>
      <c r="BH38" s="634"/>
      <c r="BI38" s="634"/>
      <c r="BJ38" s="634"/>
      <c r="BK38" s="634"/>
      <c r="BL38" s="634"/>
      <c r="BM38" s="634"/>
      <c r="BN38" s="634"/>
      <c r="BO38" s="634"/>
      <c r="BP38" s="634"/>
      <c r="BQ38" s="634"/>
      <c r="BR38" s="634"/>
      <c r="BS38" s="634"/>
      <c r="BT38" s="634"/>
      <c r="BU38" s="635"/>
      <c r="BV38" s="636">
        <v>11001</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2877632</v>
      </c>
      <c r="CS38" s="637"/>
      <c r="CT38" s="637"/>
      <c r="CU38" s="637"/>
      <c r="CV38" s="637"/>
      <c r="CW38" s="637"/>
      <c r="CX38" s="637"/>
      <c r="CY38" s="638"/>
      <c r="CZ38" s="641">
        <v>5.2</v>
      </c>
      <c r="DA38" s="667"/>
      <c r="DB38" s="667"/>
      <c r="DC38" s="671"/>
      <c r="DD38" s="645">
        <v>2028701</v>
      </c>
      <c r="DE38" s="637"/>
      <c r="DF38" s="637"/>
      <c r="DG38" s="637"/>
      <c r="DH38" s="637"/>
      <c r="DI38" s="637"/>
      <c r="DJ38" s="637"/>
      <c r="DK38" s="638"/>
      <c r="DL38" s="645">
        <v>1359664</v>
      </c>
      <c r="DM38" s="637"/>
      <c r="DN38" s="637"/>
      <c r="DO38" s="637"/>
      <c r="DP38" s="637"/>
      <c r="DQ38" s="637"/>
      <c r="DR38" s="637"/>
      <c r="DS38" s="637"/>
      <c r="DT38" s="637"/>
      <c r="DU38" s="637"/>
      <c r="DV38" s="638"/>
      <c r="DW38" s="641">
        <v>4.0999999999999996</v>
      </c>
      <c r="DX38" s="667"/>
      <c r="DY38" s="667"/>
      <c r="DZ38" s="667"/>
      <c r="EA38" s="667"/>
      <c r="EB38" s="667"/>
      <c r="EC38" s="668"/>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15831</v>
      </c>
      <c r="BA39" s="637"/>
      <c r="BB39" s="637"/>
      <c r="BC39" s="637"/>
      <c r="BD39" s="669"/>
      <c r="BE39" s="669"/>
      <c r="BF39" s="691"/>
      <c r="BG39" s="633" t="s">
        <v>328</v>
      </c>
      <c r="BH39" s="634"/>
      <c r="BI39" s="634"/>
      <c r="BJ39" s="634"/>
      <c r="BK39" s="634"/>
      <c r="BL39" s="634"/>
      <c r="BM39" s="634"/>
      <c r="BN39" s="634"/>
      <c r="BO39" s="634"/>
      <c r="BP39" s="634"/>
      <c r="BQ39" s="634"/>
      <c r="BR39" s="634"/>
      <c r="BS39" s="634"/>
      <c r="BT39" s="634"/>
      <c r="BU39" s="635"/>
      <c r="BV39" s="636">
        <v>16280</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1384130</v>
      </c>
      <c r="CS39" s="669"/>
      <c r="CT39" s="669"/>
      <c r="CU39" s="669"/>
      <c r="CV39" s="669"/>
      <c r="CW39" s="669"/>
      <c r="CX39" s="669"/>
      <c r="CY39" s="670"/>
      <c r="CZ39" s="641">
        <v>2.5</v>
      </c>
      <c r="DA39" s="667"/>
      <c r="DB39" s="667"/>
      <c r="DC39" s="671"/>
      <c r="DD39" s="645">
        <v>1355000</v>
      </c>
      <c r="DE39" s="669"/>
      <c r="DF39" s="669"/>
      <c r="DG39" s="669"/>
      <c r="DH39" s="669"/>
      <c r="DI39" s="669"/>
      <c r="DJ39" s="669"/>
      <c r="DK39" s="670"/>
      <c r="DL39" s="645" t="s">
        <v>122</v>
      </c>
      <c r="DM39" s="669"/>
      <c r="DN39" s="669"/>
      <c r="DO39" s="669"/>
      <c r="DP39" s="669"/>
      <c r="DQ39" s="669"/>
      <c r="DR39" s="669"/>
      <c r="DS39" s="669"/>
      <c r="DT39" s="669"/>
      <c r="DU39" s="669"/>
      <c r="DV39" s="670"/>
      <c r="DW39" s="641" t="s">
        <v>122</v>
      </c>
      <c r="DX39" s="667"/>
      <c r="DY39" s="667"/>
      <c r="DZ39" s="667"/>
      <c r="EA39" s="667"/>
      <c r="EB39" s="667"/>
      <c r="EC39" s="668"/>
    </row>
    <row r="40" spans="2:133" ht="11.25" customHeight="1" x14ac:dyDescent="0.15">
      <c r="B40" s="633" t="s">
        <v>330</v>
      </c>
      <c r="C40" s="634"/>
      <c r="D40" s="634"/>
      <c r="E40" s="634"/>
      <c r="F40" s="634"/>
      <c r="G40" s="634"/>
      <c r="H40" s="634"/>
      <c r="I40" s="634"/>
      <c r="J40" s="634"/>
      <c r="K40" s="634"/>
      <c r="L40" s="634"/>
      <c r="M40" s="634"/>
      <c r="N40" s="634"/>
      <c r="O40" s="634"/>
      <c r="P40" s="634"/>
      <c r="Q40" s="635"/>
      <c r="R40" s="636" t="s">
        <v>122</v>
      </c>
      <c r="S40" s="637"/>
      <c r="T40" s="637"/>
      <c r="U40" s="637"/>
      <c r="V40" s="637"/>
      <c r="W40" s="637"/>
      <c r="X40" s="637"/>
      <c r="Y40" s="638"/>
      <c r="Z40" s="639" t="s">
        <v>122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9"/>
      <c r="BE40" s="669"/>
      <c r="BF40" s="691"/>
      <c r="BG40" s="684" t="s">
        <v>332</v>
      </c>
      <c r="BH40" s="685"/>
      <c r="BI40" s="685"/>
      <c r="BJ40" s="685"/>
      <c r="BK40" s="685"/>
      <c r="BL40" s="217"/>
      <c r="BM40" s="634" t="s">
        <v>333</v>
      </c>
      <c r="BN40" s="634"/>
      <c r="BO40" s="634"/>
      <c r="BP40" s="634"/>
      <c r="BQ40" s="634"/>
      <c r="BR40" s="634"/>
      <c r="BS40" s="634"/>
      <c r="BT40" s="634"/>
      <c r="BU40" s="635"/>
      <c r="BV40" s="636">
        <v>131</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516053</v>
      </c>
      <c r="CS40" s="637"/>
      <c r="CT40" s="637"/>
      <c r="CU40" s="637"/>
      <c r="CV40" s="637"/>
      <c r="CW40" s="637"/>
      <c r="CX40" s="637"/>
      <c r="CY40" s="638"/>
      <c r="CZ40" s="641">
        <v>0.9</v>
      </c>
      <c r="DA40" s="667"/>
      <c r="DB40" s="667"/>
      <c r="DC40" s="671"/>
      <c r="DD40" s="645">
        <v>444373</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7"/>
      <c r="DY40" s="667"/>
      <c r="DZ40" s="667"/>
      <c r="EA40" s="667"/>
      <c r="EB40" s="667"/>
      <c r="EC40" s="668"/>
    </row>
    <row r="41" spans="2:133" ht="11.25" customHeight="1" x14ac:dyDescent="0.15">
      <c r="B41" s="657" t="s">
        <v>335</v>
      </c>
      <c r="C41" s="658"/>
      <c r="D41" s="658"/>
      <c r="E41" s="658"/>
      <c r="F41" s="658"/>
      <c r="G41" s="658"/>
      <c r="H41" s="658"/>
      <c r="I41" s="658"/>
      <c r="J41" s="658"/>
      <c r="K41" s="658"/>
      <c r="L41" s="658"/>
      <c r="M41" s="658"/>
      <c r="N41" s="658"/>
      <c r="O41" s="658"/>
      <c r="P41" s="658"/>
      <c r="Q41" s="659"/>
      <c r="R41" s="708">
        <v>59874858</v>
      </c>
      <c r="S41" s="709"/>
      <c r="T41" s="709"/>
      <c r="U41" s="709"/>
      <c r="V41" s="709"/>
      <c r="W41" s="709"/>
      <c r="X41" s="709"/>
      <c r="Y41" s="713"/>
      <c r="Z41" s="714">
        <v>100</v>
      </c>
      <c r="AA41" s="714"/>
      <c r="AB41" s="714"/>
      <c r="AC41" s="714"/>
      <c r="AD41" s="715">
        <v>32869216</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683357</v>
      </c>
      <c r="BA41" s="637"/>
      <c r="BB41" s="637"/>
      <c r="BC41" s="637"/>
      <c r="BD41" s="669"/>
      <c r="BE41" s="669"/>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9"/>
      <c r="CT41" s="669"/>
      <c r="CU41" s="669"/>
      <c r="CV41" s="669"/>
      <c r="CW41" s="669"/>
      <c r="CX41" s="669"/>
      <c r="CY41" s="670"/>
      <c r="CZ41" s="641" t="s">
        <v>122</v>
      </c>
      <c r="DA41" s="667"/>
      <c r="DB41" s="667"/>
      <c r="DC41" s="671"/>
      <c r="DD41" s="645" t="s">
        <v>122</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1297871</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371</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10593660</v>
      </c>
      <c r="CS42" s="669"/>
      <c r="CT42" s="669"/>
      <c r="CU42" s="669"/>
      <c r="CV42" s="669"/>
      <c r="CW42" s="669"/>
      <c r="CX42" s="669"/>
      <c r="CY42" s="670"/>
      <c r="CZ42" s="641">
        <v>19.2</v>
      </c>
      <c r="DA42" s="667"/>
      <c r="DB42" s="667"/>
      <c r="DC42" s="671"/>
      <c r="DD42" s="645">
        <v>2856341</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271187</v>
      </c>
      <c r="CS43" s="669"/>
      <c r="CT43" s="669"/>
      <c r="CU43" s="669"/>
      <c r="CV43" s="669"/>
      <c r="CW43" s="669"/>
      <c r="CX43" s="669"/>
      <c r="CY43" s="670"/>
      <c r="CZ43" s="641">
        <v>0.5</v>
      </c>
      <c r="DA43" s="667"/>
      <c r="DB43" s="667"/>
      <c r="DC43" s="671"/>
      <c r="DD43" s="645">
        <v>271149</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9886955</v>
      </c>
      <c r="CS44" s="637"/>
      <c r="CT44" s="637"/>
      <c r="CU44" s="637"/>
      <c r="CV44" s="637"/>
      <c r="CW44" s="637"/>
      <c r="CX44" s="637"/>
      <c r="CY44" s="638"/>
      <c r="CZ44" s="641">
        <v>17.899999999999999</v>
      </c>
      <c r="DA44" s="642"/>
      <c r="DB44" s="642"/>
      <c r="DC44" s="648"/>
      <c r="DD44" s="645">
        <v>2627160</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6171778</v>
      </c>
      <c r="CS45" s="669"/>
      <c r="CT45" s="669"/>
      <c r="CU45" s="669"/>
      <c r="CV45" s="669"/>
      <c r="CW45" s="669"/>
      <c r="CX45" s="669"/>
      <c r="CY45" s="670"/>
      <c r="CZ45" s="641">
        <v>11.2</v>
      </c>
      <c r="DA45" s="667"/>
      <c r="DB45" s="667"/>
      <c r="DC45" s="671"/>
      <c r="DD45" s="645">
        <v>448933</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348</v>
      </c>
      <c r="CG46" s="634"/>
      <c r="CH46" s="634"/>
      <c r="CI46" s="634"/>
      <c r="CJ46" s="634"/>
      <c r="CK46" s="634"/>
      <c r="CL46" s="634"/>
      <c r="CM46" s="634"/>
      <c r="CN46" s="634"/>
      <c r="CO46" s="634"/>
      <c r="CP46" s="634"/>
      <c r="CQ46" s="635"/>
      <c r="CR46" s="636">
        <v>3711066</v>
      </c>
      <c r="CS46" s="637"/>
      <c r="CT46" s="637"/>
      <c r="CU46" s="637"/>
      <c r="CV46" s="637"/>
      <c r="CW46" s="637"/>
      <c r="CX46" s="637"/>
      <c r="CY46" s="638"/>
      <c r="CZ46" s="641">
        <v>6.7</v>
      </c>
      <c r="DA46" s="642"/>
      <c r="DB46" s="642"/>
      <c r="DC46" s="648"/>
      <c r="DD46" s="645">
        <v>2174116</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349</v>
      </c>
      <c r="CG47" s="634"/>
      <c r="CH47" s="634"/>
      <c r="CI47" s="634"/>
      <c r="CJ47" s="634"/>
      <c r="CK47" s="634"/>
      <c r="CL47" s="634"/>
      <c r="CM47" s="634"/>
      <c r="CN47" s="634"/>
      <c r="CO47" s="634"/>
      <c r="CP47" s="634"/>
      <c r="CQ47" s="635"/>
      <c r="CR47" s="636">
        <v>706705</v>
      </c>
      <c r="CS47" s="669"/>
      <c r="CT47" s="669"/>
      <c r="CU47" s="669"/>
      <c r="CV47" s="669"/>
      <c r="CW47" s="669"/>
      <c r="CX47" s="669"/>
      <c r="CY47" s="670"/>
      <c r="CZ47" s="641">
        <v>1.3</v>
      </c>
      <c r="DA47" s="667"/>
      <c r="DB47" s="667"/>
      <c r="DC47" s="671"/>
      <c r="DD47" s="645">
        <v>229181</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55244613</v>
      </c>
      <c r="CS49" s="695"/>
      <c r="CT49" s="695"/>
      <c r="CU49" s="695"/>
      <c r="CV49" s="695"/>
      <c r="CW49" s="695"/>
      <c r="CX49" s="695"/>
      <c r="CY49" s="724"/>
      <c r="CZ49" s="716">
        <v>100</v>
      </c>
      <c r="DA49" s="725"/>
      <c r="DB49" s="725"/>
      <c r="DC49" s="726"/>
      <c r="DD49" s="727">
        <v>36217295</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xhWMPuzJkYkUA2sgjLC9QtIiSox2ALzRRkATn7A4ajTgy0DTvt0J2vq/ofztSRxrIbUFDsBfCNa+Hu9AdYlpeg==" saltValue="cwEC+j4R9VUw9/dxsfYle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374</v>
      </c>
      <c r="C7" s="763"/>
      <c r="D7" s="763"/>
      <c r="E7" s="763"/>
      <c r="F7" s="763"/>
      <c r="G7" s="763"/>
      <c r="H7" s="763"/>
      <c r="I7" s="763"/>
      <c r="J7" s="763"/>
      <c r="K7" s="763"/>
      <c r="L7" s="763"/>
      <c r="M7" s="763"/>
      <c r="N7" s="763"/>
      <c r="O7" s="763"/>
      <c r="P7" s="764"/>
      <c r="Q7" s="765">
        <v>59875</v>
      </c>
      <c r="R7" s="766"/>
      <c r="S7" s="766"/>
      <c r="T7" s="766"/>
      <c r="U7" s="766"/>
      <c r="V7" s="766">
        <v>55245</v>
      </c>
      <c r="W7" s="766"/>
      <c r="X7" s="766"/>
      <c r="Y7" s="766"/>
      <c r="Z7" s="766"/>
      <c r="AA7" s="766">
        <v>4630</v>
      </c>
      <c r="AB7" s="766"/>
      <c r="AC7" s="766"/>
      <c r="AD7" s="766"/>
      <c r="AE7" s="767"/>
      <c r="AF7" s="768">
        <v>3377</v>
      </c>
      <c r="AG7" s="769"/>
      <c r="AH7" s="769"/>
      <c r="AI7" s="769"/>
      <c r="AJ7" s="770"/>
      <c r="AK7" s="771">
        <v>4016</v>
      </c>
      <c r="AL7" s="772"/>
      <c r="AM7" s="772"/>
      <c r="AN7" s="772"/>
      <c r="AO7" s="772"/>
      <c r="AP7" s="772">
        <v>20995</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560</v>
      </c>
      <c r="BT7" s="760"/>
      <c r="BU7" s="760"/>
      <c r="BV7" s="760"/>
      <c r="BW7" s="760"/>
      <c r="BX7" s="760"/>
      <c r="BY7" s="760"/>
      <c r="BZ7" s="760"/>
      <c r="CA7" s="760"/>
      <c r="CB7" s="760"/>
      <c r="CC7" s="760"/>
      <c r="CD7" s="760"/>
      <c r="CE7" s="760"/>
      <c r="CF7" s="760"/>
      <c r="CG7" s="775"/>
      <c r="CH7" s="756">
        <v>2</v>
      </c>
      <c r="CI7" s="757"/>
      <c r="CJ7" s="757"/>
      <c r="CK7" s="757"/>
      <c r="CL7" s="758"/>
      <c r="CM7" s="756">
        <v>134</v>
      </c>
      <c r="CN7" s="757"/>
      <c r="CO7" s="757"/>
      <c r="CP7" s="757"/>
      <c r="CQ7" s="758"/>
      <c r="CR7" s="756">
        <v>15</v>
      </c>
      <c r="CS7" s="757"/>
      <c r="CT7" s="757"/>
      <c r="CU7" s="757"/>
      <c r="CV7" s="758"/>
      <c r="CW7" s="756" t="s">
        <v>502</v>
      </c>
      <c r="CX7" s="757"/>
      <c r="CY7" s="757"/>
      <c r="CZ7" s="757"/>
      <c r="DA7" s="758"/>
      <c r="DB7" s="756">
        <v>300</v>
      </c>
      <c r="DC7" s="757"/>
      <c r="DD7" s="757"/>
      <c r="DE7" s="757"/>
      <c r="DF7" s="758"/>
      <c r="DG7" s="756">
        <v>1432</v>
      </c>
      <c r="DH7" s="757"/>
      <c r="DI7" s="757"/>
      <c r="DJ7" s="757"/>
      <c r="DK7" s="758"/>
      <c r="DL7" s="756" t="s">
        <v>502</v>
      </c>
      <c r="DM7" s="757"/>
      <c r="DN7" s="757"/>
      <c r="DO7" s="757"/>
      <c r="DP7" s="758"/>
      <c r="DQ7" s="756" t="s">
        <v>502</v>
      </c>
      <c r="DR7" s="757"/>
      <c r="DS7" s="757"/>
      <c r="DT7" s="757"/>
      <c r="DU7" s="758"/>
      <c r="DV7" s="759"/>
      <c r="DW7" s="760"/>
      <c r="DX7" s="760"/>
      <c r="DY7" s="760"/>
      <c r="DZ7" s="761"/>
      <c r="EA7" s="228"/>
    </row>
    <row r="8" spans="1:131" s="229" customFormat="1" ht="26.25" customHeight="1" x14ac:dyDescent="0.15">
      <c r="A8" s="232">
        <v>2</v>
      </c>
      <c r="B8" s="793" t="s">
        <v>375</v>
      </c>
      <c r="C8" s="794"/>
      <c r="D8" s="794"/>
      <c r="E8" s="794"/>
      <c r="F8" s="794"/>
      <c r="G8" s="794"/>
      <c r="H8" s="794"/>
      <c r="I8" s="794"/>
      <c r="J8" s="794"/>
      <c r="K8" s="794"/>
      <c r="L8" s="794"/>
      <c r="M8" s="794"/>
      <c r="N8" s="794"/>
      <c r="O8" s="794"/>
      <c r="P8" s="795"/>
      <c r="Q8" s="796">
        <v>651</v>
      </c>
      <c r="R8" s="797"/>
      <c r="S8" s="797"/>
      <c r="T8" s="797"/>
      <c r="U8" s="797"/>
      <c r="V8" s="797">
        <v>651</v>
      </c>
      <c r="W8" s="797"/>
      <c r="X8" s="797"/>
      <c r="Y8" s="797"/>
      <c r="Z8" s="797"/>
      <c r="AA8" s="797">
        <v>0</v>
      </c>
      <c r="AB8" s="797"/>
      <c r="AC8" s="797"/>
      <c r="AD8" s="797"/>
      <c r="AE8" s="798"/>
      <c r="AF8" s="799" t="s">
        <v>122</v>
      </c>
      <c r="AG8" s="800"/>
      <c r="AH8" s="800"/>
      <c r="AI8" s="800"/>
      <c r="AJ8" s="801"/>
      <c r="AK8" s="782">
        <v>143</v>
      </c>
      <c r="AL8" s="783"/>
      <c r="AM8" s="783"/>
      <c r="AN8" s="783"/>
      <c r="AO8" s="783"/>
      <c r="AP8" s="783">
        <v>3394</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561</v>
      </c>
      <c r="BT8" s="787"/>
      <c r="BU8" s="787"/>
      <c r="BV8" s="787"/>
      <c r="BW8" s="787"/>
      <c r="BX8" s="787"/>
      <c r="BY8" s="787"/>
      <c r="BZ8" s="787"/>
      <c r="CA8" s="787"/>
      <c r="CB8" s="787"/>
      <c r="CC8" s="787"/>
      <c r="CD8" s="787"/>
      <c r="CE8" s="787"/>
      <c r="CF8" s="787"/>
      <c r="CG8" s="788"/>
      <c r="CH8" s="789">
        <v>4</v>
      </c>
      <c r="CI8" s="790"/>
      <c r="CJ8" s="790"/>
      <c r="CK8" s="790"/>
      <c r="CL8" s="791"/>
      <c r="CM8" s="789">
        <v>77</v>
      </c>
      <c r="CN8" s="790"/>
      <c r="CO8" s="790"/>
      <c r="CP8" s="790"/>
      <c r="CQ8" s="791"/>
      <c r="CR8" s="789">
        <v>27</v>
      </c>
      <c r="CS8" s="790"/>
      <c r="CT8" s="790"/>
      <c r="CU8" s="790"/>
      <c r="CV8" s="791"/>
      <c r="CW8" s="789" t="s">
        <v>502</v>
      </c>
      <c r="CX8" s="790"/>
      <c r="CY8" s="790"/>
      <c r="CZ8" s="790"/>
      <c r="DA8" s="791"/>
      <c r="DB8" s="789" t="s">
        <v>502</v>
      </c>
      <c r="DC8" s="790"/>
      <c r="DD8" s="790"/>
      <c r="DE8" s="790"/>
      <c r="DF8" s="791"/>
      <c r="DG8" s="789" t="s">
        <v>502</v>
      </c>
      <c r="DH8" s="790"/>
      <c r="DI8" s="790"/>
      <c r="DJ8" s="790"/>
      <c r="DK8" s="791"/>
      <c r="DL8" s="789" t="s">
        <v>502</v>
      </c>
      <c r="DM8" s="790"/>
      <c r="DN8" s="790"/>
      <c r="DO8" s="790"/>
      <c r="DP8" s="791"/>
      <c r="DQ8" s="789" t="s">
        <v>502</v>
      </c>
      <c r="DR8" s="790"/>
      <c r="DS8" s="790"/>
      <c r="DT8" s="790"/>
      <c r="DU8" s="791"/>
      <c r="DV8" s="786"/>
      <c r="DW8" s="787"/>
      <c r="DX8" s="787"/>
      <c r="DY8" s="787"/>
      <c r="DZ8" s="792"/>
      <c r="EA8" s="228"/>
    </row>
    <row r="9" spans="1:131" s="229" customFormat="1" ht="26.25" customHeight="1" x14ac:dyDescent="0.1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562</v>
      </c>
      <c r="BT9" s="787"/>
      <c r="BU9" s="787"/>
      <c r="BV9" s="787"/>
      <c r="BW9" s="787"/>
      <c r="BX9" s="787"/>
      <c r="BY9" s="787"/>
      <c r="BZ9" s="787"/>
      <c r="CA9" s="787"/>
      <c r="CB9" s="787"/>
      <c r="CC9" s="787"/>
      <c r="CD9" s="787"/>
      <c r="CE9" s="787"/>
      <c r="CF9" s="787"/>
      <c r="CG9" s="788"/>
      <c r="CH9" s="789">
        <v>-29</v>
      </c>
      <c r="CI9" s="790"/>
      <c r="CJ9" s="790"/>
      <c r="CK9" s="790"/>
      <c r="CL9" s="791"/>
      <c r="CM9" s="789">
        <v>70</v>
      </c>
      <c r="CN9" s="790"/>
      <c r="CO9" s="790"/>
      <c r="CP9" s="790"/>
      <c r="CQ9" s="791"/>
      <c r="CR9" s="789">
        <v>6</v>
      </c>
      <c r="CS9" s="790"/>
      <c r="CT9" s="790"/>
      <c r="CU9" s="790"/>
      <c r="CV9" s="791"/>
      <c r="CW9" s="789">
        <v>7</v>
      </c>
      <c r="CX9" s="790"/>
      <c r="CY9" s="790"/>
      <c r="CZ9" s="790"/>
      <c r="DA9" s="791"/>
      <c r="DB9" s="789" t="s">
        <v>502</v>
      </c>
      <c r="DC9" s="790"/>
      <c r="DD9" s="790"/>
      <c r="DE9" s="790"/>
      <c r="DF9" s="791"/>
      <c r="DG9" s="789" t="s">
        <v>502</v>
      </c>
      <c r="DH9" s="790"/>
      <c r="DI9" s="790"/>
      <c r="DJ9" s="790"/>
      <c r="DK9" s="791"/>
      <c r="DL9" s="789" t="s">
        <v>502</v>
      </c>
      <c r="DM9" s="790"/>
      <c r="DN9" s="790"/>
      <c r="DO9" s="790"/>
      <c r="DP9" s="791"/>
      <c r="DQ9" s="789" t="s">
        <v>502</v>
      </c>
      <c r="DR9" s="790"/>
      <c r="DS9" s="790"/>
      <c r="DT9" s="790"/>
      <c r="DU9" s="791"/>
      <c r="DV9" s="786"/>
      <c r="DW9" s="787"/>
      <c r="DX9" s="787"/>
      <c r="DY9" s="787"/>
      <c r="DZ9" s="792"/>
      <c r="EA9" s="228"/>
    </row>
    <row r="10" spans="1:131" s="229" customFormat="1" ht="26.25" customHeight="1" x14ac:dyDescent="0.1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377</v>
      </c>
      <c r="B23" s="802" t="s">
        <v>378</v>
      </c>
      <c r="C23" s="803"/>
      <c r="D23" s="803"/>
      <c r="E23" s="803"/>
      <c r="F23" s="803"/>
      <c r="G23" s="803"/>
      <c r="H23" s="803"/>
      <c r="I23" s="803"/>
      <c r="J23" s="803"/>
      <c r="K23" s="803"/>
      <c r="L23" s="803"/>
      <c r="M23" s="803"/>
      <c r="N23" s="803"/>
      <c r="O23" s="803"/>
      <c r="P23" s="804"/>
      <c r="Q23" s="805">
        <v>59875</v>
      </c>
      <c r="R23" s="806"/>
      <c r="S23" s="806"/>
      <c r="T23" s="806"/>
      <c r="U23" s="806"/>
      <c r="V23" s="806">
        <v>55245</v>
      </c>
      <c r="W23" s="806"/>
      <c r="X23" s="806"/>
      <c r="Y23" s="806"/>
      <c r="Z23" s="806"/>
      <c r="AA23" s="806">
        <v>4630</v>
      </c>
      <c r="AB23" s="806"/>
      <c r="AC23" s="806"/>
      <c r="AD23" s="806"/>
      <c r="AE23" s="807"/>
      <c r="AF23" s="808">
        <v>3377</v>
      </c>
      <c r="AG23" s="806"/>
      <c r="AH23" s="806"/>
      <c r="AI23" s="806"/>
      <c r="AJ23" s="809"/>
      <c r="AK23" s="810"/>
      <c r="AL23" s="811"/>
      <c r="AM23" s="811"/>
      <c r="AN23" s="811"/>
      <c r="AO23" s="811"/>
      <c r="AP23" s="806">
        <v>24389</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389</v>
      </c>
      <c r="C28" s="763"/>
      <c r="D28" s="763"/>
      <c r="E28" s="763"/>
      <c r="F28" s="763"/>
      <c r="G28" s="763"/>
      <c r="H28" s="763"/>
      <c r="I28" s="763"/>
      <c r="J28" s="763"/>
      <c r="K28" s="763"/>
      <c r="L28" s="763"/>
      <c r="M28" s="763"/>
      <c r="N28" s="763"/>
      <c r="O28" s="763"/>
      <c r="P28" s="764"/>
      <c r="Q28" s="835">
        <v>9657</v>
      </c>
      <c r="R28" s="836"/>
      <c r="S28" s="836"/>
      <c r="T28" s="836"/>
      <c r="U28" s="836"/>
      <c r="V28" s="836">
        <v>9193</v>
      </c>
      <c r="W28" s="836"/>
      <c r="X28" s="836"/>
      <c r="Y28" s="836"/>
      <c r="Z28" s="836"/>
      <c r="AA28" s="836">
        <v>464</v>
      </c>
      <c r="AB28" s="836"/>
      <c r="AC28" s="836"/>
      <c r="AD28" s="836"/>
      <c r="AE28" s="837"/>
      <c r="AF28" s="838">
        <v>464</v>
      </c>
      <c r="AG28" s="836"/>
      <c r="AH28" s="836"/>
      <c r="AI28" s="836"/>
      <c r="AJ28" s="839"/>
      <c r="AK28" s="840">
        <v>683</v>
      </c>
      <c r="AL28" s="841"/>
      <c r="AM28" s="841"/>
      <c r="AN28" s="841"/>
      <c r="AO28" s="841"/>
      <c r="AP28" s="841" t="s">
        <v>563</v>
      </c>
      <c r="AQ28" s="841"/>
      <c r="AR28" s="841"/>
      <c r="AS28" s="841"/>
      <c r="AT28" s="841"/>
      <c r="AU28" s="841" t="s">
        <v>563</v>
      </c>
      <c r="AV28" s="841"/>
      <c r="AW28" s="841"/>
      <c r="AX28" s="841"/>
      <c r="AY28" s="841"/>
      <c r="AZ28" s="842" t="s">
        <v>563</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390</v>
      </c>
      <c r="C29" s="794"/>
      <c r="D29" s="794"/>
      <c r="E29" s="794"/>
      <c r="F29" s="794"/>
      <c r="G29" s="794"/>
      <c r="H29" s="794"/>
      <c r="I29" s="794"/>
      <c r="J29" s="794"/>
      <c r="K29" s="794"/>
      <c r="L29" s="794"/>
      <c r="M29" s="794"/>
      <c r="N29" s="794"/>
      <c r="O29" s="794"/>
      <c r="P29" s="795"/>
      <c r="Q29" s="796">
        <v>1695</v>
      </c>
      <c r="R29" s="797"/>
      <c r="S29" s="797"/>
      <c r="T29" s="797"/>
      <c r="U29" s="797"/>
      <c r="V29" s="797">
        <v>1689</v>
      </c>
      <c r="W29" s="797"/>
      <c r="X29" s="797"/>
      <c r="Y29" s="797"/>
      <c r="Z29" s="797"/>
      <c r="AA29" s="797">
        <v>6</v>
      </c>
      <c r="AB29" s="797"/>
      <c r="AC29" s="797"/>
      <c r="AD29" s="797"/>
      <c r="AE29" s="798"/>
      <c r="AF29" s="799">
        <v>6</v>
      </c>
      <c r="AG29" s="800"/>
      <c r="AH29" s="800"/>
      <c r="AI29" s="800"/>
      <c r="AJ29" s="801"/>
      <c r="AK29" s="847">
        <v>303</v>
      </c>
      <c r="AL29" s="843"/>
      <c r="AM29" s="843"/>
      <c r="AN29" s="843"/>
      <c r="AO29" s="843"/>
      <c r="AP29" s="843" t="s">
        <v>563</v>
      </c>
      <c r="AQ29" s="843"/>
      <c r="AR29" s="843"/>
      <c r="AS29" s="843"/>
      <c r="AT29" s="843"/>
      <c r="AU29" s="843" t="s">
        <v>563</v>
      </c>
      <c r="AV29" s="843"/>
      <c r="AW29" s="843"/>
      <c r="AX29" s="843"/>
      <c r="AY29" s="843"/>
      <c r="AZ29" s="844" t="s">
        <v>563</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391</v>
      </c>
      <c r="C30" s="794"/>
      <c r="D30" s="794"/>
      <c r="E30" s="794"/>
      <c r="F30" s="794"/>
      <c r="G30" s="794"/>
      <c r="H30" s="794"/>
      <c r="I30" s="794"/>
      <c r="J30" s="794"/>
      <c r="K30" s="794"/>
      <c r="L30" s="794"/>
      <c r="M30" s="794"/>
      <c r="N30" s="794"/>
      <c r="O30" s="794"/>
      <c r="P30" s="795"/>
      <c r="Q30" s="796">
        <v>2164</v>
      </c>
      <c r="R30" s="797"/>
      <c r="S30" s="797"/>
      <c r="T30" s="797"/>
      <c r="U30" s="797"/>
      <c r="V30" s="797">
        <v>2063</v>
      </c>
      <c r="W30" s="797"/>
      <c r="X30" s="797"/>
      <c r="Y30" s="797"/>
      <c r="Z30" s="797"/>
      <c r="AA30" s="797">
        <v>101</v>
      </c>
      <c r="AB30" s="797"/>
      <c r="AC30" s="797"/>
      <c r="AD30" s="797"/>
      <c r="AE30" s="798"/>
      <c r="AF30" s="799">
        <v>1010</v>
      </c>
      <c r="AG30" s="800"/>
      <c r="AH30" s="800"/>
      <c r="AI30" s="800"/>
      <c r="AJ30" s="801"/>
      <c r="AK30" s="847">
        <v>3</v>
      </c>
      <c r="AL30" s="843"/>
      <c r="AM30" s="843"/>
      <c r="AN30" s="843"/>
      <c r="AO30" s="843"/>
      <c r="AP30" s="843">
        <v>374</v>
      </c>
      <c r="AQ30" s="843"/>
      <c r="AR30" s="843"/>
      <c r="AS30" s="843"/>
      <c r="AT30" s="843"/>
      <c r="AU30" s="843">
        <v>1</v>
      </c>
      <c r="AV30" s="843"/>
      <c r="AW30" s="843"/>
      <c r="AX30" s="843"/>
      <c r="AY30" s="843"/>
      <c r="AZ30" s="844" t="s">
        <v>563</v>
      </c>
      <c r="BA30" s="844"/>
      <c r="BB30" s="844"/>
      <c r="BC30" s="844"/>
      <c r="BD30" s="844"/>
      <c r="BE30" s="845" t="s">
        <v>392</v>
      </c>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393</v>
      </c>
      <c r="C31" s="794"/>
      <c r="D31" s="794"/>
      <c r="E31" s="794"/>
      <c r="F31" s="794"/>
      <c r="G31" s="794"/>
      <c r="H31" s="794"/>
      <c r="I31" s="794"/>
      <c r="J31" s="794"/>
      <c r="K31" s="794"/>
      <c r="L31" s="794"/>
      <c r="M31" s="794"/>
      <c r="N31" s="794"/>
      <c r="O31" s="794"/>
      <c r="P31" s="795"/>
      <c r="Q31" s="796">
        <v>4671</v>
      </c>
      <c r="R31" s="797"/>
      <c r="S31" s="797"/>
      <c r="T31" s="797"/>
      <c r="U31" s="797"/>
      <c r="V31" s="797">
        <v>4976</v>
      </c>
      <c r="W31" s="797"/>
      <c r="X31" s="797"/>
      <c r="Y31" s="797"/>
      <c r="Z31" s="797"/>
      <c r="AA31" s="797">
        <v>-305</v>
      </c>
      <c r="AB31" s="797"/>
      <c r="AC31" s="797"/>
      <c r="AD31" s="797"/>
      <c r="AE31" s="798"/>
      <c r="AF31" s="799">
        <v>596</v>
      </c>
      <c r="AG31" s="800"/>
      <c r="AH31" s="800"/>
      <c r="AI31" s="800"/>
      <c r="AJ31" s="801"/>
      <c r="AK31" s="847">
        <v>1694</v>
      </c>
      <c r="AL31" s="843"/>
      <c r="AM31" s="843"/>
      <c r="AN31" s="843"/>
      <c r="AO31" s="843"/>
      <c r="AP31" s="843">
        <v>22258</v>
      </c>
      <c r="AQ31" s="843"/>
      <c r="AR31" s="843"/>
      <c r="AS31" s="843"/>
      <c r="AT31" s="843"/>
      <c r="AU31" s="843">
        <v>18363</v>
      </c>
      <c r="AV31" s="843"/>
      <c r="AW31" s="843"/>
      <c r="AX31" s="843"/>
      <c r="AY31" s="843"/>
      <c r="AZ31" s="844" t="s">
        <v>563</v>
      </c>
      <c r="BA31" s="844"/>
      <c r="BB31" s="844"/>
      <c r="BC31" s="844"/>
      <c r="BD31" s="844"/>
      <c r="BE31" s="845" t="s">
        <v>392</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t="s">
        <v>394</v>
      </c>
      <c r="C32" s="794"/>
      <c r="D32" s="794"/>
      <c r="E32" s="794"/>
      <c r="F32" s="794"/>
      <c r="G32" s="794"/>
      <c r="H32" s="794"/>
      <c r="I32" s="794"/>
      <c r="J32" s="794"/>
      <c r="K32" s="794"/>
      <c r="L32" s="794"/>
      <c r="M32" s="794"/>
      <c r="N32" s="794"/>
      <c r="O32" s="794"/>
      <c r="P32" s="795"/>
      <c r="Q32" s="796">
        <v>1677</v>
      </c>
      <c r="R32" s="797"/>
      <c r="S32" s="797"/>
      <c r="T32" s="797"/>
      <c r="U32" s="797"/>
      <c r="V32" s="797">
        <v>1564</v>
      </c>
      <c r="W32" s="797"/>
      <c r="X32" s="797"/>
      <c r="Y32" s="797"/>
      <c r="Z32" s="797"/>
      <c r="AA32" s="797">
        <v>113</v>
      </c>
      <c r="AB32" s="797"/>
      <c r="AC32" s="797"/>
      <c r="AD32" s="797"/>
      <c r="AE32" s="798"/>
      <c r="AF32" s="799" t="s">
        <v>122</v>
      </c>
      <c r="AG32" s="800"/>
      <c r="AH32" s="800"/>
      <c r="AI32" s="800"/>
      <c r="AJ32" s="801"/>
      <c r="AK32" s="847">
        <v>896</v>
      </c>
      <c r="AL32" s="843"/>
      <c r="AM32" s="843"/>
      <c r="AN32" s="843"/>
      <c r="AO32" s="843"/>
      <c r="AP32" s="843">
        <v>268</v>
      </c>
      <c r="AQ32" s="843"/>
      <c r="AR32" s="843"/>
      <c r="AS32" s="843"/>
      <c r="AT32" s="843"/>
      <c r="AU32" s="843">
        <v>0</v>
      </c>
      <c r="AV32" s="843"/>
      <c r="AW32" s="843"/>
      <c r="AX32" s="843"/>
      <c r="AY32" s="843"/>
      <c r="AZ32" s="844" t="s">
        <v>563</v>
      </c>
      <c r="BA32" s="844"/>
      <c r="BB32" s="844"/>
      <c r="BC32" s="844"/>
      <c r="BD32" s="844"/>
      <c r="BE32" s="845" t="s">
        <v>395</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396</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377</v>
      </c>
      <c r="B63" s="802" t="s">
        <v>397</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2076</v>
      </c>
      <c r="AG63" s="857"/>
      <c r="AH63" s="857"/>
      <c r="AI63" s="857"/>
      <c r="AJ63" s="858"/>
      <c r="AK63" s="859"/>
      <c r="AL63" s="854"/>
      <c r="AM63" s="854"/>
      <c r="AN63" s="854"/>
      <c r="AO63" s="854"/>
      <c r="AP63" s="857">
        <v>22900</v>
      </c>
      <c r="AQ63" s="857"/>
      <c r="AR63" s="857"/>
      <c r="AS63" s="857"/>
      <c r="AT63" s="857"/>
      <c r="AU63" s="857">
        <v>18364</v>
      </c>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399</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400</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0">
        <v>1</v>
      </c>
      <c r="B68" s="882" t="s">
        <v>548</v>
      </c>
      <c r="C68" s="883"/>
      <c r="D68" s="883"/>
      <c r="E68" s="883"/>
      <c r="F68" s="883"/>
      <c r="G68" s="883"/>
      <c r="H68" s="883"/>
      <c r="I68" s="883"/>
      <c r="J68" s="883"/>
      <c r="K68" s="883"/>
      <c r="L68" s="883"/>
      <c r="M68" s="883"/>
      <c r="N68" s="883"/>
      <c r="O68" s="883"/>
      <c r="P68" s="884"/>
      <c r="Q68" s="885">
        <v>3974</v>
      </c>
      <c r="R68" s="879"/>
      <c r="S68" s="879"/>
      <c r="T68" s="879"/>
      <c r="U68" s="879"/>
      <c r="V68" s="879">
        <v>3967</v>
      </c>
      <c r="W68" s="879"/>
      <c r="X68" s="879"/>
      <c r="Y68" s="879"/>
      <c r="Z68" s="879"/>
      <c r="AA68" s="879">
        <v>7</v>
      </c>
      <c r="AB68" s="879"/>
      <c r="AC68" s="879"/>
      <c r="AD68" s="879"/>
      <c r="AE68" s="879"/>
      <c r="AF68" s="879">
        <v>7</v>
      </c>
      <c r="AG68" s="879"/>
      <c r="AH68" s="879"/>
      <c r="AI68" s="879"/>
      <c r="AJ68" s="879"/>
      <c r="AK68" s="879" t="s">
        <v>502</v>
      </c>
      <c r="AL68" s="879"/>
      <c r="AM68" s="879"/>
      <c r="AN68" s="879"/>
      <c r="AO68" s="879"/>
      <c r="AP68" s="879" t="s">
        <v>502</v>
      </c>
      <c r="AQ68" s="879"/>
      <c r="AR68" s="879"/>
      <c r="AS68" s="879"/>
      <c r="AT68" s="879"/>
      <c r="AU68" s="879" t="s">
        <v>502</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2">
        <v>2</v>
      </c>
      <c r="B69" s="886" t="s">
        <v>549</v>
      </c>
      <c r="C69" s="887"/>
      <c r="D69" s="887"/>
      <c r="E69" s="887"/>
      <c r="F69" s="887"/>
      <c r="G69" s="887"/>
      <c r="H69" s="887"/>
      <c r="I69" s="887"/>
      <c r="J69" s="887"/>
      <c r="K69" s="887"/>
      <c r="L69" s="887"/>
      <c r="M69" s="887"/>
      <c r="N69" s="887"/>
      <c r="O69" s="887"/>
      <c r="P69" s="888"/>
      <c r="Q69" s="889">
        <v>239</v>
      </c>
      <c r="R69" s="843"/>
      <c r="S69" s="843"/>
      <c r="T69" s="843"/>
      <c r="U69" s="843"/>
      <c r="V69" s="843">
        <v>230</v>
      </c>
      <c r="W69" s="843"/>
      <c r="X69" s="843"/>
      <c r="Y69" s="843"/>
      <c r="Z69" s="843"/>
      <c r="AA69" s="843">
        <v>9</v>
      </c>
      <c r="AB69" s="843"/>
      <c r="AC69" s="843"/>
      <c r="AD69" s="843"/>
      <c r="AE69" s="843"/>
      <c r="AF69" s="843">
        <v>9</v>
      </c>
      <c r="AG69" s="843"/>
      <c r="AH69" s="843"/>
      <c r="AI69" s="843"/>
      <c r="AJ69" s="843"/>
      <c r="AK69" s="843">
        <v>217</v>
      </c>
      <c r="AL69" s="843"/>
      <c r="AM69" s="843"/>
      <c r="AN69" s="843"/>
      <c r="AO69" s="843"/>
      <c r="AP69" s="843" t="s">
        <v>502</v>
      </c>
      <c r="AQ69" s="843"/>
      <c r="AR69" s="843"/>
      <c r="AS69" s="843"/>
      <c r="AT69" s="843"/>
      <c r="AU69" s="843" t="s">
        <v>502</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2">
        <v>3</v>
      </c>
      <c r="B70" s="886" t="s">
        <v>550</v>
      </c>
      <c r="C70" s="887"/>
      <c r="D70" s="887"/>
      <c r="E70" s="887"/>
      <c r="F70" s="887"/>
      <c r="G70" s="887"/>
      <c r="H70" s="887"/>
      <c r="I70" s="887"/>
      <c r="J70" s="887"/>
      <c r="K70" s="887"/>
      <c r="L70" s="887"/>
      <c r="M70" s="887"/>
      <c r="N70" s="887"/>
      <c r="O70" s="887"/>
      <c r="P70" s="888"/>
      <c r="Q70" s="889">
        <v>15032</v>
      </c>
      <c r="R70" s="843"/>
      <c r="S70" s="843"/>
      <c r="T70" s="843"/>
      <c r="U70" s="843"/>
      <c r="V70" s="843">
        <v>14623</v>
      </c>
      <c r="W70" s="843"/>
      <c r="X70" s="843"/>
      <c r="Y70" s="843"/>
      <c r="Z70" s="843"/>
      <c r="AA70" s="843">
        <v>409</v>
      </c>
      <c r="AB70" s="843"/>
      <c r="AC70" s="843"/>
      <c r="AD70" s="843"/>
      <c r="AE70" s="843"/>
      <c r="AF70" s="843">
        <v>5837</v>
      </c>
      <c r="AG70" s="843"/>
      <c r="AH70" s="843"/>
      <c r="AI70" s="843"/>
      <c r="AJ70" s="843"/>
      <c r="AK70" s="843">
        <v>1957</v>
      </c>
      <c r="AL70" s="843"/>
      <c r="AM70" s="843"/>
      <c r="AN70" s="843"/>
      <c r="AO70" s="843"/>
      <c r="AP70" s="843">
        <v>13334</v>
      </c>
      <c r="AQ70" s="843"/>
      <c r="AR70" s="843"/>
      <c r="AS70" s="843"/>
      <c r="AT70" s="843"/>
      <c r="AU70" s="843">
        <v>8240</v>
      </c>
      <c r="AV70" s="843"/>
      <c r="AW70" s="843"/>
      <c r="AX70" s="843"/>
      <c r="AY70" s="843"/>
      <c r="AZ70" s="845" t="s">
        <v>564</v>
      </c>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2">
        <v>4</v>
      </c>
      <c r="B71" s="886" t="s">
        <v>551</v>
      </c>
      <c r="C71" s="887"/>
      <c r="D71" s="887"/>
      <c r="E71" s="887"/>
      <c r="F71" s="887"/>
      <c r="G71" s="887"/>
      <c r="H71" s="887"/>
      <c r="I71" s="887"/>
      <c r="J71" s="887"/>
      <c r="K71" s="887"/>
      <c r="L71" s="887"/>
      <c r="M71" s="887"/>
      <c r="N71" s="887"/>
      <c r="O71" s="887"/>
      <c r="P71" s="888"/>
      <c r="Q71" s="889">
        <v>10202</v>
      </c>
      <c r="R71" s="843"/>
      <c r="S71" s="843"/>
      <c r="T71" s="843"/>
      <c r="U71" s="843"/>
      <c r="V71" s="843">
        <v>10179</v>
      </c>
      <c r="W71" s="843"/>
      <c r="X71" s="843"/>
      <c r="Y71" s="843"/>
      <c r="Z71" s="843"/>
      <c r="AA71" s="843">
        <v>23</v>
      </c>
      <c r="AB71" s="843"/>
      <c r="AC71" s="843"/>
      <c r="AD71" s="843"/>
      <c r="AE71" s="843"/>
      <c r="AF71" s="843">
        <v>23</v>
      </c>
      <c r="AG71" s="843"/>
      <c r="AH71" s="843"/>
      <c r="AI71" s="843"/>
      <c r="AJ71" s="843"/>
      <c r="AK71" s="843">
        <v>1392</v>
      </c>
      <c r="AL71" s="843"/>
      <c r="AM71" s="843"/>
      <c r="AN71" s="843"/>
      <c r="AO71" s="843"/>
      <c r="AP71" s="843">
        <v>8541</v>
      </c>
      <c r="AQ71" s="843"/>
      <c r="AR71" s="843"/>
      <c r="AS71" s="843"/>
      <c r="AT71" s="843"/>
      <c r="AU71" s="843">
        <v>4911</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2">
        <v>5</v>
      </c>
      <c r="B72" s="886" t="s">
        <v>552</v>
      </c>
      <c r="C72" s="887"/>
      <c r="D72" s="887"/>
      <c r="E72" s="887"/>
      <c r="F72" s="887"/>
      <c r="G72" s="887"/>
      <c r="H72" s="887"/>
      <c r="I72" s="887"/>
      <c r="J72" s="887"/>
      <c r="K72" s="887"/>
      <c r="L72" s="887"/>
      <c r="M72" s="887"/>
      <c r="N72" s="887"/>
      <c r="O72" s="887"/>
      <c r="P72" s="888"/>
      <c r="Q72" s="889">
        <v>161</v>
      </c>
      <c r="R72" s="843"/>
      <c r="S72" s="843"/>
      <c r="T72" s="843"/>
      <c r="U72" s="843"/>
      <c r="V72" s="843">
        <v>156</v>
      </c>
      <c r="W72" s="843"/>
      <c r="X72" s="843"/>
      <c r="Y72" s="843"/>
      <c r="Z72" s="843"/>
      <c r="AA72" s="843">
        <v>5</v>
      </c>
      <c r="AB72" s="843"/>
      <c r="AC72" s="843"/>
      <c r="AD72" s="843"/>
      <c r="AE72" s="843"/>
      <c r="AF72" s="843">
        <v>5</v>
      </c>
      <c r="AG72" s="843"/>
      <c r="AH72" s="843"/>
      <c r="AI72" s="843"/>
      <c r="AJ72" s="843"/>
      <c r="AK72" s="843">
        <v>135</v>
      </c>
      <c r="AL72" s="843"/>
      <c r="AM72" s="843"/>
      <c r="AN72" s="843"/>
      <c r="AO72" s="843"/>
      <c r="AP72" s="843" t="s">
        <v>502</v>
      </c>
      <c r="AQ72" s="843"/>
      <c r="AR72" s="843"/>
      <c r="AS72" s="843"/>
      <c r="AT72" s="843"/>
      <c r="AU72" s="843" t="s">
        <v>502</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2">
        <v>6</v>
      </c>
      <c r="B73" s="886" t="s">
        <v>553</v>
      </c>
      <c r="C73" s="887"/>
      <c r="D73" s="887"/>
      <c r="E73" s="887"/>
      <c r="F73" s="887"/>
      <c r="G73" s="887"/>
      <c r="H73" s="887"/>
      <c r="I73" s="887"/>
      <c r="J73" s="887"/>
      <c r="K73" s="887"/>
      <c r="L73" s="887"/>
      <c r="M73" s="887"/>
      <c r="N73" s="887"/>
      <c r="O73" s="887"/>
      <c r="P73" s="888"/>
      <c r="Q73" s="889">
        <v>54</v>
      </c>
      <c r="R73" s="843"/>
      <c r="S73" s="843"/>
      <c r="T73" s="843"/>
      <c r="U73" s="843"/>
      <c r="V73" s="843">
        <v>51</v>
      </c>
      <c r="W73" s="843"/>
      <c r="X73" s="843"/>
      <c r="Y73" s="843"/>
      <c r="Z73" s="843"/>
      <c r="AA73" s="843">
        <v>3</v>
      </c>
      <c r="AB73" s="843"/>
      <c r="AC73" s="843"/>
      <c r="AD73" s="843"/>
      <c r="AE73" s="843"/>
      <c r="AF73" s="843">
        <v>3</v>
      </c>
      <c r="AG73" s="843"/>
      <c r="AH73" s="843"/>
      <c r="AI73" s="843"/>
      <c r="AJ73" s="843"/>
      <c r="AK73" s="843">
        <v>52</v>
      </c>
      <c r="AL73" s="843"/>
      <c r="AM73" s="843"/>
      <c r="AN73" s="843"/>
      <c r="AO73" s="843"/>
      <c r="AP73" s="843" t="s">
        <v>502</v>
      </c>
      <c r="AQ73" s="843"/>
      <c r="AR73" s="843"/>
      <c r="AS73" s="843"/>
      <c r="AT73" s="843"/>
      <c r="AU73" s="843" t="s">
        <v>502</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2">
        <v>7</v>
      </c>
      <c r="B74" s="886" t="s">
        <v>554</v>
      </c>
      <c r="C74" s="887"/>
      <c r="D74" s="887"/>
      <c r="E74" s="887"/>
      <c r="F74" s="887"/>
      <c r="G74" s="887"/>
      <c r="H74" s="887"/>
      <c r="I74" s="887"/>
      <c r="J74" s="887"/>
      <c r="K74" s="887"/>
      <c r="L74" s="887"/>
      <c r="M74" s="887"/>
      <c r="N74" s="887"/>
      <c r="O74" s="887"/>
      <c r="P74" s="888"/>
      <c r="Q74" s="889">
        <v>4232</v>
      </c>
      <c r="R74" s="843"/>
      <c r="S74" s="843"/>
      <c r="T74" s="843"/>
      <c r="U74" s="843"/>
      <c r="V74" s="843">
        <v>4215</v>
      </c>
      <c r="W74" s="843"/>
      <c r="X74" s="843"/>
      <c r="Y74" s="843"/>
      <c r="Z74" s="843"/>
      <c r="AA74" s="843">
        <v>17</v>
      </c>
      <c r="AB74" s="843"/>
      <c r="AC74" s="843"/>
      <c r="AD74" s="843"/>
      <c r="AE74" s="843"/>
      <c r="AF74" s="843">
        <v>17</v>
      </c>
      <c r="AG74" s="843"/>
      <c r="AH74" s="843"/>
      <c r="AI74" s="843"/>
      <c r="AJ74" s="843"/>
      <c r="AK74" s="843">
        <v>203</v>
      </c>
      <c r="AL74" s="843"/>
      <c r="AM74" s="843"/>
      <c r="AN74" s="843"/>
      <c r="AO74" s="843"/>
      <c r="AP74" s="843" t="s">
        <v>502</v>
      </c>
      <c r="AQ74" s="843"/>
      <c r="AR74" s="843"/>
      <c r="AS74" s="843"/>
      <c r="AT74" s="843"/>
      <c r="AU74" s="843" t="s">
        <v>502</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2">
        <v>8</v>
      </c>
      <c r="B75" s="886" t="s">
        <v>555</v>
      </c>
      <c r="C75" s="887"/>
      <c r="D75" s="887"/>
      <c r="E75" s="887"/>
      <c r="F75" s="887"/>
      <c r="G75" s="887"/>
      <c r="H75" s="887"/>
      <c r="I75" s="887"/>
      <c r="J75" s="887"/>
      <c r="K75" s="887"/>
      <c r="L75" s="887"/>
      <c r="M75" s="887"/>
      <c r="N75" s="887"/>
      <c r="O75" s="887"/>
      <c r="P75" s="888"/>
      <c r="Q75" s="890">
        <v>25813</v>
      </c>
      <c r="R75" s="891"/>
      <c r="S75" s="891"/>
      <c r="T75" s="891"/>
      <c r="U75" s="847"/>
      <c r="V75" s="892">
        <v>25202</v>
      </c>
      <c r="W75" s="891"/>
      <c r="X75" s="891"/>
      <c r="Y75" s="891"/>
      <c r="Z75" s="847"/>
      <c r="AA75" s="892">
        <v>611</v>
      </c>
      <c r="AB75" s="891"/>
      <c r="AC75" s="891"/>
      <c r="AD75" s="891"/>
      <c r="AE75" s="847"/>
      <c r="AF75" s="892">
        <v>611</v>
      </c>
      <c r="AG75" s="891"/>
      <c r="AH75" s="891"/>
      <c r="AI75" s="891"/>
      <c r="AJ75" s="847"/>
      <c r="AK75" s="892">
        <v>4383</v>
      </c>
      <c r="AL75" s="891"/>
      <c r="AM75" s="891"/>
      <c r="AN75" s="891"/>
      <c r="AO75" s="847"/>
      <c r="AP75" s="892" t="s">
        <v>502</v>
      </c>
      <c r="AQ75" s="891"/>
      <c r="AR75" s="891"/>
      <c r="AS75" s="891"/>
      <c r="AT75" s="847"/>
      <c r="AU75" s="892" t="s">
        <v>502</v>
      </c>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2">
        <v>9</v>
      </c>
      <c r="B76" s="886" t="s">
        <v>556</v>
      </c>
      <c r="C76" s="887"/>
      <c r="D76" s="887"/>
      <c r="E76" s="887"/>
      <c r="F76" s="887"/>
      <c r="G76" s="887"/>
      <c r="H76" s="887"/>
      <c r="I76" s="887"/>
      <c r="J76" s="887"/>
      <c r="K76" s="887"/>
      <c r="L76" s="887"/>
      <c r="M76" s="887"/>
      <c r="N76" s="887"/>
      <c r="O76" s="887"/>
      <c r="P76" s="888"/>
      <c r="Q76" s="890">
        <v>488</v>
      </c>
      <c r="R76" s="891"/>
      <c r="S76" s="891"/>
      <c r="T76" s="891"/>
      <c r="U76" s="847"/>
      <c r="V76" s="892">
        <v>482</v>
      </c>
      <c r="W76" s="891"/>
      <c r="X76" s="891"/>
      <c r="Y76" s="891"/>
      <c r="Z76" s="847"/>
      <c r="AA76" s="892">
        <v>6</v>
      </c>
      <c r="AB76" s="891"/>
      <c r="AC76" s="891"/>
      <c r="AD76" s="891"/>
      <c r="AE76" s="847"/>
      <c r="AF76" s="892">
        <v>6</v>
      </c>
      <c r="AG76" s="891"/>
      <c r="AH76" s="891"/>
      <c r="AI76" s="891"/>
      <c r="AJ76" s="847"/>
      <c r="AK76" s="892">
        <v>120</v>
      </c>
      <c r="AL76" s="891"/>
      <c r="AM76" s="891"/>
      <c r="AN76" s="891"/>
      <c r="AO76" s="847"/>
      <c r="AP76" s="892" t="s">
        <v>502</v>
      </c>
      <c r="AQ76" s="891"/>
      <c r="AR76" s="891"/>
      <c r="AS76" s="891"/>
      <c r="AT76" s="847"/>
      <c r="AU76" s="892" t="s">
        <v>502</v>
      </c>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2">
        <v>10</v>
      </c>
      <c r="B77" s="886" t="s">
        <v>557</v>
      </c>
      <c r="C77" s="887"/>
      <c r="D77" s="887"/>
      <c r="E77" s="887"/>
      <c r="F77" s="887"/>
      <c r="G77" s="887"/>
      <c r="H77" s="887"/>
      <c r="I77" s="887"/>
      <c r="J77" s="887"/>
      <c r="K77" s="887"/>
      <c r="L77" s="887"/>
      <c r="M77" s="887"/>
      <c r="N77" s="887"/>
      <c r="O77" s="887"/>
      <c r="P77" s="888"/>
      <c r="Q77" s="890">
        <v>122</v>
      </c>
      <c r="R77" s="891"/>
      <c r="S77" s="891"/>
      <c r="T77" s="891"/>
      <c r="U77" s="847"/>
      <c r="V77" s="892">
        <v>117</v>
      </c>
      <c r="W77" s="891"/>
      <c r="X77" s="891"/>
      <c r="Y77" s="891"/>
      <c r="Z77" s="847"/>
      <c r="AA77" s="892">
        <v>5</v>
      </c>
      <c r="AB77" s="891"/>
      <c r="AC77" s="891"/>
      <c r="AD77" s="891"/>
      <c r="AE77" s="847"/>
      <c r="AF77" s="892">
        <v>5</v>
      </c>
      <c r="AG77" s="891"/>
      <c r="AH77" s="891"/>
      <c r="AI77" s="891"/>
      <c r="AJ77" s="847"/>
      <c r="AK77" s="892">
        <v>38</v>
      </c>
      <c r="AL77" s="891"/>
      <c r="AM77" s="891"/>
      <c r="AN77" s="891"/>
      <c r="AO77" s="847"/>
      <c r="AP77" s="892" t="s">
        <v>502</v>
      </c>
      <c r="AQ77" s="891"/>
      <c r="AR77" s="891"/>
      <c r="AS77" s="891"/>
      <c r="AT77" s="847"/>
      <c r="AU77" s="892" t="s">
        <v>502</v>
      </c>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2">
        <v>11</v>
      </c>
      <c r="B78" s="886" t="s">
        <v>558</v>
      </c>
      <c r="C78" s="887"/>
      <c r="D78" s="887"/>
      <c r="E78" s="887"/>
      <c r="F78" s="887"/>
      <c r="G78" s="887"/>
      <c r="H78" s="887"/>
      <c r="I78" s="887"/>
      <c r="J78" s="887"/>
      <c r="K78" s="887"/>
      <c r="L78" s="887"/>
      <c r="M78" s="887"/>
      <c r="N78" s="887"/>
      <c r="O78" s="887"/>
      <c r="P78" s="888"/>
      <c r="Q78" s="889">
        <v>2063</v>
      </c>
      <c r="R78" s="843"/>
      <c r="S78" s="843"/>
      <c r="T78" s="843"/>
      <c r="U78" s="843"/>
      <c r="V78" s="843">
        <v>1802</v>
      </c>
      <c r="W78" s="843"/>
      <c r="X78" s="843"/>
      <c r="Y78" s="843"/>
      <c r="Z78" s="843"/>
      <c r="AA78" s="843">
        <v>261</v>
      </c>
      <c r="AB78" s="843"/>
      <c r="AC78" s="843"/>
      <c r="AD78" s="843"/>
      <c r="AE78" s="843"/>
      <c r="AF78" s="843">
        <v>261</v>
      </c>
      <c r="AG78" s="843"/>
      <c r="AH78" s="843"/>
      <c r="AI78" s="843"/>
      <c r="AJ78" s="843"/>
      <c r="AK78" s="843" t="s">
        <v>502</v>
      </c>
      <c r="AL78" s="843"/>
      <c r="AM78" s="843"/>
      <c r="AN78" s="843"/>
      <c r="AO78" s="843"/>
      <c r="AP78" s="843" t="s">
        <v>502</v>
      </c>
      <c r="AQ78" s="843"/>
      <c r="AR78" s="843"/>
      <c r="AS78" s="843"/>
      <c r="AT78" s="843"/>
      <c r="AU78" s="843" t="s">
        <v>502</v>
      </c>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2">
        <v>12</v>
      </c>
      <c r="B79" s="886" t="s">
        <v>559</v>
      </c>
      <c r="C79" s="887"/>
      <c r="D79" s="887"/>
      <c r="E79" s="887"/>
      <c r="F79" s="887"/>
      <c r="G79" s="887"/>
      <c r="H79" s="887"/>
      <c r="I79" s="887"/>
      <c r="J79" s="887"/>
      <c r="K79" s="887"/>
      <c r="L79" s="887"/>
      <c r="M79" s="887"/>
      <c r="N79" s="887"/>
      <c r="O79" s="887"/>
      <c r="P79" s="888"/>
      <c r="Q79" s="889">
        <v>1017156</v>
      </c>
      <c r="R79" s="843"/>
      <c r="S79" s="843"/>
      <c r="T79" s="843"/>
      <c r="U79" s="843"/>
      <c r="V79" s="843">
        <v>995709</v>
      </c>
      <c r="W79" s="843"/>
      <c r="X79" s="843"/>
      <c r="Y79" s="843"/>
      <c r="Z79" s="843"/>
      <c r="AA79" s="843">
        <v>21447</v>
      </c>
      <c r="AB79" s="843"/>
      <c r="AC79" s="843"/>
      <c r="AD79" s="843"/>
      <c r="AE79" s="843"/>
      <c r="AF79" s="843">
        <v>21447</v>
      </c>
      <c r="AG79" s="843"/>
      <c r="AH79" s="843"/>
      <c r="AI79" s="843"/>
      <c r="AJ79" s="843"/>
      <c r="AK79" s="843">
        <v>1</v>
      </c>
      <c r="AL79" s="843"/>
      <c r="AM79" s="843"/>
      <c r="AN79" s="843"/>
      <c r="AO79" s="843"/>
      <c r="AP79" s="843" t="s">
        <v>502</v>
      </c>
      <c r="AQ79" s="843"/>
      <c r="AR79" s="843"/>
      <c r="AS79" s="843"/>
      <c r="AT79" s="843"/>
      <c r="AU79" s="843" t="s">
        <v>502</v>
      </c>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4" t="s">
        <v>377</v>
      </c>
      <c r="B88" s="802" t="s">
        <v>401</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28231</v>
      </c>
      <c r="AG88" s="857"/>
      <c r="AH88" s="857"/>
      <c r="AI88" s="857"/>
      <c r="AJ88" s="857"/>
      <c r="AK88" s="854"/>
      <c r="AL88" s="854"/>
      <c r="AM88" s="854"/>
      <c r="AN88" s="854"/>
      <c r="AO88" s="854"/>
      <c r="AP88" s="857">
        <v>21875</v>
      </c>
      <c r="AQ88" s="857"/>
      <c r="AR88" s="857"/>
      <c r="AS88" s="857"/>
      <c r="AT88" s="857"/>
      <c r="AU88" s="857">
        <v>13151</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2" t="s">
        <v>402</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48</v>
      </c>
      <c r="CS102" s="865"/>
      <c r="CT102" s="865"/>
      <c r="CU102" s="865"/>
      <c r="CV102" s="904"/>
      <c r="CW102" s="903">
        <v>7</v>
      </c>
      <c r="CX102" s="865"/>
      <c r="CY102" s="865"/>
      <c r="CZ102" s="865"/>
      <c r="DA102" s="904"/>
      <c r="DB102" s="903">
        <v>300</v>
      </c>
      <c r="DC102" s="865"/>
      <c r="DD102" s="865"/>
      <c r="DE102" s="865"/>
      <c r="DF102" s="904"/>
      <c r="DG102" s="903">
        <v>1432</v>
      </c>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403</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404</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407</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408</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409</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410</v>
      </c>
      <c r="AB109" s="906"/>
      <c r="AC109" s="906"/>
      <c r="AD109" s="906"/>
      <c r="AE109" s="907"/>
      <c r="AF109" s="905" t="s">
        <v>411</v>
      </c>
      <c r="AG109" s="906"/>
      <c r="AH109" s="906"/>
      <c r="AI109" s="906"/>
      <c r="AJ109" s="907"/>
      <c r="AK109" s="905" t="s">
        <v>294</v>
      </c>
      <c r="AL109" s="906"/>
      <c r="AM109" s="906"/>
      <c r="AN109" s="906"/>
      <c r="AO109" s="907"/>
      <c r="AP109" s="905" t="s">
        <v>412</v>
      </c>
      <c r="AQ109" s="906"/>
      <c r="AR109" s="906"/>
      <c r="AS109" s="906"/>
      <c r="AT109" s="908"/>
      <c r="AU109" s="925" t="s">
        <v>409</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410</v>
      </c>
      <c r="BR109" s="906"/>
      <c r="BS109" s="906"/>
      <c r="BT109" s="906"/>
      <c r="BU109" s="907"/>
      <c r="BV109" s="905" t="s">
        <v>411</v>
      </c>
      <c r="BW109" s="906"/>
      <c r="BX109" s="906"/>
      <c r="BY109" s="906"/>
      <c r="BZ109" s="907"/>
      <c r="CA109" s="905" t="s">
        <v>294</v>
      </c>
      <c r="CB109" s="906"/>
      <c r="CC109" s="906"/>
      <c r="CD109" s="906"/>
      <c r="CE109" s="907"/>
      <c r="CF109" s="926" t="s">
        <v>412</v>
      </c>
      <c r="CG109" s="926"/>
      <c r="CH109" s="926"/>
      <c r="CI109" s="926"/>
      <c r="CJ109" s="926"/>
      <c r="CK109" s="905" t="s">
        <v>413</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410</v>
      </c>
      <c r="DH109" s="906"/>
      <c r="DI109" s="906"/>
      <c r="DJ109" s="906"/>
      <c r="DK109" s="907"/>
      <c r="DL109" s="905" t="s">
        <v>411</v>
      </c>
      <c r="DM109" s="906"/>
      <c r="DN109" s="906"/>
      <c r="DO109" s="906"/>
      <c r="DP109" s="907"/>
      <c r="DQ109" s="905" t="s">
        <v>294</v>
      </c>
      <c r="DR109" s="906"/>
      <c r="DS109" s="906"/>
      <c r="DT109" s="906"/>
      <c r="DU109" s="907"/>
      <c r="DV109" s="905" t="s">
        <v>412</v>
      </c>
      <c r="DW109" s="906"/>
      <c r="DX109" s="906"/>
      <c r="DY109" s="906"/>
      <c r="DZ109" s="908"/>
    </row>
    <row r="110" spans="1:131" s="224" customFormat="1" ht="26.25" customHeight="1" x14ac:dyDescent="0.15">
      <c r="A110" s="909" t="s">
        <v>414</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2024262</v>
      </c>
      <c r="AB110" s="913"/>
      <c r="AC110" s="913"/>
      <c r="AD110" s="913"/>
      <c r="AE110" s="914"/>
      <c r="AF110" s="915">
        <v>2054863</v>
      </c>
      <c r="AG110" s="913"/>
      <c r="AH110" s="913"/>
      <c r="AI110" s="913"/>
      <c r="AJ110" s="914"/>
      <c r="AK110" s="915">
        <v>2166427</v>
      </c>
      <c r="AL110" s="913"/>
      <c r="AM110" s="913"/>
      <c r="AN110" s="913"/>
      <c r="AO110" s="914"/>
      <c r="AP110" s="916">
        <v>7.2</v>
      </c>
      <c r="AQ110" s="917"/>
      <c r="AR110" s="917"/>
      <c r="AS110" s="917"/>
      <c r="AT110" s="918"/>
      <c r="AU110" s="919" t="s">
        <v>69</v>
      </c>
      <c r="AV110" s="920"/>
      <c r="AW110" s="920"/>
      <c r="AX110" s="920"/>
      <c r="AY110" s="920"/>
      <c r="AZ110" s="942" t="s">
        <v>415</v>
      </c>
      <c r="BA110" s="910"/>
      <c r="BB110" s="910"/>
      <c r="BC110" s="910"/>
      <c r="BD110" s="910"/>
      <c r="BE110" s="910"/>
      <c r="BF110" s="910"/>
      <c r="BG110" s="910"/>
      <c r="BH110" s="910"/>
      <c r="BI110" s="910"/>
      <c r="BJ110" s="910"/>
      <c r="BK110" s="910"/>
      <c r="BL110" s="910"/>
      <c r="BM110" s="910"/>
      <c r="BN110" s="910"/>
      <c r="BO110" s="910"/>
      <c r="BP110" s="911"/>
      <c r="BQ110" s="943">
        <v>22623338</v>
      </c>
      <c r="BR110" s="944"/>
      <c r="BS110" s="944"/>
      <c r="BT110" s="944"/>
      <c r="BU110" s="944"/>
      <c r="BV110" s="944">
        <v>23718642</v>
      </c>
      <c r="BW110" s="944"/>
      <c r="BX110" s="944"/>
      <c r="BY110" s="944"/>
      <c r="BZ110" s="944"/>
      <c r="CA110" s="944">
        <v>24389143</v>
      </c>
      <c r="CB110" s="944"/>
      <c r="CC110" s="944"/>
      <c r="CD110" s="944"/>
      <c r="CE110" s="944"/>
      <c r="CF110" s="957">
        <v>80.599999999999994</v>
      </c>
      <c r="CG110" s="958"/>
      <c r="CH110" s="958"/>
      <c r="CI110" s="958"/>
      <c r="CJ110" s="958"/>
      <c r="CK110" s="959" t="s">
        <v>416</v>
      </c>
      <c r="CL110" s="960"/>
      <c r="CM110" s="942" t="s">
        <v>417</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15">
      <c r="A111" s="947" t="s">
        <v>418</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419</v>
      </c>
      <c r="BA111" s="936"/>
      <c r="BB111" s="936"/>
      <c r="BC111" s="936"/>
      <c r="BD111" s="936"/>
      <c r="BE111" s="936"/>
      <c r="BF111" s="936"/>
      <c r="BG111" s="936"/>
      <c r="BH111" s="936"/>
      <c r="BI111" s="936"/>
      <c r="BJ111" s="936"/>
      <c r="BK111" s="936"/>
      <c r="BL111" s="936"/>
      <c r="BM111" s="936"/>
      <c r="BN111" s="936"/>
      <c r="BO111" s="936"/>
      <c r="BP111" s="937"/>
      <c r="BQ111" s="938">
        <v>1228321</v>
      </c>
      <c r="BR111" s="939"/>
      <c r="BS111" s="939"/>
      <c r="BT111" s="939"/>
      <c r="BU111" s="939"/>
      <c r="BV111" s="939">
        <v>1519529</v>
      </c>
      <c r="BW111" s="939"/>
      <c r="BX111" s="939"/>
      <c r="BY111" s="939"/>
      <c r="BZ111" s="939"/>
      <c r="CA111" s="939">
        <v>1716307</v>
      </c>
      <c r="CB111" s="939"/>
      <c r="CC111" s="939"/>
      <c r="CD111" s="939"/>
      <c r="CE111" s="939"/>
      <c r="CF111" s="933">
        <v>5.7</v>
      </c>
      <c r="CG111" s="934"/>
      <c r="CH111" s="934"/>
      <c r="CI111" s="934"/>
      <c r="CJ111" s="934"/>
      <c r="CK111" s="961"/>
      <c r="CL111" s="962"/>
      <c r="CM111" s="935" t="s">
        <v>420</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15">
      <c r="A112" s="965" t="s">
        <v>421</v>
      </c>
      <c r="B112" s="966"/>
      <c r="C112" s="936" t="s">
        <v>422</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423</v>
      </c>
      <c r="BA112" s="936"/>
      <c r="BB112" s="936"/>
      <c r="BC112" s="936"/>
      <c r="BD112" s="936"/>
      <c r="BE112" s="936"/>
      <c r="BF112" s="936"/>
      <c r="BG112" s="936"/>
      <c r="BH112" s="936"/>
      <c r="BI112" s="936"/>
      <c r="BJ112" s="936"/>
      <c r="BK112" s="936"/>
      <c r="BL112" s="936"/>
      <c r="BM112" s="936"/>
      <c r="BN112" s="936"/>
      <c r="BO112" s="936"/>
      <c r="BP112" s="937"/>
      <c r="BQ112" s="938">
        <v>16439306</v>
      </c>
      <c r="BR112" s="939"/>
      <c r="BS112" s="939"/>
      <c r="BT112" s="939"/>
      <c r="BU112" s="939"/>
      <c r="BV112" s="939">
        <v>16892861</v>
      </c>
      <c r="BW112" s="939"/>
      <c r="BX112" s="939"/>
      <c r="BY112" s="939"/>
      <c r="BZ112" s="939"/>
      <c r="CA112" s="939">
        <v>18363431</v>
      </c>
      <c r="CB112" s="939"/>
      <c r="CC112" s="939"/>
      <c r="CD112" s="939"/>
      <c r="CE112" s="939"/>
      <c r="CF112" s="933">
        <v>60.7</v>
      </c>
      <c r="CG112" s="934"/>
      <c r="CH112" s="934"/>
      <c r="CI112" s="934"/>
      <c r="CJ112" s="934"/>
      <c r="CK112" s="961"/>
      <c r="CL112" s="962"/>
      <c r="CM112" s="935" t="s">
        <v>424</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15">
      <c r="A113" s="967"/>
      <c r="B113" s="968"/>
      <c r="C113" s="936" t="s">
        <v>425</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1099907</v>
      </c>
      <c r="AB113" s="951"/>
      <c r="AC113" s="951"/>
      <c r="AD113" s="951"/>
      <c r="AE113" s="952"/>
      <c r="AF113" s="953">
        <v>1202900</v>
      </c>
      <c r="AG113" s="951"/>
      <c r="AH113" s="951"/>
      <c r="AI113" s="951"/>
      <c r="AJ113" s="952"/>
      <c r="AK113" s="953">
        <v>1237404</v>
      </c>
      <c r="AL113" s="951"/>
      <c r="AM113" s="951"/>
      <c r="AN113" s="951"/>
      <c r="AO113" s="952"/>
      <c r="AP113" s="954">
        <v>4.0999999999999996</v>
      </c>
      <c r="AQ113" s="955"/>
      <c r="AR113" s="955"/>
      <c r="AS113" s="955"/>
      <c r="AT113" s="956"/>
      <c r="AU113" s="921"/>
      <c r="AV113" s="922"/>
      <c r="AW113" s="922"/>
      <c r="AX113" s="922"/>
      <c r="AY113" s="922"/>
      <c r="AZ113" s="935" t="s">
        <v>426</v>
      </c>
      <c r="BA113" s="936"/>
      <c r="BB113" s="936"/>
      <c r="BC113" s="936"/>
      <c r="BD113" s="936"/>
      <c r="BE113" s="936"/>
      <c r="BF113" s="936"/>
      <c r="BG113" s="936"/>
      <c r="BH113" s="936"/>
      <c r="BI113" s="936"/>
      <c r="BJ113" s="936"/>
      <c r="BK113" s="936"/>
      <c r="BL113" s="936"/>
      <c r="BM113" s="936"/>
      <c r="BN113" s="936"/>
      <c r="BO113" s="936"/>
      <c r="BP113" s="937"/>
      <c r="BQ113" s="938">
        <v>8737338</v>
      </c>
      <c r="BR113" s="939"/>
      <c r="BS113" s="939"/>
      <c r="BT113" s="939"/>
      <c r="BU113" s="939"/>
      <c r="BV113" s="939">
        <v>8449210</v>
      </c>
      <c r="BW113" s="939"/>
      <c r="BX113" s="939"/>
      <c r="BY113" s="939"/>
      <c r="BZ113" s="939"/>
      <c r="CA113" s="939">
        <v>13151482</v>
      </c>
      <c r="CB113" s="939"/>
      <c r="CC113" s="939"/>
      <c r="CD113" s="939"/>
      <c r="CE113" s="939"/>
      <c r="CF113" s="933">
        <v>43.5</v>
      </c>
      <c r="CG113" s="934"/>
      <c r="CH113" s="934"/>
      <c r="CI113" s="934"/>
      <c r="CJ113" s="934"/>
      <c r="CK113" s="961"/>
      <c r="CL113" s="962"/>
      <c r="CM113" s="935" t="s">
        <v>427</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15">
      <c r="A114" s="967"/>
      <c r="B114" s="968"/>
      <c r="C114" s="936" t="s">
        <v>428</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185375</v>
      </c>
      <c r="AB114" s="972"/>
      <c r="AC114" s="972"/>
      <c r="AD114" s="972"/>
      <c r="AE114" s="973"/>
      <c r="AF114" s="974">
        <v>256880</v>
      </c>
      <c r="AG114" s="972"/>
      <c r="AH114" s="972"/>
      <c r="AI114" s="972"/>
      <c r="AJ114" s="973"/>
      <c r="AK114" s="974">
        <v>364989</v>
      </c>
      <c r="AL114" s="972"/>
      <c r="AM114" s="972"/>
      <c r="AN114" s="972"/>
      <c r="AO114" s="973"/>
      <c r="AP114" s="975">
        <v>1.2</v>
      </c>
      <c r="AQ114" s="976"/>
      <c r="AR114" s="976"/>
      <c r="AS114" s="976"/>
      <c r="AT114" s="977"/>
      <c r="AU114" s="921"/>
      <c r="AV114" s="922"/>
      <c r="AW114" s="922"/>
      <c r="AX114" s="922"/>
      <c r="AY114" s="922"/>
      <c r="AZ114" s="935" t="s">
        <v>429</v>
      </c>
      <c r="BA114" s="936"/>
      <c r="BB114" s="936"/>
      <c r="BC114" s="936"/>
      <c r="BD114" s="936"/>
      <c r="BE114" s="936"/>
      <c r="BF114" s="936"/>
      <c r="BG114" s="936"/>
      <c r="BH114" s="936"/>
      <c r="BI114" s="936"/>
      <c r="BJ114" s="936"/>
      <c r="BK114" s="936"/>
      <c r="BL114" s="936"/>
      <c r="BM114" s="936"/>
      <c r="BN114" s="936"/>
      <c r="BO114" s="936"/>
      <c r="BP114" s="937"/>
      <c r="BQ114" s="938">
        <v>4253659</v>
      </c>
      <c r="BR114" s="939"/>
      <c r="BS114" s="939"/>
      <c r="BT114" s="939"/>
      <c r="BU114" s="939"/>
      <c r="BV114" s="939">
        <v>4179900</v>
      </c>
      <c r="BW114" s="939"/>
      <c r="BX114" s="939"/>
      <c r="BY114" s="939"/>
      <c r="BZ114" s="939"/>
      <c r="CA114" s="939">
        <v>4835386</v>
      </c>
      <c r="CB114" s="939"/>
      <c r="CC114" s="939"/>
      <c r="CD114" s="939"/>
      <c r="CE114" s="939"/>
      <c r="CF114" s="933">
        <v>16</v>
      </c>
      <c r="CG114" s="934"/>
      <c r="CH114" s="934"/>
      <c r="CI114" s="934"/>
      <c r="CJ114" s="934"/>
      <c r="CK114" s="961"/>
      <c r="CL114" s="962"/>
      <c r="CM114" s="935" t="s">
        <v>430</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15">
      <c r="A115" s="967"/>
      <c r="B115" s="968"/>
      <c r="C115" s="936" t="s">
        <v>431</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3522</v>
      </c>
      <c r="AB115" s="951"/>
      <c r="AC115" s="951"/>
      <c r="AD115" s="951"/>
      <c r="AE115" s="952"/>
      <c r="AF115" s="953">
        <v>3462</v>
      </c>
      <c r="AG115" s="951"/>
      <c r="AH115" s="951"/>
      <c r="AI115" s="951"/>
      <c r="AJ115" s="952"/>
      <c r="AK115" s="953">
        <v>3203</v>
      </c>
      <c r="AL115" s="951"/>
      <c r="AM115" s="951"/>
      <c r="AN115" s="951"/>
      <c r="AO115" s="952"/>
      <c r="AP115" s="954">
        <v>0</v>
      </c>
      <c r="AQ115" s="955"/>
      <c r="AR115" s="955"/>
      <c r="AS115" s="955"/>
      <c r="AT115" s="956"/>
      <c r="AU115" s="921"/>
      <c r="AV115" s="922"/>
      <c r="AW115" s="922"/>
      <c r="AX115" s="922"/>
      <c r="AY115" s="922"/>
      <c r="AZ115" s="935" t="s">
        <v>432</v>
      </c>
      <c r="BA115" s="936"/>
      <c r="BB115" s="936"/>
      <c r="BC115" s="936"/>
      <c r="BD115" s="936"/>
      <c r="BE115" s="936"/>
      <c r="BF115" s="936"/>
      <c r="BG115" s="936"/>
      <c r="BH115" s="936"/>
      <c r="BI115" s="936"/>
      <c r="BJ115" s="936"/>
      <c r="BK115" s="936"/>
      <c r="BL115" s="936"/>
      <c r="BM115" s="936"/>
      <c r="BN115" s="936"/>
      <c r="BO115" s="936"/>
      <c r="BP115" s="937"/>
      <c r="BQ115" s="938">
        <v>153597</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433</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v>1211131</v>
      </c>
      <c r="DH115" s="972"/>
      <c r="DI115" s="972"/>
      <c r="DJ115" s="972"/>
      <c r="DK115" s="973"/>
      <c r="DL115" s="974">
        <v>1505504</v>
      </c>
      <c r="DM115" s="972"/>
      <c r="DN115" s="972"/>
      <c r="DO115" s="972"/>
      <c r="DP115" s="973"/>
      <c r="DQ115" s="974">
        <v>1705247</v>
      </c>
      <c r="DR115" s="972"/>
      <c r="DS115" s="972"/>
      <c r="DT115" s="972"/>
      <c r="DU115" s="973"/>
      <c r="DV115" s="975">
        <v>5.6</v>
      </c>
      <c r="DW115" s="976"/>
      <c r="DX115" s="976"/>
      <c r="DY115" s="976"/>
      <c r="DZ115" s="977"/>
    </row>
    <row r="116" spans="1:130" s="224" customFormat="1" ht="26.25" customHeight="1" x14ac:dyDescent="0.15">
      <c r="A116" s="969"/>
      <c r="B116" s="970"/>
      <c r="C116" s="978" t="s">
        <v>434</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435</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436</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v>17190</v>
      </c>
      <c r="DH116" s="972"/>
      <c r="DI116" s="972"/>
      <c r="DJ116" s="972"/>
      <c r="DK116" s="973"/>
      <c r="DL116" s="974">
        <v>14025</v>
      </c>
      <c r="DM116" s="972"/>
      <c r="DN116" s="972"/>
      <c r="DO116" s="972"/>
      <c r="DP116" s="973"/>
      <c r="DQ116" s="974">
        <v>11060</v>
      </c>
      <c r="DR116" s="972"/>
      <c r="DS116" s="972"/>
      <c r="DT116" s="972"/>
      <c r="DU116" s="973"/>
      <c r="DV116" s="975">
        <v>0</v>
      </c>
      <c r="DW116" s="976"/>
      <c r="DX116" s="976"/>
      <c r="DY116" s="976"/>
      <c r="DZ116" s="977"/>
    </row>
    <row r="117" spans="1:130" s="224" customFormat="1" ht="26.25" customHeight="1" x14ac:dyDescent="0.1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437</v>
      </c>
      <c r="Z117" s="907"/>
      <c r="AA117" s="991">
        <v>3313066</v>
      </c>
      <c r="AB117" s="992"/>
      <c r="AC117" s="992"/>
      <c r="AD117" s="992"/>
      <c r="AE117" s="993"/>
      <c r="AF117" s="994">
        <v>3518105</v>
      </c>
      <c r="AG117" s="992"/>
      <c r="AH117" s="992"/>
      <c r="AI117" s="992"/>
      <c r="AJ117" s="993"/>
      <c r="AK117" s="994">
        <v>3772023</v>
      </c>
      <c r="AL117" s="992"/>
      <c r="AM117" s="992"/>
      <c r="AN117" s="992"/>
      <c r="AO117" s="993"/>
      <c r="AP117" s="995"/>
      <c r="AQ117" s="996"/>
      <c r="AR117" s="996"/>
      <c r="AS117" s="996"/>
      <c r="AT117" s="997"/>
      <c r="AU117" s="921"/>
      <c r="AV117" s="922"/>
      <c r="AW117" s="922"/>
      <c r="AX117" s="922"/>
      <c r="AY117" s="922"/>
      <c r="AZ117" s="987" t="s">
        <v>438</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439</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15">
      <c r="A118" s="925" t="s">
        <v>413</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410</v>
      </c>
      <c r="AB118" s="906"/>
      <c r="AC118" s="906"/>
      <c r="AD118" s="906"/>
      <c r="AE118" s="907"/>
      <c r="AF118" s="905" t="s">
        <v>411</v>
      </c>
      <c r="AG118" s="906"/>
      <c r="AH118" s="906"/>
      <c r="AI118" s="906"/>
      <c r="AJ118" s="907"/>
      <c r="AK118" s="905" t="s">
        <v>294</v>
      </c>
      <c r="AL118" s="906"/>
      <c r="AM118" s="906"/>
      <c r="AN118" s="906"/>
      <c r="AO118" s="907"/>
      <c r="AP118" s="983" t="s">
        <v>412</v>
      </c>
      <c r="AQ118" s="984"/>
      <c r="AR118" s="984"/>
      <c r="AS118" s="984"/>
      <c r="AT118" s="985"/>
      <c r="AU118" s="921"/>
      <c r="AV118" s="922"/>
      <c r="AW118" s="922"/>
      <c r="AX118" s="922"/>
      <c r="AY118" s="922"/>
      <c r="AZ118" s="986" t="s">
        <v>440</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441</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15">
      <c r="A119" s="1069" t="s">
        <v>416</v>
      </c>
      <c r="B119" s="960"/>
      <c r="C119" s="942" t="s">
        <v>417</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442</v>
      </c>
      <c r="BP119" s="1018"/>
      <c r="BQ119" s="1012">
        <v>53435559</v>
      </c>
      <c r="BR119" s="1013"/>
      <c r="BS119" s="1013"/>
      <c r="BT119" s="1013"/>
      <c r="BU119" s="1013"/>
      <c r="BV119" s="1013">
        <v>54760142</v>
      </c>
      <c r="BW119" s="1013"/>
      <c r="BX119" s="1013"/>
      <c r="BY119" s="1013"/>
      <c r="BZ119" s="1013"/>
      <c r="CA119" s="1013">
        <v>62455749</v>
      </c>
      <c r="CB119" s="1013"/>
      <c r="CC119" s="1013"/>
      <c r="CD119" s="1013"/>
      <c r="CE119" s="1013"/>
      <c r="CF119" s="1014"/>
      <c r="CG119" s="1015"/>
      <c r="CH119" s="1015"/>
      <c r="CI119" s="1015"/>
      <c r="CJ119" s="1016"/>
      <c r="CK119" s="963"/>
      <c r="CL119" s="964"/>
      <c r="CM119" s="986" t="s">
        <v>443</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15">
      <c r="A120" s="1070"/>
      <c r="B120" s="962"/>
      <c r="C120" s="935" t="s">
        <v>420</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444</v>
      </c>
      <c r="AV120" s="1005"/>
      <c r="AW120" s="1005"/>
      <c r="AX120" s="1005"/>
      <c r="AY120" s="1006"/>
      <c r="AZ120" s="942" t="s">
        <v>445</v>
      </c>
      <c r="BA120" s="910"/>
      <c r="BB120" s="910"/>
      <c r="BC120" s="910"/>
      <c r="BD120" s="910"/>
      <c r="BE120" s="910"/>
      <c r="BF120" s="910"/>
      <c r="BG120" s="910"/>
      <c r="BH120" s="910"/>
      <c r="BI120" s="910"/>
      <c r="BJ120" s="910"/>
      <c r="BK120" s="910"/>
      <c r="BL120" s="910"/>
      <c r="BM120" s="910"/>
      <c r="BN120" s="910"/>
      <c r="BO120" s="910"/>
      <c r="BP120" s="911"/>
      <c r="BQ120" s="943">
        <v>14380388</v>
      </c>
      <c r="BR120" s="944"/>
      <c r="BS120" s="944"/>
      <c r="BT120" s="944"/>
      <c r="BU120" s="944"/>
      <c r="BV120" s="944">
        <v>17606148</v>
      </c>
      <c r="BW120" s="944"/>
      <c r="BX120" s="944"/>
      <c r="BY120" s="944"/>
      <c r="BZ120" s="944"/>
      <c r="CA120" s="944">
        <v>16707407</v>
      </c>
      <c r="CB120" s="944"/>
      <c r="CC120" s="944"/>
      <c r="CD120" s="944"/>
      <c r="CE120" s="944"/>
      <c r="CF120" s="957">
        <v>55.2</v>
      </c>
      <c r="CG120" s="958"/>
      <c r="CH120" s="958"/>
      <c r="CI120" s="958"/>
      <c r="CJ120" s="958"/>
      <c r="CK120" s="1019" t="s">
        <v>446</v>
      </c>
      <c r="CL120" s="1020"/>
      <c r="CM120" s="1020"/>
      <c r="CN120" s="1020"/>
      <c r="CO120" s="1021"/>
      <c r="CP120" s="1027" t="s">
        <v>393</v>
      </c>
      <c r="CQ120" s="1028"/>
      <c r="CR120" s="1028"/>
      <c r="CS120" s="1028"/>
      <c r="CT120" s="1028"/>
      <c r="CU120" s="1028"/>
      <c r="CV120" s="1028"/>
      <c r="CW120" s="1028"/>
      <c r="CX120" s="1028"/>
      <c r="CY120" s="1028"/>
      <c r="CZ120" s="1028"/>
      <c r="DA120" s="1028"/>
      <c r="DB120" s="1028"/>
      <c r="DC120" s="1028"/>
      <c r="DD120" s="1028"/>
      <c r="DE120" s="1028"/>
      <c r="DF120" s="1029"/>
      <c r="DG120" s="943">
        <v>16429709</v>
      </c>
      <c r="DH120" s="944"/>
      <c r="DI120" s="944"/>
      <c r="DJ120" s="944"/>
      <c r="DK120" s="944"/>
      <c r="DL120" s="944">
        <v>16884403</v>
      </c>
      <c r="DM120" s="944"/>
      <c r="DN120" s="944"/>
      <c r="DO120" s="944"/>
      <c r="DP120" s="944"/>
      <c r="DQ120" s="944">
        <v>18362684</v>
      </c>
      <c r="DR120" s="944"/>
      <c r="DS120" s="944"/>
      <c r="DT120" s="944"/>
      <c r="DU120" s="944"/>
      <c r="DV120" s="945">
        <v>60.7</v>
      </c>
      <c r="DW120" s="945"/>
      <c r="DX120" s="945"/>
      <c r="DY120" s="945"/>
      <c r="DZ120" s="946"/>
    </row>
    <row r="121" spans="1:130" s="224" customFormat="1" ht="26.25" customHeight="1" x14ac:dyDescent="0.15">
      <c r="A121" s="1070"/>
      <c r="B121" s="962"/>
      <c r="C121" s="987" t="s">
        <v>447</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448</v>
      </c>
      <c r="BA121" s="936"/>
      <c r="BB121" s="936"/>
      <c r="BC121" s="936"/>
      <c r="BD121" s="936"/>
      <c r="BE121" s="936"/>
      <c r="BF121" s="936"/>
      <c r="BG121" s="936"/>
      <c r="BH121" s="936"/>
      <c r="BI121" s="936"/>
      <c r="BJ121" s="936"/>
      <c r="BK121" s="936"/>
      <c r="BL121" s="936"/>
      <c r="BM121" s="936"/>
      <c r="BN121" s="936"/>
      <c r="BO121" s="936"/>
      <c r="BP121" s="937"/>
      <c r="BQ121" s="938">
        <v>18484409</v>
      </c>
      <c r="BR121" s="939"/>
      <c r="BS121" s="939"/>
      <c r="BT121" s="939"/>
      <c r="BU121" s="939"/>
      <c r="BV121" s="939">
        <v>18804931</v>
      </c>
      <c r="BW121" s="939"/>
      <c r="BX121" s="939"/>
      <c r="BY121" s="939"/>
      <c r="BZ121" s="939"/>
      <c r="CA121" s="939">
        <v>20129628</v>
      </c>
      <c r="CB121" s="939"/>
      <c r="CC121" s="939"/>
      <c r="CD121" s="939"/>
      <c r="CE121" s="939"/>
      <c r="CF121" s="933">
        <v>66.5</v>
      </c>
      <c r="CG121" s="934"/>
      <c r="CH121" s="934"/>
      <c r="CI121" s="934"/>
      <c r="CJ121" s="934"/>
      <c r="CK121" s="1022"/>
      <c r="CL121" s="1023"/>
      <c r="CM121" s="1023"/>
      <c r="CN121" s="1023"/>
      <c r="CO121" s="1024"/>
      <c r="CP121" s="1032" t="s">
        <v>391</v>
      </c>
      <c r="CQ121" s="1033"/>
      <c r="CR121" s="1033"/>
      <c r="CS121" s="1033"/>
      <c r="CT121" s="1033"/>
      <c r="CU121" s="1033"/>
      <c r="CV121" s="1033"/>
      <c r="CW121" s="1033"/>
      <c r="CX121" s="1033"/>
      <c r="CY121" s="1033"/>
      <c r="CZ121" s="1033"/>
      <c r="DA121" s="1033"/>
      <c r="DB121" s="1033"/>
      <c r="DC121" s="1033"/>
      <c r="DD121" s="1033"/>
      <c r="DE121" s="1033"/>
      <c r="DF121" s="1034"/>
      <c r="DG121" s="938">
        <v>9597</v>
      </c>
      <c r="DH121" s="939"/>
      <c r="DI121" s="939"/>
      <c r="DJ121" s="939"/>
      <c r="DK121" s="939"/>
      <c r="DL121" s="939">
        <v>8458</v>
      </c>
      <c r="DM121" s="939"/>
      <c r="DN121" s="939"/>
      <c r="DO121" s="939"/>
      <c r="DP121" s="939"/>
      <c r="DQ121" s="939">
        <v>747</v>
      </c>
      <c r="DR121" s="939"/>
      <c r="DS121" s="939"/>
      <c r="DT121" s="939"/>
      <c r="DU121" s="939"/>
      <c r="DV121" s="940">
        <v>0</v>
      </c>
      <c r="DW121" s="940"/>
      <c r="DX121" s="940"/>
      <c r="DY121" s="940"/>
      <c r="DZ121" s="941"/>
    </row>
    <row r="122" spans="1:130" s="224" customFormat="1" ht="26.25" customHeight="1" x14ac:dyDescent="0.15">
      <c r="A122" s="1070"/>
      <c r="B122" s="962"/>
      <c r="C122" s="935" t="s">
        <v>430</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449</v>
      </c>
      <c r="BA122" s="978"/>
      <c r="BB122" s="978"/>
      <c r="BC122" s="978"/>
      <c r="BD122" s="978"/>
      <c r="BE122" s="978"/>
      <c r="BF122" s="978"/>
      <c r="BG122" s="978"/>
      <c r="BH122" s="978"/>
      <c r="BI122" s="978"/>
      <c r="BJ122" s="978"/>
      <c r="BK122" s="978"/>
      <c r="BL122" s="978"/>
      <c r="BM122" s="978"/>
      <c r="BN122" s="978"/>
      <c r="BO122" s="978"/>
      <c r="BP122" s="979"/>
      <c r="BQ122" s="1012">
        <v>19865356</v>
      </c>
      <c r="BR122" s="1013"/>
      <c r="BS122" s="1013"/>
      <c r="BT122" s="1013"/>
      <c r="BU122" s="1013"/>
      <c r="BV122" s="1013">
        <v>17225578</v>
      </c>
      <c r="BW122" s="1013"/>
      <c r="BX122" s="1013"/>
      <c r="BY122" s="1013"/>
      <c r="BZ122" s="1013"/>
      <c r="CA122" s="1013">
        <v>20428595</v>
      </c>
      <c r="CB122" s="1013"/>
      <c r="CC122" s="1013"/>
      <c r="CD122" s="1013"/>
      <c r="CE122" s="1013"/>
      <c r="CF122" s="1030">
        <v>67.5</v>
      </c>
      <c r="CG122" s="1031"/>
      <c r="CH122" s="1031"/>
      <c r="CI122" s="1031"/>
      <c r="CJ122" s="1031"/>
      <c r="CK122" s="1022"/>
      <c r="CL122" s="1023"/>
      <c r="CM122" s="1023"/>
      <c r="CN122" s="1023"/>
      <c r="CO122" s="1024"/>
      <c r="CP122" s="1032" t="s">
        <v>394</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15">
      <c r="A123" s="1070"/>
      <c r="B123" s="962"/>
      <c r="C123" s="935" t="s">
        <v>436</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v>3522</v>
      </c>
      <c r="AB123" s="972"/>
      <c r="AC123" s="972"/>
      <c r="AD123" s="972"/>
      <c r="AE123" s="973"/>
      <c r="AF123" s="974">
        <v>3462</v>
      </c>
      <c r="AG123" s="972"/>
      <c r="AH123" s="972"/>
      <c r="AI123" s="972"/>
      <c r="AJ123" s="973"/>
      <c r="AK123" s="974">
        <v>3203</v>
      </c>
      <c r="AL123" s="972"/>
      <c r="AM123" s="972"/>
      <c r="AN123" s="972"/>
      <c r="AO123" s="973"/>
      <c r="AP123" s="975">
        <v>0</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450</v>
      </c>
      <c r="BP123" s="1018"/>
      <c r="BQ123" s="1076">
        <v>52730153</v>
      </c>
      <c r="BR123" s="1077"/>
      <c r="BS123" s="1077"/>
      <c r="BT123" s="1077"/>
      <c r="BU123" s="1077"/>
      <c r="BV123" s="1077">
        <v>53636657</v>
      </c>
      <c r="BW123" s="1077"/>
      <c r="BX123" s="1077"/>
      <c r="BY123" s="1077"/>
      <c r="BZ123" s="1077"/>
      <c r="CA123" s="1077">
        <v>57265630</v>
      </c>
      <c r="CB123" s="1077"/>
      <c r="CC123" s="1077"/>
      <c r="CD123" s="1077"/>
      <c r="CE123" s="1077"/>
      <c r="CF123" s="1014"/>
      <c r="CG123" s="1015"/>
      <c r="CH123" s="1015"/>
      <c r="CI123" s="1015"/>
      <c r="CJ123" s="1016"/>
      <c r="CK123" s="1022"/>
      <c r="CL123" s="1023"/>
      <c r="CM123" s="1023"/>
      <c r="CN123" s="1023"/>
      <c r="CO123" s="1024"/>
      <c r="CP123" s="1032" t="s">
        <v>390</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
      <c r="A124" s="1070"/>
      <c r="B124" s="962"/>
      <c r="C124" s="935" t="s">
        <v>439</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451</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v>2.5</v>
      </c>
      <c r="BR124" s="1040"/>
      <c r="BS124" s="1040"/>
      <c r="BT124" s="1040"/>
      <c r="BU124" s="1040"/>
      <c r="BV124" s="1040">
        <v>3.8</v>
      </c>
      <c r="BW124" s="1040"/>
      <c r="BX124" s="1040"/>
      <c r="BY124" s="1040"/>
      <c r="BZ124" s="1040"/>
      <c r="CA124" s="1040">
        <v>17.100000000000001</v>
      </c>
      <c r="CB124" s="1040"/>
      <c r="CC124" s="1040"/>
      <c r="CD124" s="1040"/>
      <c r="CE124" s="1040"/>
      <c r="CF124" s="1041"/>
      <c r="CG124" s="1042"/>
      <c r="CH124" s="1042"/>
      <c r="CI124" s="1042"/>
      <c r="CJ124" s="1043"/>
      <c r="CK124" s="1025"/>
      <c r="CL124" s="1025"/>
      <c r="CM124" s="1025"/>
      <c r="CN124" s="1025"/>
      <c r="CO124" s="1026"/>
      <c r="CP124" s="1032" t="s">
        <v>452</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15">
      <c r="A125" s="1070"/>
      <c r="B125" s="962"/>
      <c r="C125" s="935" t="s">
        <v>441</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453</v>
      </c>
      <c r="CL125" s="1020"/>
      <c r="CM125" s="1020"/>
      <c r="CN125" s="1020"/>
      <c r="CO125" s="1021"/>
      <c r="CP125" s="942" t="s">
        <v>454</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
      <c r="A126" s="1070"/>
      <c r="B126" s="962"/>
      <c r="C126" s="935" t="s">
        <v>443</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455</v>
      </c>
      <c r="CQ126" s="936"/>
      <c r="CR126" s="936"/>
      <c r="CS126" s="936"/>
      <c r="CT126" s="936"/>
      <c r="CU126" s="936"/>
      <c r="CV126" s="936"/>
      <c r="CW126" s="936"/>
      <c r="CX126" s="936"/>
      <c r="CY126" s="936"/>
      <c r="CZ126" s="936"/>
      <c r="DA126" s="936"/>
      <c r="DB126" s="936"/>
      <c r="DC126" s="936"/>
      <c r="DD126" s="936"/>
      <c r="DE126" s="936"/>
      <c r="DF126" s="937"/>
      <c r="DG126" s="938">
        <v>153597</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15">
      <c r="A127" s="1071"/>
      <c r="B127" s="964"/>
      <c r="C127" s="986" t="s">
        <v>456</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457</v>
      </c>
      <c r="AY127" s="1045"/>
      <c r="AZ127" s="1045"/>
      <c r="BA127" s="1045"/>
      <c r="BB127" s="1045"/>
      <c r="BC127" s="1045"/>
      <c r="BD127" s="1045"/>
      <c r="BE127" s="1046"/>
      <c r="BF127" s="1047" t="s">
        <v>458</v>
      </c>
      <c r="BG127" s="1045"/>
      <c r="BH127" s="1045"/>
      <c r="BI127" s="1045"/>
      <c r="BJ127" s="1045"/>
      <c r="BK127" s="1045"/>
      <c r="BL127" s="1046"/>
      <c r="BM127" s="1047" t="s">
        <v>459</v>
      </c>
      <c r="BN127" s="1045"/>
      <c r="BO127" s="1045"/>
      <c r="BP127" s="1045"/>
      <c r="BQ127" s="1045"/>
      <c r="BR127" s="1045"/>
      <c r="BS127" s="1046"/>
      <c r="BT127" s="1047" t="s">
        <v>460</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461</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
      <c r="A128" s="1054" t="s">
        <v>462</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463</v>
      </c>
      <c r="X128" s="1056"/>
      <c r="Y128" s="1056"/>
      <c r="Z128" s="1057"/>
      <c r="AA128" s="1058">
        <v>1482500</v>
      </c>
      <c r="AB128" s="1059"/>
      <c r="AC128" s="1059"/>
      <c r="AD128" s="1059"/>
      <c r="AE128" s="1060"/>
      <c r="AF128" s="1061">
        <v>1395994</v>
      </c>
      <c r="AG128" s="1059"/>
      <c r="AH128" s="1059"/>
      <c r="AI128" s="1059"/>
      <c r="AJ128" s="1060"/>
      <c r="AK128" s="1061">
        <v>1400041</v>
      </c>
      <c r="AL128" s="1059"/>
      <c r="AM128" s="1059"/>
      <c r="AN128" s="1059"/>
      <c r="AO128" s="1060"/>
      <c r="AP128" s="1062"/>
      <c r="AQ128" s="1063"/>
      <c r="AR128" s="1063"/>
      <c r="AS128" s="1063"/>
      <c r="AT128" s="1064"/>
      <c r="AU128" s="226"/>
      <c r="AV128" s="226"/>
      <c r="AW128" s="226"/>
      <c r="AX128" s="909" t="s">
        <v>464</v>
      </c>
      <c r="AY128" s="910"/>
      <c r="AZ128" s="910"/>
      <c r="BA128" s="910"/>
      <c r="BB128" s="910"/>
      <c r="BC128" s="910"/>
      <c r="BD128" s="910"/>
      <c r="BE128" s="911"/>
      <c r="BF128" s="1065" t="s">
        <v>122</v>
      </c>
      <c r="BG128" s="1066"/>
      <c r="BH128" s="1066"/>
      <c r="BI128" s="1066"/>
      <c r="BJ128" s="1066"/>
      <c r="BK128" s="1066"/>
      <c r="BL128" s="1067"/>
      <c r="BM128" s="1065">
        <v>11.72</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465</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15">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466</v>
      </c>
      <c r="X129" s="1084"/>
      <c r="Y129" s="1084"/>
      <c r="Z129" s="1085"/>
      <c r="AA129" s="971">
        <v>29810080</v>
      </c>
      <c r="AB129" s="972"/>
      <c r="AC129" s="972"/>
      <c r="AD129" s="972"/>
      <c r="AE129" s="973"/>
      <c r="AF129" s="974">
        <v>30769747</v>
      </c>
      <c r="AG129" s="972"/>
      <c r="AH129" s="972"/>
      <c r="AI129" s="972"/>
      <c r="AJ129" s="973"/>
      <c r="AK129" s="974">
        <v>32047296</v>
      </c>
      <c r="AL129" s="972"/>
      <c r="AM129" s="972"/>
      <c r="AN129" s="972"/>
      <c r="AO129" s="973"/>
      <c r="AP129" s="1086"/>
      <c r="AQ129" s="1087"/>
      <c r="AR129" s="1087"/>
      <c r="AS129" s="1087"/>
      <c r="AT129" s="1088"/>
      <c r="AU129" s="227"/>
      <c r="AV129" s="227"/>
      <c r="AW129" s="227"/>
      <c r="AX129" s="1078" t="s">
        <v>467</v>
      </c>
      <c r="AY129" s="936"/>
      <c r="AZ129" s="936"/>
      <c r="BA129" s="936"/>
      <c r="BB129" s="936"/>
      <c r="BC129" s="936"/>
      <c r="BD129" s="936"/>
      <c r="BE129" s="937"/>
      <c r="BF129" s="1079" t="s">
        <v>122</v>
      </c>
      <c r="BG129" s="1080"/>
      <c r="BH129" s="1080"/>
      <c r="BI129" s="1080"/>
      <c r="BJ129" s="1080"/>
      <c r="BK129" s="1080"/>
      <c r="BL129" s="1081"/>
      <c r="BM129" s="1079">
        <v>16.72</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468</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469</v>
      </c>
      <c r="X130" s="1084"/>
      <c r="Y130" s="1084"/>
      <c r="Z130" s="1085"/>
      <c r="AA130" s="971">
        <v>1927971</v>
      </c>
      <c r="AB130" s="972"/>
      <c r="AC130" s="972"/>
      <c r="AD130" s="972"/>
      <c r="AE130" s="973"/>
      <c r="AF130" s="974">
        <v>1865634</v>
      </c>
      <c r="AG130" s="972"/>
      <c r="AH130" s="972"/>
      <c r="AI130" s="972"/>
      <c r="AJ130" s="973"/>
      <c r="AK130" s="974">
        <v>1786649</v>
      </c>
      <c r="AL130" s="972"/>
      <c r="AM130" s="972"/>
      <c r="AN130" s="972"/>
      <c r="AO130" s="973"/>
      <c r="AP130" s="1086"/>
      <c r="AQ130" s="1087"/>
      <c r="AR130" s="1087"/>
      <c r="AS130" s="1087"/>
      <c r="AT130" s="1088"/>
      <c r="AU130" s="227"/>
      <c r="AV130" s="227"/>
      <c r="AW130" s="227"/>
      <c r="AX130" s="1078" t="s">
        <v>470</v>
      </c>
      <c r="AY130" s="936"/>
      <c r="AZ130" s="936"/>
      <c r="BA130" s="936"/>
      <c r="BB130" s="936"/>
      <c r="BC130" s="936"/>
      <c r="BD130" s="936"/>
      <c r="BE130" s="937"/>
      <c r="BF130" s="1114">
        <v>0.8</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471</v>
      </c>
      <c r="X131" s="1121"/>
      <c r="Y131" s="1121"/>
      <c r="Z131" s="1122"/>
      <c r="AA131" s="1017">
        <v>27882109</v>
      </c>
      <c r="AB131" s="999"/>
      <c r="AC131" s="999"/>
      <c r="AD131" s="999"/>
      <c r="AE131" s="1000"/>
      <c r="AF131" s="998">
        <v>28904113</v>
      </c>
      <c r="AG131" s="999"/>
      <c r="AH131" s="999"/>
      <c r="AI131" s="999"/>
      <c r="AJ131" s="1000"/>
      <c r="AK131" s="998">
        <v>30260647</v>
      </c>
      <c r="AL131" s="999"/>
      <c r="AM131" s="999"/>
      <c r="AN131" s="999"/>
      <c r="AO131" s="1000"/>
      <c r="AP131" s="1123"/>
      <c r="AQ131" s="1124"/>
      <c r="AR131" s="1124"/>
      <c r="AS131" s="1124"/>
      <c r="AT131" s="1125"/>
      <c r="AU131" s="227"/>
      <c r="AV131" s="227"/>
      <c r="AW131" s="227"/>
      <c r="AX131" s="1096" t="s">
        <v>472</v>
      </c>
      <c r="AY131" s="739"/>
      <c r="AZ131" s="739"/>
      <c r="BA131" s="739"/>
      <c r="BB131" s="739"/>
      <c r="BC131" s="739"/>
      <c r="BD131" s="739"/>
      <c r="BE131" s="1049"/>
      <c r="BF131" s="1097">
        <v>17.100000000000001</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473</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474</v>
      </c>
      <c r="W132" s="1107"/>
      <c r="X132" s="1107"/>
      <c r="Y132" s="1107"/>
      <c r="Z132" s="1108"/>
      <c r="AA132" s="1109">
        <v>-0.34934588</v>
      </c>
      <c r="AB132" s="1110"/>
      <c r="AC132" s="1110"/>
      <c r="AD132" s="1110"/>
      <c r="AE132" s="1111"/>
      <c r="AF132" s="1112">
        <v>0.88733738299999998</v>
      </c>
      <c r="AG132" s="1110"/>
      <c r="AH132" s="1110"/>
      <c r="AI132" s="1110"/>
      <c r="AJ132" s="1111"/>
      <c r="AK132" s="1112">
        <v>1.9343043129999999</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475</v>
      </c>
      <c r="W133" s="1090"/>
      <c r="X133" s="1090"/>
      <c r="Y133" s="1090"/>
      <c r="Z133" s="1091"/>
      <c r="AA133" s="1092">
        <v>-0.3</v>
      </c>
      <c r="AB133" s="1093"/>
      <c r="AC133" s="1093"/>
      <c r="AD133" s="1093"/>
      <c r="AE133" s="1094"/>
      <c r="AF133" s="1092">
        <v>0</v>
      </c>
      <c r="AG133" s="1093"/>
      <c r="AH133" s="1093"/>
      <c r="AI133" s="1093"/>
      <c r="AJ133" s="1094"/>
      <c r="AK133" s="1092">
        <v>0.8</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Duy/igaBQJR2NvfYgjIGkJrAJO4fE/da4c21rxy4rav6vxKcL7sCUcnJpi/0fPkOG2qBMiQhyTOHysC9OtRxWA==" saltValue="O2SetiFlYAHb7tEsDYsTp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476</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gZyxfjAtBEsvq1b3TMc25mDmBeuFrYsdozvzndrVjwVZm95Ja5YyspXMg/XEgoZV7QGOtYkigcKFyYMenLNl7Q==" saltValue="FCsmaSA9KqterG/5BOkd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dU2zquIwu7hXSjofzKN6Wdl0/EXB2Du2iQbhgaZsJXuSgWKOKfufmILh/AqByxZjvPOiypbR5e06XIJCZOmCw==" saltValue="HJR1XQ+2jHB1YI73nkpgw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478</v>
      </c>
      <c r="AL6" s="260"/>
      <c r="AM6" s="260"/>
      <c r="AN6" s="260"/>
    </row>
    <row r="7" spans="1:46" ht="13.5" customHeight="1" x14ac:dyDescent="0.15">
      <c r="A7" s="259"/>
      <c r="AK7" s="262"/>
      <c r="AL7" s="263"/>
      <c r="AM7" s="263"/>
      <c r="AN7" s="264"/>
      <c r="AO7" s="1127" t="s">
        <v>479</v>
      </c>
      <c r="AP7" s="265"/>
      <c r="AQ7" s="266" t="s">
        <v>480</v>
      </c>
      <c r="AR7" s="267"/>
    </row>
    <row r="8" spans="1:46" x14ac:dyDescent="0.15">
      <c r="A8" s="259"/>
      <c r="AK8" s="268"/>
      <c r="AL8" s="269"/>
      <c r="AM8" s="269"/>
      <c r="AN8" s="270"/>
      <c r="AO8" s="1128"/>
      <c r="AP8" s="271" t="s">
        <v>481</v>
      </c>
      <c r="AQ8" s="272" t="s">
        <v>482</v>
      </c>
      <c r="AR8" s="273" t="s">
        <v>483</v>
      </c>
    </row>
    <row r="9" spans="1:46" x14ac:dyDescent="0.15">
      <c r="A9" s="259"/>
      <c r="AK9" s="1129" t="s">
        <v>484</v>
      </c>
      <c r="AL9" s="1130"/>
      <c r="AM9" s="1130"/>
      <c r="AN9" s="1131"/>
      <c r="AO9" s="274">
        <v>8719021</v>
      </c>
      <c r="AP9" s="274">
        <v>76919</v>
      </c>
      <c r="AQ9" s="275">
        <v>66571</v>
      </c>
      <c r="AR9" s="276">
        <v>15.5</v>
      </c>
    </row>
    <row r="10" spans="1:46" ht="13.5" customHeight="1" x14ac:dyDescent="0.15">
      <c r="A10" s="259"/>
      <c r="AK10" s="1129" t="s">
        <v>485</v>
      </c>
      <c r="AL10" s="1130"/>
      <c r="AM10" s="1130"/>
      <c r="AN10" s="1131"/>
      <c r="AO10" s="277">
        <v>232932</v>
      </c>
      <c r="AP10" s="277">
        <v>2055</v>
      </c>
      <c r="AQ10" s="278">
        <v>3999</v>
      </c>
      <c r="AR10" s="279">
        <v>-48.6</v>
      </c>
    </row>
    <row r="11" spans="1:46" ht="13.5" customHeight="1" x14ac:dyDescent="0.15">
      <c r="A11" s="259"/>
      <c r="AK11" s="1129" t="s">
        <v>486</v>
      </c>
      <c r="AL11" s="1130"/>
      <c r="AM11" s="1130"/>
      <c r="AN11" s="1131"/>
      <c r="AO11" s="277">
        <v>21206</v>
      </c>
      <c r="AP11" s="277">
        <v>187</v>
      </c>
      <c r="AQ11" s="278">
        <v>2086</v>
      </c>
      <c r="AR11" s="279">
        <v>-91</v>
      </c>
    </row>
    <row r="12" spans="1:46" ht="13.5" customHeight="1" x14ac:dyDescent="0.15">
      <c r="A12" s="259"/>
      <c r="AK12" s="1129" t="s">
        <v>487</v>
      </c>
      <c r="AL12" s="1130"/>
      <c r="AM12" s="1130"/>
      <c r="AN12" s="1131"/>
      <c r="AO12" s="277">
        <v>61573</v>
      </c>
      <c r="AP12" s="277">
        <v>543</v>
      </c>
      <c r="AQ12" s="278">
        <v>22</v>
      </c>
      <c r="AR12" s="279">
        <v>2368.1999999999998</v>
      </c>
    </row>
    <row r="13" spans="1:46" ht="13.5" customHeight="1" x14ac:dyDescent="0.15">
      <c r="A13" s="259"/>
      <c r="AK13" s="1129" t="s">
        <v>488</v>
      </c>
      <c r="AL13" s="1130"/>
      <c r="AM13" s="1130"/>
      <c r="AN13" s="1131"/>
      <c r="AO13" s="277">
        <v>123903</v>
      </c>
      <c r="AP13" s="277">
        <v>1093</v>
      </c>
      <c r="AQ13" s="278">
        <v>2452</v>
      </c>
      <c r="AR13" s="279">
        <v>-55.4</v>
      </c>
    </row>
    <row r="14" spans="1:46" ht="13.5" customHeight="1" x14ac:dyDescent="0.15">
      <c r="A14" s="259"/>
      <c r="AK14" s="1129" t="s">
        <v>489</v>
      </c>
      <c r="AL14" s="1130"/>
      <c r="AM14" s="1130"/>
      <c r="AN14" s="1131"/>
      <c r="AO14" s="277">
        <v>271187</v>
      </c>
      <c r="AP14" s="277">
        <v>2392</v>
      </c>
      <c r="AQ14" s="278">
        <v>1577</v>
      </c>
      <c r="AR14" s="279">
        <v>51.7</v>
      </c>
    </row>
    <row r="15" spans="1:46" ht="13.5" customHeight="1" x14ac:dyDescent="0.15">
      <c r="A15" s="259"/>
      <c r="AK15" s="1132" t="s">
        <v>490</v>
      </c>
      <c r="AL15" s="1133"/>
      <c r="AM15" s="1133"/>
      <c r="AN15" s="1134"/>
      <c r="AO15" s="277">
        <v>-222923</v>
      </c>
      <c r="AP15" s="277">
        <v>-1967</v>
      </c>
      <c r="AQ15" s="278">
        <v>-2400</v>
      </c>
      <c r="AR15" s="279">
        <v>-18</v>
      </c>
    </row>
    <row r="16" spans="1:46" x14ac:dyDescent="0.15">
      <c r="A16" s="259"/>
      <c r="AK16" s="1132" t="s">
        <v>177</v>
      </c>
      <c r="AL16" s="1133"/>
      <c r="AM16" s="1133"/>
      <c r="AN16" s="1134"/>
      <c r="AO16" s="277">
        <v>9206899</v>
      </c>
      <c r="AP16" s="277">
        <v>81223</v>
      </c>
      <c r="AQ16" s="278">
        <v>74306</v>
      </c>
      <c r="AR16" s="279">
        <v>9.3000000000000007</v>
      </c>
    </row>
    <row r="17" spans="1:46" x14ac:dyDescent="0.15">
      <c r="A17" s="259"/>
    </row>
    <row r="18" spans="1:46" x14ac:dyDescent="0.15">
      <c r="A18" s="259"/>
      <c r="AQ18" s="280"/>
      <c r="AR18" s="280"/>
    </row>
    <row r="19" spans="1:46" x14ac:dyDescent="0.15">
      <c r="A19" s="259"/>
      <c r="AK19" s="255" t="s">
        <v>491</v>
      </c>
    </row>
    <row r="20" spans="1:46" x14ac:dyDescent="0.15">
      <c r="A20" s="259"/>
      <c r="AK20" s="281"/>
      <c r="AL20" s="282"/>
      <c r="AM20" s="282"/>
      <c r="AN20" s="283"/>
      <c r="AO20" s="284" t="s">
        <v>492</v>
      </c>
      <c r="AP20" s="285" t="s">
        <v>493</v>
      </c>
      <c r="AQ20" s="286" t="s">
        <v>494</v>
      </c>
      <c r="AR20" s="287"/>
    </row>
    <row r="21" spans="1:46" s="260" customFormat="1" x14ac:dyDescent="0.15">
      <c r="A21" s="288"/>
      <c r="AK21" s="1135" t="s">
        <v>495</v>
      </c>
      <c r="AL21" s="1136"/>
      <c r="AM21" s="1136"/>
      <c r="AN21" s="1137"/>
      <c r="AO21" s="289">
        <v>7.88</v>
      </c>
      <c r="AP21" s="290">
        <v>6.91</v>
      </c>
      <c r="AQ21" s="291">
        <v>0.97</v>
      </c>
      <c r="AS21" s="292"/>
      <c r="AT21" s="288"/>
    </row>
    <row r="22" spans="1:46" s="260" customFormat="1" x14ac:dyDescent="0.15">
      <c r="A22" s="288"/>
      <c r="AK22" s="1135" t="s">
        <v>496</v>
      </c>
      <c r="AL22" s="1136"/>
      <c r="AM22" s="1136"/>
      <c r="AN22" s="1137"/>
      <c r="AO22" s="293">
        <v>100.7</v>
      </c>
      <c r="AP22" s="294">
        <v>99.2</v>
      </c>
      <c r="AQ22" s="295">
        <v>1.5</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497</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499</v>
      </c>
      <c r="AL29" s="260"/>
      <c r="AM29" s="260"/>
      <c r="AN29" s="260"/>
      <c r="AS29" s="302"/>
    </row>
    <row r="30" spans="1:46" ht="13.5" customHeight="1" x14ac:dyDescent="0.15">
      <c r="A30" s="259"/>
      <c r="AK30" s="262"/>
      <c r="AL30" s="263"/>
      <c r="AM30" s="263"/>
      <c r="AN30" s="264"/>
      <c r="AO30" s="1127" t="s">
        <v>479</v>
      </c>
      <c r="AP30" s="265"/>
      <c r="AQ30" s="266" t="s">
        <v>480</v>
      </c>
      <c r="AR30" s="267"/>
    </row>
    <row r="31" spans="1:46" x14ac:dyDescent="0.15">
      <c r="A31" s="259"/>
      <c r="AK31" s="268"/>
      <c r="AL31" s="269"/>
      <c r="AM31" s="269"/>
      <c r="AN31" s="270"/>
      <c r="AO31" s="1128"/>
      <c r="AP31" s="271" t="s">
        <v>481</v>
      </c>
      <c r="AQ31" s="272" t="s">
        <v>482</v>
      </c>
      <c r="AR31" s="273" t="s">
        <v>483</v>
      </c>
    </row>
    <row r="32" spans="1:46" ht="27" customHeight="1" x14ac:dyDescent="0.15">
      <c r="A32" s="259"/>
      <c r="AK32" s="1143" t="s">
        <v>500</v>
      </c>
      <c r="AL32" s="1144"/>
      <c r="AM32" s="1144"/>
      <c r="AN32" s="1145"/>
      <c r="AO32" s="303">
        <v>2166427</v>
      </c>
      <c r="AP32" s="303">
        <v>19112</v>
      </c>
      <c r="AQ32" s="304">
        <v>38265</v>
      </c>
      <c r="AR32" s="305">
        <v>-50.1</v>
      </c>
    </row>
    <row r="33" spans="1:46" ht="13.5" customHeight="1" x14ac:dyDescent="0.15">
      <c r="A33" s="259"/>
      <c r="AK33" s="1143" t="s">
        <v>501</v>
      </c>
      <c r="AL33" s="1144"/>
      <c r="AM33" s="1144"/>
      <c r="AN33" s="1145"/>
      <c r="AO33" s="303" t="s">
        <v>502</v>
      </c>
      <c r="AP33" s="303" t="s">
        <v>502</v>
      </c>
      <c r="AQ33" s="304" t="s">
        <v>502</v>
      </c>
      <c r="AR33" s="305" t="s">
        <v>502</v>
      </c>
    </row>
    <row r="34" spans="1:46" ht="27" customHeight="1" x14ac:dyDescent="0.15">
      <c r="A34" s="259"/>
      <c r="AK34" s="1143" t="s">
        <v>503</v>
      </c>
      <c r="AL34" s="1144"/>
      <c r="AM34" s="1144"/>
      <c r="AN34" s="1145"/>
      <c r="AO34" s="303" t="s">
        <v>502</v>
      </c>
      <c r="AP34" s="303" t="s">
        <v>502</v>
      </c>
      <c r="AQ34" s="304" t="s">
        <v>502</v>
      </c>
      <c r="AR34" s="305" t="s">
        <v>502</v>
      </c>
    </row>
    <row r="35" spans="1:46" ht="27" customHeight="1" x14ac:dyDescent="0.15">
      <c r="A35" s="259"/>
      <c r="AK35" s="1143" t="s">
        <v>504</v>
      </c>
      <c r="AL35" s="1144"/>
      <c r="AM35" s="1144"/>
      <c r="AN35" s="1145"/>
      <c r="AO35" s="303">
        <v>1237404</v>
      </c>
      <c r="AP35" s="303">
        <v>10916</v>
      </c>
      <c r="AQ35" s="304">
        <v>11441</v>
      </c>
      <c r="AR35" s="305">
        <v>-4.5999999999999996</v>
      </c>
    </row>
    <row r="36" spans="1:46" ht="27" customHeight="1" x14ac:dyDescent="0.15">
      <c r="A36" s="259"/>
      <c r="AK36" s="1143" t="s">
        <v>505</v>
      </c>
      <c r="AL36" s="1144"/>
      <c r="AM36" s="1144"/>
      <c r="AN36" s="1145"/>
      <c r="AO36" s="303">
        <v>364989</v>
      </c>
      <c r="AP36" s="303">
        <v>3220</v>
      </c>
      <c r="AQ36" s="304">
        <v>1708</v>
      </c>
      <c r="AR36" s="305">
        <v>88.5</v>
      </c>
    </row>
    <row r="37" spans="1:46" ht="13.5" customHeight="1" x14ac:dyDescent="0.15">
      <c r="A37" s="259"/>
      <c r="AK37" s="1143" t="s">
        <v>506</v>
      </c>
      <c r="AL37" s="1144"/>
      <c r="AM37" s="1144"/>
      <c r="AN37" s="1145"/>
      <c r="AO37" s="303">
        <v>3203</v>
      </c>
      <c r="AP37" s="303">
        <v>28</v>
      </c>
      <c r="AQ37" s="304">
        <v>394</v>
      </c>
      <c r="AR37" s="305">
        <v>-92.9</v>
      </c>
    </row>
    <row r="38" spans="1:46" ht="27" customHeight="1" x14ac:dyDescent="0.15">
      <c r="A38" s="259"/>
      <c r="AK38" s="1146" t="s">
        <v>507</v>
      </c>
      <c r="AL38" s="1147"/>
      <c r="AM38" s="1147"/>
      <c r="AN38" s="1148"/>
      <c r="AO38" s="306" t="s">
        <v>502</v>
      </c>
      <c r="AP38" s="306" t="s">
        <v>502</v>
      </c>
      <c r="AQ38" s="307">
        <v>1</v>
      </c>
      <c r="AR38" s="295" t="s">
        <v>502</v>
      </c>
      <c r="AS38" s="302"/>
    </row>
    <row r="39" spans="1:46" x14ac:dyDescent="0.15">
      <c r="A39" s="259"/>
      <c r="AK39" s="1146" t="s">
        <v>508</v>
      </c>
      <c r="AL39" s="1147"/>
      <c r="AM39" s="1147"/>
      <c r="AN39" s="1148"/>
      <c r="AO39" s="303">
        <v>-1400041</v>
      </c>
      <c r="AP39" s="303">
        <v>-12351</v>
      </c>
      <c r="AQ39" s="304">
        <v>-7153</v>
      </c>
      <c r="AR39" s="305">
        <v>72.7</v>
      </c>
      <c r="AS39" s="302"/>
    </row>
    <row r="40" spans="1:46" ht="27" customHeight="1" x14ac:dyDescent="0.15">
      <c r="A40" s="259"/>
      <c r="AK40" s="1143" t="s">
        <v>509</v>
      </c>
      <c r="AL40" s="1144"/>
      <c r="AM40" s="1144"/>
      <c r="AN40" s="1145"/>
      <c r="AO40" s="303">
        <v>-1786649</v>
      </c>
      <c r="AP40" s="303">
        <v>-15762</v>
      </c>
      <c r="AQ40" s="304">
        <v>-33456</v>
      </c>
      <c r="AR40" s="305">
        <v>-52.9</v>
      </c>
      <c r="AS40" s="302"/>
    </row>
    <row r="41" spans="1:46" x14ac:dyDescent="0.15">
      <c r="A41" s="259"/>
      <c r="AK41" s="1149" t="s">
        <v>287</v>
      </c>
      <c r="AL41" s="1150"/>
      <c r="AM41" s="1150"/>
      <c r="AN41" s="1151"/>
      <c r="AO41" s="303">
        <v>585333</v>
      </c>
      <c r="AP41" s="303">
        <v>5164</v>
      </c>
      <c r="AQ41" s="304">
        <v>11199</v>
      </c>
      <c r="AR41" s="305">
        <v>-53.9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510</v>
      </c>
    </row>
    <row r="48" spans="1:46" x14ac:dyDescent="0.15">
      <c r="A48" s="259"/>
      <c r="AK48" s="313" t="s">
        <v>511</v>
      </c>
      <c r="AL48" s="313"/>
      <c r="AM48" s="313"/>
      <c r="AN48" s="313"/>
      <c r="AO48" s="313"/>
      <c r="AP48" s="313"/>
      <c r="AQ48" s="314"/>
      <c r="AR48" s="313"/>
    </row>
    <row r="49" spans="1:44" ht="13.5" customHeight="1" x14ac:dyDescent="0.15">
      <c r="A49" s="259"/>
      <c r="AK49" s="315"/>
      <c r="AL49" s="316"/>
      <c r="AM49" s="1138" t="s">
        <v>479</v>
      </c>
      <c r="AN49" s="1140" t="s">
        <v>512</v>
      </c>
      <c r="AO49" s="1141"/>
      <c r="AP49" s="1141"/>
      <c r="AQ49" s="1141"/>
      <c r="AR49" s="1142"/>
    </row>
    <row r="50" spans="1:44" x14ac:dyDescent="0.15">
      <c r="A50" s="259"/>
      <c r="AK50" s="317"/>
      <c r="AL50" s="318"/>
      <c r="AM50" s="1139"/>
      <c r="AN50" s="319" t="s">
        <v>513</v>
      </c>
      <c r="AO50" s="320" t="s">
        <v>514</v>
      </c>
      <c r="AP50" s="321" t="s">
        <v>515</v>
      </c>
      <c r="AQ50" s="322" t="s">
        <v>516</v>
      </c>
      <c r="AR50" s="323" t="s">
        <v>517</v>
      </c>
    </row>
    <row r="51" spans="1:44" x14ac:dyDescent="0.15">
      <c r="A51" s="259"/>
      <c r="AK51" s="315" t="s">
        <v>518</v>
      </c>
      <c r="AL51" s="316"/>
      <c r="AM51" s="324">
        <v>7252887</v>
      </c>
      <c r="AN51" s="325">
        <v>63037</v>
      </c>
      <c r="AO51" s="326">
        <v>19</v>
      </c>
      <c r="AP51" s="327">
        <v>66343</v>
      </c>
      <c r="AQ51" s="328">
        <v>43</v>
      </c>
      <c r="AR51" s="329">
        <v>-24</v>
      </c>
    </row>
    <row r="52" spans="1:44" x14ac:dyDescent="0.15">
      <c r="A52" s="259"/>
      <c r="AK52" s="330"/>
      <c r="AL52" s="331" t="s">
        <v>519</v>
      </c>
      <c r="AM52" s="332">
        <v>3854672</v>
      </c>
      <c r="AN52" s="333">
        <v>33502</v>
      </c>
      <c r="AO52" s="334">
        <v>28.2</v>
      </c>
      <c r="AP52" s="335">
        <v>34529</v>
      </c>
      <c r="AQ52" s="336">
        <v>28.4</v>
      </c>
      <c r="AR52" s="337">
        <v>-0.2</v>
      </c>
    </row>
    <row r="53" spans="1:44" x14ac:dyDescent="0.15">
      <c r="A53" s="259"/>
      <c r="AK53" s="315" t="s">
        <v>520</v>
      </c>
      <c r="AL53" s="316"/>
      <c r="AM53" s="324">
        <v>5738563</v>
      </c>
      <c r="AN53" s="325">
        <v>50043</v>
      </c>
      <c r="AO53" s="326">
        <v>-20.6</v>
      </c>
      <c r="AP53" s="327">
        <v>56416</v>
      </c>
      <c r="AQ53" s="328">
        <v>-15</v>
      </c>
      <c r="AR53" s="329">
        <v>-5.6</v>
      </c>
    </row>
    <row r="54" spans="1:44" x14ac:dyDescent="0.15">
      <c r="A54" s="259"/>
      <c r="AK54" s="330"/>
      <c r="AL54" s="331" t="s">
        <v>519</v>
      </c>
      <c r="AM54" s="332">
        <v>2760275</v>
      </c>
      <c r="AN54" s="333">
        <v>24071</v>
      </c>
      <c r="AO54" s="334">
        <v>-28.2</v>
      </c>
      <c r="AP54" s="335">
        <v>32623</v>
      </c>
      <c r="AQ54" s="336">
        <v>-5.5</v>
      </c>
      <c r="AR54" s="337">
        <v>-22.7</v>
      </c>
    </row>
    <row r="55" spans="1:44" x14ac:dyDescent="0.15">
      <c r="A55" s="259"/>
      <c r="AK55" s="315" t="s">
        <v>521</v>
      </c>
      <c r="AL55" s="316"/>
      <c r="AM55" s="324">
        <v>6464810</v>
      </c>
      <c r="AN55" s="325">
        <v>56656</v>
      </c>
      <c r="AO55" s="326">
        <v>13.2</v>
      </c>
      <c r="AP55" s="327">
        <v>49217</v>
      </c>
      <c r="AQ55" s="328">
        <v>-12.8</v>
      </c>
      <c r="AR55" s="329">
        <v>26</v>
      </c>
    </row>
    <row r="56" spans="1:44" x14ac:dyDescent="0.15">
      <c r="A56" s="259"/>
      <c r="AK56" s="330"/>
      <c r="AL56" s="331" t="s">
        <v>519</v>
      </c>
      <c r="AM56" s="332">
        <v>2569458</v>
      </c>
      <c r="AN56" s="333">
        <v>22518</v>
      </c>
      <c r="AO56" s="334">
        <v>-6.5</v>
      </c>
      <c r="AP56" s="335">
        <v>27232</v>
      </c>
      <c r="AQ56" s="336">
        <v>-16.5</v>
      </c>
      <c r="AR56" s="337">
        <v>10</v>
      </c>
    </row>
    <row r="57" spans="1:44" x14ac:dyDescent="0.15">
      <c r="A57" s="259"/>
      <c r="AK57" s="315" t="s">
        <v>522</v>
      </c>
      <c r="AL57" s="316"/>
      <c r="AM57" s="324">
        <v>9965341</v>
      </c>
      <c r="AN57" s="325">
        <v>87704</v>
      </c>
      <c r="AO57" s="326">
        <v>54.8</v>
      </c>
      <c r="AP57" s="327">
        <v>49211</v>
      </c>
      <c r="AQ57" s="328">
        <v>0</v>
      </c>
      <c r="AR57" s="329">
        <v>54.8</v>
      </c>
    </row>
    <row r="58" spans="1:44" x14ac:dyDescent="0.15">
      <c r="A58" s="259"/>
      <c r="AK58" s="330"/>
      <c r="AL58" s="331" t="s">
        <v>519</v>
      </c>
      <c r="AM58" s="332">
        <v>4187762</v>
      </c>
      <c r="AN58" s="333">
        <v>36856</v>
      </c>
      <c r="AO58" s="334">
        <v>63.7</v>
      </c>
      <c r="AP58" s="335">
        <v>28367</v>
      </c>
      <c r="AQ58" s="336">
        <v>4.2</v>
      </c>
      <c r="AR58" s="337">
        <v>59.5</v>
      </c>
    </row>
    <row r="59" spans="1:44" x14ac:dyDescent="0.15">
      <c r="A59" s="259"/>
      <c r="AK59" s="315" t="s">
        <v>523</v>
      </c>
      <c r="AL59" s="316"/>
      <c r="AM59" s="324">
        <v>9886955</v>
      </c>
      <c r="AN59" s="325">
        <v>87222</v>
      </c>
      <c r="AO59" s="326">
        <v>-0.5</v>
      </c>
      <c r="AP59" s="327">
        <v>51738</v>
      </c>
      <c r="AQ59" s="328">
        <v>5.0999999999999996</v>
      </c>
      <c r="AR59" s="329">
        <v>-5.6</v>
      </c>
    </row>
    <row r="60" spans="1:44" x14ac:dyDescent="0.15">
      <c r="A60" s="259"/>
      <c r="AK60" s="330"/>
      <c r="AL60" s="331" t="s">
        <v>519</v>
      </c>
      <c r="AM60" s="332">
        <v>3711066</v>
      </c>
      <c r="AN60" s="333">
        <v>32739</v>
      </c>
      <c r="AO60" s="334">
        <v>-11.2</v>
      </c>
      <c r="AP60" s="335">
        <v>30360</v>
      </c>
      <c r="AQ60" s="336">
        <v>7</v>
      </c>
      <c r="AR60" s="337">
        <v>-18.2</v>
      </c>
    </row>
    <row r="61" spans="1:44" x14ac:dyDescent="0.15">
      <c r="A61" s="259"/>
      <c r="AK61" s="315" t="s">
        <v>524</v>
      </c>
      <c r="AL61" s="338"/>
      <c r="AM61" s="324">
        <v>7861711</v>
      </c>
      <c r="AN61" s="325">
        <v>68932</v>
      </c>
      <c r="AO61" s="326">
        <v>13.2</v>
      </c>
      <c r="AP61" s="327">
        <v>54585</v>
      </c>
      <c r="AQ61" s="339">
        <v>4.0999999999999996</v>
      </c>
      <c r="AR61" s="329">
        <v>9.1</v>
      </c>
    </row>
    <row r="62" spans="1:44" x14ac:dyDescent="0.15">
      <c r="A62" s="259"/>
      <c r="AK62" s="330"/>
      <c r="AL62" s="331" t="s">
        <v>519</v>
      </c>
      <c r="AM62" s="332">
        <v>3416647</v>
      </c>
      <c r="AN62" s="333">
        <v>29937</v>
      </c>
      <c r="AO62" s="334">
        <v>9.1999999999999993</v>
      </c>
      <c r="AP62" s="335">
        <v>30622</v>
      </c>
      <c r="AQ62" s="336">
        <v>3.5</v>
      </c>
      <c r="AR62" s="337">
        <v>5.7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PWT5uNPpaocV9lFHVI2nJffbAzhnZKtm4lgdmdNePqM8Ur+Uo4aOK49GjjfexBBDBX5Ogo5sJRGQJISu+s+Izg==" saltValue="mhbZos7hNV1+FKxKEXbU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476</v>
      </c>
    </row>
    <row r="121" spans="125:125" ht="13.5" hidden="1" customHeight="1" x14ac:dyDescent="0.15">
      <c r="DU121" s="253"/>
    </row>
  </sheetData>
  <sheetProtection algorithmName="SHA-512" hashValue="haWA3rIK9++epsrCcM7dK2bDRyg1VAochW2wa4TVvw2OO1E6q2oozUkB85VikuajpeTzkbqr18Lo1kzdWsSRdQ==" saltValue="cwBD3sXeDZ32EltDWlutc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476</v>
      </c>
    </row>
  </sheetData>
  <sheetProtection algorithmName="SHA-512" hashValue="iDg4YeCPFQwvoUw8ErgsyNbdhGVRpy3v+0AZRKm8Ces/arCTuCGHl/c2cL+mFh5wNfsJ5Z3/5SM2AJp4NPqkeQ==" saltValue="sbPCo+8p1rJkSJuK6inQU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52" t="s">
        <v>3</v>
      </c>
      <c r="D47" s="1152"/>
      <c r="E47" s="1153"/>
      <c r="F47" s="11">
        <v>20.32</v>
      </c>
      <c r="G47" s="12">
        <v>12.32</v>
      </c>
      <c r="H47" s="12">
        <v>18.13</v>
      </c>
      <c r="I47" s="12">
        <v>20.89</v>
      </c>
      <c r="J47" s="13">
        <v>23.45</v>
      </c>
    </row>
    <row r="48" spans="2:10" ht="57.75" customHeight="1" x14ac:dyDescent="0.15">
      <c r="B48" s="14"/>
      <c r="C48" s="1154" t="s">
        <v>4</v>
      </c>
      <c r="D48" s="1154"/>
      <c r="E48" s="1155"/>
      <c r="F48" s="15">
        <v>7.42</v>
      </c>
      <c r="G48" s="16">
        <v>11.81</v>
      </c>
      <c r="H48" s="16">
        <v>14.58</v>
      </c>
      <c r="I48" s="16">
        <v>11.5</v>
      </c>
      <c r="J48" s="17">
        <v>10.54</v>
      </c>
    </row>
    <row r="49" spans="2:10" ht="57.75" customHeight="1" thickBot="1" x14ac:dyDescent="0.2">
      <c r="B49" s="18"/>
      <c r="C49" s="1156" t="s">
        <v>5</v>
      </c>
      <c r="D49" s="1156"/>
      <c r="E49" s="1157"/>
      <c r="F49" s="19">
        <v>0.66</v>
      </c>
      <c r="G49" s="20" t="s">
        <v>531</v>
      </c>
      <c r="H49" s="20">
        <v>1.89</v>
      </c>
      <c r="I49" s="20" t="s">
        <v>532</v>
      </c>
      <c r="J49" s="21" t="s">
        <v>533</v>
      </c>
    </row>
    <row r="50" spans="2:10" x14ac:dyDescent="0.15"/>
  </sheetData>
  <sheetProtection algorithmName="SHA-512" hashValue="bJpLjnemaXVQOBxzaT/aOGK5GbfpAJfhpjS9bEzQ2aFsPDx3j3aUVzuoTA7C6WwkJYbuLHddkZnqoCnmRLZ99g==" saltValue="9QPddFHy7TDopcCOnAWz0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川野　辰馬</cp:lastModifiedBy>
  <cp:lastPrinted>2025-09-24T04:25:03Z</cp:lastPrinted>
  <dcterms:created xsi:type="dcterms:W3CDTF">2025-02-19T03:01:59Z</dcterms:created>
  <dcterms:modified xsi:type="dcterms:W3CDTF">2025-09-24T04:27:19Z</dcterms:modified>
  <cp:category/>
</cp:coreProperties>
</file>