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7CFAEA8D-B85D-4985-B983-CCA1CD5A0062}"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C36" i="10"/>
  <c r="BE35" i="10"/>
  <c r="C35" i="10"/>
  <c r="CO34" i="10"/>
  <c r="CO35" i="10" s="1"/>
  <c r="CO36" i="10" s="1"/>
  <c r="BW34" i="10"/>
  <c r="BW35" i="10" s="1"/>
  <c r="BW36" i="10" s="1"/>
  <c r="BW37" i="10" s="1"/>
  <c r="BW38" i="10" s="1"/>
  <c r="U34" i="10"/>
  <c r="U35" i="10" s="1"/>
  <c r="C34" i="10"/>
  <c r="U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<sst xmlns="http://schemas.openxmlformats.org/spreadsheetml/2006/main" count="1108" uniqueCount="576">
  <si>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</si>
  <si>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</si>
  <si>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</si>
  <si>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</si>
  <si>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</si>
  <si>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</si>
  <si>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</si>
  <si>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</si>
  <si>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</si>
  <si>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</si>
  <si>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</si>
  <si>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</si>
  <si>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</si>
  <si>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</si>
  <si>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</si>
  <si>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</si>
  <si>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</si>
  <si>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</si>
  <si>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</si>
  <si>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</si>
  <si>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</si>
  <si>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</si>
  <si>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</si>
  <si>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</si>
  <si>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</si>
  <si>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</si>
  <si>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</si>
  <si>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</si>
  <si>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</si>
  <si>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</si>
  <si>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</si>
  <si>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</si>
  <si>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</si>
  <si>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</si>
  <si>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</si>
  <si>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</si>
  <si>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</si>
  <si>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</si>
  <si>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</si>
  <si>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</si>
  <si>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</si>
  <si>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</si>
  <si>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</si>
  <si>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</si>
  <si>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</si>
  <si>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</si>
  <si>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</si>
  <si>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</si>
  <si>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</si>
  <si>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</si>
  <si>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</si>
  <si>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</si>
  <si>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</si>
  <si>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</si>
  <si>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</si>
  <si>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</si>
  <si>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</si>
  <si>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</si>
  <si>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</si>
  <si>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</si>
  <si>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</si>
  <si>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</si>
  <si>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</si>
  <si>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</si>
  <si>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</si>
  <si>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</si>
  <si>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</si>
  <si>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</si>
  <si>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</si>
  <si>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</si>
  <si>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</si>
  <si>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</si>
  <si>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</si>
  <si>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</si>
  <si>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</si>
  <si>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</si>
  <si>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</si>
  <si>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</si>
  <si>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</si>
  <si>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</si>
  <si>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</si>
  <si>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</si>
  <si>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</si>
  <si>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</si>
  <si>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</si>
  <si>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</si>
  <si>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</si>
  <si>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</si>
  <si>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</si>
  <si>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</si>
  <si>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</si>
  <si>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</si>
  <si>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</si>
  <si>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</si>
  <si>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</si>
  <si>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</si>
  <si>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</si>
  <si>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</si>
  <si>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</si>
  <si>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</si>
  <si>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</si>
  <si>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</si>
  <si>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</si>
  <si>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</si>
  <si>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</si>
  <si>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</si>
  <si>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</si>
  <si>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</si>
  <si>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</si>
  <si>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</si>
  <si>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</si>
  <si>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</si>
  <si>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</si>
  <si>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</si>
  <si>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</si>
  <si>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</si>
  <si>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</si>
  <si>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</si>
  <si>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</si>
  <si>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</si>
  <si>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</si>
  <si>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</si>
  <si>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</si>
  <si>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</si>
  <si>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</si>
  <si>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</si>
  <si>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</si>
  <si>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</si>
  <si>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</si>
  <si>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</si>
  <si>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</si>
  <si>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</si>
  <si>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</si>
  <si>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</si>
  <si>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</si>
  <si>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</si>
  <si>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</si>
  <si>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</si>
  <si>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</si>
  <si>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</si>
  <si>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</si>
  <si>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</si>
  <si>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</si>
  <si>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</si>
  <si>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</si>
  <si>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</si>
  <si>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</si>
  <si>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</si>
  <si>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</si>
  <si>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</si>
  <si>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</si>
  <si>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</si>
  <si>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</si>
  <si>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</si>
  <si>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</si>
  <si>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</si>
  <si>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</si>
  <si>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</si>
  <si>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</si>
  <si>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</si>
  <si>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</si>
  <si>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</si>
  <si>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</si>
  <si>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</si>
  <si>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</si>
  <si>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</si>
  <si>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</si>
  <si>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</si>
  <si>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</si>
  <si>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</si>
  <si>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</si>
  <si>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</si>
  <si>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</si>
  <si>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</si>
  <si>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</si>
  <si>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</si>
  <si>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</si>
  <si>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</si>
  <si>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</si>
  <si>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</si>
  <si>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</si>
  <si>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</si>
  <si>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</si>
  <si>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</si>
  <si>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</si>
  <si>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</si>
  <si>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</si>
  <si>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</si>
  <si>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</si>
  <si>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</si>
  <si>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</si>
  <si>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</si>
  <si>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</si>
  <si>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</si>
  <si>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</si>
  <si>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</si>
  <si>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</si>
  <si>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</si>
  <si>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</si>
  <si>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</si>
  <si>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</si>
  <si>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</si>
  <si>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</si>
  <si>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愛知県新城市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</si>
  <si>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</si>
  <si>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</si>
  <si>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</si>
  <si>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</si>
  <si>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</si>
  <si>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</si>
  <si>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</si>
  <si>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</si>
  <si>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</si>
  <si>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</si>
  <si>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</si>
  <si>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</si>
  <si>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</si>
  <si>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</si>
  <si>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</si>
  <si>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</si>
  <si>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</si>
  <si>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</si>
  <si>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</si>
  <si>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</si>
  <si>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</si>
  <si>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</si>
  <si>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</si>
  <si>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</si>
  <si>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</si>
  <si>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</si>
  <si>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</si>
  <si>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</si>
  <si>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</si>
  <si>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</si>
  <si>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</si>
  <si>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</si>
  <si>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</si>
  <si>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</si>
  <si>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</si>
  <si>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</si>
  <si>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</si>
  <si>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</si>
  <si>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</si>
  <si>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</si>
  <si>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</si>
  <si>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</si>
  <si>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</si>
  <si>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</si>
  <si>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</si>
  <si>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</si>
  <si>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</si>
  <si>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</si>
  <si>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</si>
  <si>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</si>
  <si>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</si>
  <si>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</si>
  <si>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</si>
  <si>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</si>
  <si>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</si>
  <si>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</si>
  <si>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</si>
  <si>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</si>
  <si>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</si>
  <si>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</si>
  <si>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</si>
  <si>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</si>
  <si>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</si>
  <si>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</si>
  <si>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</si>
  <si>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</si>
  <si>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</si>
  <si>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</si>
  <si>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</si>
  <si>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</si>
  <si>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</si>
  <si>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</si>
  <si>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</si>
  <si>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</si>
  <si>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</si>
  <si>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</si>
  <si>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</si>
  <si>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</si>
  <si>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</si>
  <si>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</si>
  <si>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</si>
  <si>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</si>
  <si>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</si>
  <si>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</si>
  <si>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</si>
  <si>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</si>
  <si>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</si>
  <si>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</si>
  <si>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</si>
  <si>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</si>
  <si>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</si>
  <si>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</si>
  <si>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</si>
  <si>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</si>
  <si>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</si>
  <si>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</si>
  <si>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</si>
  <si>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</si>
  <si>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</si>
  <si>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</si>
  <si>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</si>
  <si>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</si>
  <si>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</si>
  <si>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</si>
  <si>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</si>
  <si>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</si>
  <si>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</si>
  <si>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</si>
  <si>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</si>
  <si>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</si>
  <si>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</si>
  <si>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</si>
  <si>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</si>
  <si>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</si>
  <si>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</si>
  <si>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</si>
  <si>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</si>
  <si>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</si>
  <si>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</si>
  <si>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</si>
  <si>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</si>
  <si>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</si>
  <si>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</si>
  <si>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</si>
  <si>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</si>
  <si>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</si>
  <si>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</si>
  <si>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</si>
  <si>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</si>
  <si>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</si>
  <si>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</si>
  <si>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</si>
  <si>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</si>
  <si>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</si>
  <si>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</si>
  <si>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</si>
  <si>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</si>
  <si>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</si>
  <si>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</si>
  <si>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</si>
  <si>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</si>
  <si>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</si>
  <si>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</si>
  <si>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</si>
  <si>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</si>
  <si>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</si>
  <si>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</si>
  <si>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</si>
  <si>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</si>
  <si>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</si>
  <si>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愛知県新城市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</si>
  <si>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</si>
  <si>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</si>
  <si>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</si>
  <si>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</si>
  <si>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</si>
  <si>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</si>
  <si>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</si>
  <si>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</si>
  <si>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</si>
  <si>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</si>
  <si>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</si>
  <si>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</si>
  <si>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</si>
  <si>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</si>
  <si>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</si>
  <si>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</si>
  <si>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</si>
  <si>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</si>
  <si>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</si>
  <si>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</si>
  <si>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</si>
  <si>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</si>
  <si>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</si>
  <si>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</si>
  <si>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</si>
  <si>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</si>
  <si>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</si>
  <si>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</si>
  <si>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</si>
  <si>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</si>
  <si>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</si>
  <si>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</si>
  <si>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</si>
  <si>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</si>
  <si>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</si>
  <si>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国民健康保険診療所特別会計</t>
    <phoneticPr fontId="5"/>
  </si>
  <si>
    <t>水道事業会計</t>
    <phoneticPr fontId="5"/>
  </si>
  <si>
    <t>法適用企業</t>
    <phoneticPr fontId="5"/>
  </si>
  <si>
    <t>工業用水道事業会計</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</si>
  <si>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</si>
  <si>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</si>
  <si>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</si>
  <si>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</si>
  <si>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</si>
  <si>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</si>
  <si>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</si>
  <si>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</si>
  <si>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</si>
  <si>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</si>
  <si>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</si>
  <si>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</si>
  <si>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</si>
  <si>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</si>
  <si>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</si>
  <si>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</si>
  <si>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</si>
  <si>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</si>
  <si>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</si>
  <si>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</si>
  <si>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</si>
  <si>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</si>
  <si>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</si>
  <si>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</si>
  <si>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</si>
  <si>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</si>
  <si>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</si>
  <si>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</si>
  <si>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</si>
  <si>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</si>
  <si>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</si>
  <si>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</si>
  <si>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</si>
  <si>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</si>
  <si>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</si>
  <si>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</si>
  <si>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</si>
  <si>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</si>
  <si>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</si>
  <si>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</si>
  <si>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</si>
  <si>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</si>
  <si>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</si>
  <si>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</si>
  <si>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</si>
  <si>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</si>
  <si>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</si>
  <si>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</si>
  <si>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</si>
  <si>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</si>
  <si>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</si>
  <si>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</si>
  <si>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</si>
  <si>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</si>
  <si>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</si>
  <si>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</si>
  <si>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</si>
  <si>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</si>
  <si>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</si>
  <si>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</si>
  <si>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</si>
  <si>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</si>
  <si>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</si>
  <si>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</si>
  <si>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</si>
  <si>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</si>
  <si>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</si>
  <si>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</si>
  <si>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</si>
  <si>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</si>
  <si>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</si>
  <si>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</si>
  <si>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</si>
  <si>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</si>
  <si>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</si>
  <si>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</si>
  <si>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</si>
  <si>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</si>
  <si>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</si>
  <si>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</si>
  <si>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</si>
  <si>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</si>
  <si>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</si>
  <si>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</si>
  <si>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</si>
  <si>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</si>
  <si>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</si>
  <si>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</si>
  <si>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</si>
  <si>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</si>
  <si>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</si>
  <si>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</si>
  <si>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</si>
  <si>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</si>
  <si>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</si>
  <si>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</si>
  <si>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</si>
  <si>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</si>
  <si>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</si>
  <si>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</si>
  <si>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</si>
  <si>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</si>
  <si>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</si>
  <si>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</si>
  <si>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</si>
  <si>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</si>
  <si>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</si>
  <si>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</si>
  <si>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</si>
  <si>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</si>
  <si>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</si>
  <si>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</si>
  <si>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</si>
  <si>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</si>
  <si>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</si>
  <si>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</si>
  <si>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</si>
  <si>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</si>
  <si>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</si>
  <si>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</si>
  <si>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</si>
  <si>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</si>
  <si>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</si>
  <si>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</si>
  <si>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</si>
  <si>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</si>
  <si>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</si>
  <si>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</si>
  <si>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</si>
  <si>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</si>
  <si>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</si>
  <si>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</si>
  <si>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</si>
  <si>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</si>
  <si>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</si>
  <si>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</si>
  <si>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</si>
  <si>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</si>
  <si>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</si>
  <si>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4.41</t>
  </si>
  <si>
    <t>▲ 1.30</t>
  </si>
  <si>
    <t>▲ 3.81</t>
  </si>
  <si>
    <t>病院事業会計</t>
  </si>
  <si>
    <t>一般会計</t>
  </si>
  <si>
    <t>水道事業会計</t>
  </si>
  <si>
    <t>下水道事業会計</t>
  </si>
  <si>
    <t>工業用水道事業会計</t>
  </si>
  <si>
    <t>国民健康保険事業特別会計</t>
  </si>
  <si>
    <t>後期高齢者医療特別会計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</si>
  <si>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</si>
  <si>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</si>
  <si>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</si>
  <si>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</si>
  <si>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</si>
  <si>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</si>
  <si>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</si>
  <si>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</si>
  <si>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t>
    <phoneticPr fontId="2"/>
  </si>
  <si>
    <t>愛知県後期高齢者医療広域連合(一
般会計)</t>
  </si>
  <si>
    <t>愛知県後期高齢者医療広域連合(後
期高齢者医療特別会計)</t>
  </si>
  <si>
    <t>新城北設楽交通災害共済組合</t>
    <rPh sb="11" eb="13">
      <t>クミアイ</t>
    </rPh>
    <phoneticPr fontId="39"/>
  </si>
  <si>
    <t>東三河広域連合（一般会計）</t>
    <rPh sb="0" eb="3">
      <t>ヒガシミカワ</t>
    </rPh>
    <rPh sb="3" eb="5">
      <t>コウイキ</t>
    </rPh>
    <rPh sb="5" eb="7">
      <t>レンゴウ</t>
    </rPh>
    <rPh sb="8" eb="10">
      <t>イッパン</t>
    </rPh>
    <rPh sb="10" eb="12">
      <t>カイケイ</t>
    </rPh>
    <phoneticPr fontId="39"/>
  </si>
  <si>
    <t>東三河広域連合（介護保険事業特別会計）</t>
    <rPh sb="0" eb="3">
      <t>ヒガシミカワ</t>
    </rPh>
    <rPh sb="3" eb="5">
      <t>コウイキ</t>
    </rPh>
    <rPh sb="5" eb="7">
      <t>レンゴウ</t>
    </rPh>
    <rPh sb="8" eb="10">
      <t>カイゴ</t>
    </rPh>
    <rPh sb="10" eb="12">
      <t>ホケン</t>
    </rPh>
    <rPh sb="12" eb="14">
      <t>ジギョウ</t>
    </rPh>
    <rPh sb="14" eb="16">
      <t>トクベツ</t>
    </rPh>
    <rPh sb="16" eb="18">
      <t>カイケイ</t>
    </rPh>
    <phoneticPr fontId="39"/>
  </si>
  <si>
    <t>新城市土地開発公社</t>
    <rPh sb="0" eb="3">
      <t>シンシロシ</t>
    </rPh>
    <rPh sb="3" eb="5">
      <t>トチ</t>
    </rPh>
    <rPh sb="5" eb="7">
      <t>カイハツ</t>
    </rPh>
    <rPh sb="7" eb="9">
      <t>コウシャ</t>
    </rPh>
    <phoneticPr fontId="39"/>
  </si>
  <si>
    <t>農林業公社しんしろ</t>
    <rPh sb="0" eb="3">
      <t>ノウリンギョウ</t>
    </rPh>
    <rPh sb="3" eb="5">
      <t>コウシャ</t>
    </rPh>
    <phoneticPr fontId="39"/>
  </si>
  <si>
    <t>つくで手作り村</t>
    <rPh sb="3" eb="5">
      <t>テヅク</t>
    </rPh>
    <rPh sb="6" eb="7">
      <t>ムラ</t>
    </rPh>
    <phoneticPr fontId="39"/>
  </si>
  <si>
    <t>みんなのまちづくり基金</t>
    <rPh sb="9" eb="11">
      <t>キキン</t>
    </rPh>
    <phoneticPr fontId="5"/>
  </si>
  <si>
    <t>庁舎等建設基金</t>
    <rPh sb="0" eb="3">
      <t>チョウシャトウ</t>
    </rPh>
    <rPh sb="3" eb="5">
      <t>ケンセツ</t>
    </rPh>
    <rPh sb="5" eb="7">
      <t>キキン</t>
    </rPh>
    <phoneticPr fontId="2"/>
  </si>
  <si>
    <t>ゴルフ場開発地域振興基金</t>
    <phoneticPr fontId="2"/>
  </si>
  <si>
    <t>森づくり基金</t>
    <rPh sb="0" eb="1">
      <t>モリ</t>
    </rPh>
    <rPh sb="4" eb="6">
      <t>キキン</t>
    </rPh>
    <phoneticPr fontId="2"/>
  </si>
  <si>
    <t>地域福祉基金</t>
    <rPh sb="0" eb="2">
      <t>チイキ</t>
    </rPh>
    <rPh sb="2" eb="6">
      <t>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</si>
  <si>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</si>
  <si>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</si>
  <si>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</si>
  <si>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</si>
  <si>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</si>
  <si>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</si>
  <si>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</si>
  <si>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</si>
  <si>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</si>
  <si>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鳳来総合支所等の大規模事業に係る地方債の発行により地方債現在高が増加したことにより、将来負担比率は2.1ポイント増加した。また、合わせて合併特例債を活用した大規模事業の元金償還が始まったことにより、元利償還金は増加し、実質公債費比率は0.1ポイント増加した。
合併特例債の発行期限である令和７年度末までは、合併特例債を活用した地方債の発行が見込まれるものの、当市の財政運営ガイドラインに基づき交付税措置とのバランスを留意しながら地方債発行の抑制に努めていく。</t>
    <rPh sb="0" eb="2">
      <t>ホウライ</t>
    </rPh>
    <rPh sb="2" eb="4">
      <t>ソウゴウ</t>
    </rPh>
    <rPh sb="4" eb="6">
      <t>シショ</t>
    </rPh>
    <rPh sb="6" eb="7">
      <t>トウ</t>
    </rPh>
    <rPh sb="8" eb="11">
      <t>ダイキボ</t>
    </rPh>
    <rPh sb="11" eb="13">
      <t>ジギョウ</t>
    </rPh>
    <rPh sb="14" eb="15">
      <t>カカ</t>
    </rPh>
    <rPh sb="16" eb="18">
      <t>チホウ</t>
    </rPh>
    <rPh sb="18" eb="19">
      <t>サイ</t>
    </rPh>
    <rPh sb="20" eb="22">
      <t>ハッコウ</t>
    </rPh>
    <rPh sb="32" eb="34">
      <t>ゾウカ</t>
    </rPh>
    <rPh sb="56" eb="58">
      <t>ゾウカ</t>
    </rPh>
    <rPh sb="64" eb="65">
      <t>ア</t>
    </rPh>
    <rPh sb="78" eb="81">
      <t>ダイキボ</t>
    </rPh>
    <rPh sb="81" eb="83">
      <t>ジギョウ</t>
    </rPh>
    <phoneticPr fontId="5"/>
  </si>
  <si>
    <t>将来負担比率は類似団体内平均値と比較して高い水準で推移している。鳳来総合支所等の大規模事業に係る地方債の発行により地方債現在高が増加したことにより、前年度から2.1ポイント増加した。
有形固定資産減価償却率も毎年度微増となっており、更新・除却整備が減価償却を下回っている状況が数値に表れている。
背景には、広大な市域に存在する固定資産が多いことが要因として考えられ、バランスを見据えた公共施設の抜本的な対応が今後の財政運営における課題となっている。</t>
    <rPh sb="64" eb="66">
      <t>ゾウカ</t>
    </rPh>
    <rPh sb="86" eb="8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</si>
</sst>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xf numFmtId="0" fontId="41" fillId="0" borderId="0"/>
    <xf numFmtId="0" fontId="41" fillId="0" borderId="0">
      <alignment vertical="center"/>
    </xf>
    <xf numFmtId="0" fontId="42" fillId="0" borderId="0">
      <alignment vertical="center"/>
    </xf>
    <xf numFmtId="0" fontId="43" fillId="0" borderId="0">
      <alignment vertical="center"/>
    </xf>
    <xf numFmtId="0" fontId="44" fillId="0" borderId="0">
      <alignment vertical="center"/>
    </xf>
    <xf numFmtId="0" fontId="44" fillId="0" borderId="0">
      <alignment vertical="center"/>
    </xf>
    <xf numFmtId="0" fontId="45"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6" fillId="0" borderId="0" xfId="27"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5" fillId="0" borderId="41" xfId="16" applyFont="1"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8">
    <cellStyle name="標準" xfId="0" builtinId="0"/>
    <cellStyle name="標準 2" xfId="6" xr:uid="{00000000-0005-0000-0000-000001000000}"/>
    <cellStyle name="標準 2 2" xfId="7" xr:uid="{00000000-0005-0000-0000-000002000000}"/>
    <cellStyle name="標準 2 2 2" xfId="22" xr:uid="{72964E04-6A1F-4CC9-98EA-EE6B361EC090}"/>
    <cellStyle name="標準 2 3" xfId="10" xr:uid="{00000000-0005-0000-0000-000003000000}"/>
    <cellStyle name="標準 2 3 2" xfId="23" xr:uid="{BBDCF8DC-7480-402B-9520-395FDA19BFB0}"/>
    <cellStyle name="標準 2 4" xfId="21" xr:uid="{D4D64479-6345-410A-9C21-DDC3D2D6AAF3}"/>
    <cellStyle name="標準 3" xfId="11" xr:uid="{00000000-0005-0000-0000-000004000000}"/>
    <cellStyle name="標準 3 2" xfId="24" xr:uid="{F192794F-1F16-4996-A15F-5FEE69C483A9}"/>
    <cellStyle name="標準 4" xfId="5" xr:uid="{00000000-0005-0000-0000-000005000000}"/>
    <cellStyle name="標準 4 2" xfId="25" xr:uid="{938B5477-8B3C-4169-BFB1-D08B9434F871}"/>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BA28BDE-72D7-462C-A9B1-36B2CD9404E7}"/>
    <cellStyle name="標準 6" xfId="8" xr:uid="{00000000-0005-0000-0000-000009000000}"/>
    <cellStyle name="標準 6 2" xfId="26" xr:uid="{491BA664-C107-463B-B6CC-38F09A32CF77}"/>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3AC5BCA6-250E-4640-9FC4-FDA39DF1D4B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25AC-4EA3-B496-251BDD77B6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80717</c:v>
                </c:pt>
                <c:pt idx="1">
                  <c:v>95432</c:v>
                </c:pt>
                <c:pt idx="2">
                  <c:v>69736</c:v>
                </c:pt>
                <c:pt idx="3">
                  <c:v>75214</c:v>
                </c:pt>
                <c:pt idx="4">
                  <c:v>95769</c:v>
                </c:pt>
              </c:numCache>
            </c:numRef>
          </c:val>
          <c:smooth val="0"/>
          <c:extLst>
            <c:ext xmlns:c16="http://schemas.microsoft.com/office/drawing/2014/chart" uri="{C3380CC4-5D6E-409C-BE32-E72D297353CC}">
              <c16:uniqueId val="{00000001-25AC-4EA3-B496-251BDD77B6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5.21</c:v>
                </c:pt>
                <c:pt idx="1">
                  <c:v>5.42</c:v>
                </c:pt>
                <c:pt idx="2">
                  <c:v>8.58</c:v>
                </c:pt>
                <c:pt idx="3">
                  <c:v>10.02</c:v>
                </c:pt>
                <c:pt idx="4">
                  <c:v>8.6</c:v>
                </c:pt>
              </c:numCache>
            </c:numRef>
          </c:val>
          <c:extLst>
            <c:ext xmlns:c16="http://schemas.microsoft.com/office/drawing/2014/chart" uri="{C3380CC4-5D6E-409C-BE32-E72D297353CC}">
              <c16:uniqueId val="{00000000-D6AE-48AD-8688-3E6906B70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14.79</c:v>
                </c:pt>
                <c:pt idx="1">
                  <c:v>12.47</c:v>
                </c:pt>
                <c:pt idx="2">
                  <c:v>15.69</c:v>
                </c:pt>
                <c:pt idx="3">
                  <c:v>17.16</c:v>
                </c:pt>
                <c:pt idx="4">
                  <c:v>14.6</c:v>
                </c:pt>
              </c:numCache>
            </c:numRef>
          </c:val>
          <c:extLst>
            <c:ext xmlns:c16="http://schemas.microsoft.com/office/drawing/2014/chart" uri="{C3380CC4-5D6E-409C-BE32-E72D297353CC}">
              <c16:uniqueId val="{00000001-D6AE-48AD-8688-3E6906B70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-4.41</c:v>
                </c:pt>
                <c:pt idx="1">
                  <c:v>-1.3</c:v>
                </c:pt>
                <c:pt idx="2">
                  <c:v>6.98</c:v>
                </c:pt>
                <c:pt idx="3">
                  <c:v>2.08</c:v>
                </c:pt>
                <c:pt idx="4">
                  <c:v>-3.81</c:v>
                </c:pt>
              </c:numCache>
            </c:numRef>
          </c:val>
          <c:smooth val="0"/>
          <c:extLst>
            <c:ext xmlns:c16="http://schemas.microsoft.com/office/drawing/2014/chart" uri="{C3380CC4-5D6E-409C-BE32-E72D297353CC}">
              <c16:uniqueId val="{00000002-D6AE-48AD-8688-3E6906B70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1FB-474F-AC23-F8B4C8F8F8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FB-474F-AC23-F8B4C8F8F8FD}"/>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61FB-474F-AC23-F8B4C8F8F8F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0.12</c:v>
                </c:pt>
                <c:pt idx="4">
                  <c:v>#N/A</c:v>
                </c:pt>
                <c:pt idx="5">
                  <c:v>0.12</c:v>
                </c:pt>
                <c:pt idx="6">
                  <c:v>#N/A</c:v>
                </c:pt>
                <c:pt idx="7">
                  <c:v>0.13</c:v>
                </c:pt>
                <c:pt idx="8">
                  <c:v>#N/A</c:v>
                </c:pt>
                <c:pt idx="9">
                  <c:v>0.15</c:v>
                </c:pt>
              </c:numCache>
            </c:numRef>
          </c:val>
          <c:extLst>
            <c:ext xmlns:c16="http://schemas.microsoft.com/office/drawing/2014/chart" uri="{C3380CC4-5D6E-409C-BE32-E72D297353CC}">
              <c16:uniqueId val="{00000003-61FB-474F-AC23-F8B4C8F8F8F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0.22</c:v>
                </c:pt>
                <c:pt idx="4">
                  <c:v>#N/A</c:v>
                </c:pt>
                <c:pt idx="5">
                  <c:v>0.23</c:v>
                </c:pt>
                <c:pt idx="6">
                  <c:v>#N/A</c:v>
                </c:pt>
                <c:pt idx="7">
                  <c:v>0.28000000000000003</c:v>
                </c:pt>
                <c:pt idx="8">
                  <c:v>#N/A</c:v>
                </c:pt>
                <c:pt idx="9">
                  <c:v>0.23</c:v>
                </c:pt>
              </c:numCache>
            </c:numRef>
          </c:val>
          <c:extLst>
            <c:ext xmlns:c16="http://schemas.microsoft.com/office/drawing/2014/chart" uri="{C3380CC4-5D6E-409C-BE32-E72D297353CC}">
              <c16:uniqueId val="{00000004-61FB-474F-AC23-F8B4C8F8F8F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0.41</c:v>
                </c:pt>
                <c:pt idx="4">
                  <c:v>#N/A</c:v>
                </c:pt>
                <c:pt idx="5">
                  <c:v>0.42</c:v>
                </c:pt>
                <c:pt idx="6">
                  <c:v>#N/A</c:v>
                </c:pt>
                <c:pt idx="7">
                  <c:v>0.45</c:v>
                </c:pt>
                <c:pt idx="8">
                  <c:v>#N/A</c:v>
                </c:pt>
                <c:pt idx="9">
                  <c:v>0.48</c:v>
                </c:pt>
              </c:numCache>
            </c:numRef>
          </c:val>
          <c:extLst>
            <c:ext xmlns:c16="http://schemas.microsoft.com/office/drawing/2014/chart" uri="{C3380CC4-5D6E-409C-BE32-E72D297353CC}">
              <c16:uniqueId val="{00000005-61FB-474F-AC23-F8B4C8F8F8F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1.49</c:v>
                </c:pt>
                <c:pt idx="2">
                  <c:v>#N/A</c:v>
                </c:pt>
                <c:pt idx="3">
                  <c:v>2.3199999999999998</c:v>
                </c:pt>
                <c:pt idx="4">
                  <c:v>#N/A</c:v>
                </c:pt>
                <c:pt idx="5">
                  <c:v>3.16</c:v>
                </c:pt>
                <c:pt idx="6">
                  <c:v>#N/A</c:v>
                </c:pt>
                <c:pt idx="7">
                  <c:v>3.57</c:v>
                </c:pt>
                <c:pt idx="8">
                  <c:v>#N/A</c:v>
                </c:pt>
                <c:pt idx="9">
                  <c:v>3.95</c:v>
                </c:pt>
              </c:numCache>
            </c:numRef>
          </c:val>
          <c:extLst>
            <c:ext xmlns:c16="http://schemas.microsoft.com/office/drawing/2014/chart" uri="{C3380CC4-5D6E-409C-BE32-E72D297353CC}">
              <c16:uniqueId val="{00000006-61FB-474F-AC23-F8B4C8F8F8F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4.0999999999999996</c:v>
                </c:pt>
                <c:pt idx="2">
                  <c:v>#N/A</c:v>
                </c:pt>
                <c:pt idx="3">
                  <c:v>3.85</c:v>
                </c:pt>
                <c:pt idx="4">
                  <c:v>#N/A</c:v>
                </c:pt>
                <c:pt idx="5">
                  <c:v>4.5999999999999996</c:v>
                </c:pt>
                <c:pt idx="6">
                  <c:v>#N/A</c:v>
                </c:pt>
                <c:pt idx="7">
                  <c:v>4.3</c:v>
                </c:pt>
                <c:pt idx="8">
                  <c:v>#N/A</c:v>
                </c:pt>
                <c:pt idx="9">
                  <c:v>4.1500000000000004</c:v>
                </c:pt>
              </c:numCache>
            </c:numRef>
          </c:val>
          <c:extLst>
            <c:ext xmlns:c16="http://schemas.microsoft.com/office/drawing/2014/chart" uri="{C3380CC4-5D6E-409C-BE32-E72D297353CC}">
              <c16:uniqueId val="{00000007-61FB-474F-AC23-F8B4C8F8F8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5.21</c:v>
                </c:pt>
                <c:pt idx="2">
                  <c:v>#N/A</c:v>
                </c:pt>
                <c:pt idx="3">
                  <c:v>5.42</c:v>
                </c:pt>
                <c:pt idx="4">
                  <c:v>#N/A</c:v>
                </c:pt>
                <c:pt idx="5">
                  <c:v>8.58</c:v>
                </c:pt>
                <c:pt idx="6">
                  <c:v>#N/A</c:v>
                </c:pt>
                <c:pt idx="7">
                  <c:v>10.01</c:v>
                </c:pt>
                <c:pt idx="8">
                  <c:v>#N/A</c:v>
                </c:pt>
                <c:pt idx="9">
                  <c:v>8.59</c:v>
                </c:pt>
              </c:numCache>
            </c:numRef>
          </c:val>
          <c:extLst>
            <c:ext xmlns:c16="http://schemas.microsoft.com/office/drawing/2014/chart" uri="{C3380CC4-5D6E-409C-BE32-E72D297353CC}">
              <c16:uniqueId val="{00000008-61FB-474F-AC23-F8B4C8F8F8F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17.89</c:v>
                </c:pt>
                <c:pt idx="2">
                  <c:v>#N/A</c:v>
                </c:pt>
                <c:pt idx="3">
                  <c:v>17.72</c:v>
                </c:pt>
                <c:pt idx="4">
                  <c:v>#N/A</c:v>
                </c:pt>
                <c:pt idx="5">
                  <c:v>21.73</c:v>
                </c:pt>
                <c:pt idx="6">
                  <c:v>#N/A</c:v>
                </c:pt>
                <c:pt idx="7">
                  <c:v>23.44</c:v>
                </c:pt>
                <c:pt idx="8">
                  <c:v>#N/A</c:v>
                </c:pt>
                <c:pt idx="9">
                  <c:v>22.56</c:v>
                </c:pt>
              </c:numCache>
            </c:numRef>
          </c:val>
          <c:extLst>
            <c:ext xmlns:c16="http://schemas.microsoft.com/office/drawing/2014/chart" uri="{C3380CC4-5D6E-409C-BE32-E72D297353CC}">
              <c16:uniqueId val="{00000009-61FB-474F-AC23-F8B4C8F8F8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2696</c:v>
                </c:pt>
                <c:pt idx="5">
                  <c:v>2729</c:v>
                </c:pt>
                <c:pt idx="8">
                  <c:v>2795</c:v>
                </c:pt>
                <c:pt idx="11">
                  <c:v>2696</c:v>
                </c:pt>
                <c:pt idx="14">
                  <c:v>2649</c:v>
                </c:pt>
              </c:numCache>
            </c:numRef>
          </c:val>
          <c:extLst>
            <c:ext xmlns:c16="http://schemas.microsoft.com/office/drawing/2014/chart" uri="{C3380CC4-5D6E-409C-BE32-E72D297353CC}">
              <c16:uniqueId val="{00000000-E9FC-469F-ABDD-1A56F838D9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FC-469F-ABDD-1A56F838D9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9FC-469F-ABDD-1A56F838D9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FC-469F-ABDD-1A56F838D9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965</c:v>
                </c:pt>
                <c:pt idx="3">
                  <c:v>904</c:v>
                </c:pt>
                <c:pt idx="6">
                  <c:v>855</c:v>
                </c:pt>
                <c:pt idx="9">
                  <c:v>824</c:v>
                </c:pt>
                <c:pt idx="12">
                  <c:v>674</c:v>
                </c:pt>
              </c:numCache>
            </c:numRef>
          </c:val>
          <c:extLst>
            <c:ext xmlns:c16="http://schemas.microsoft.com/office/drawing/2014/chart" uri="{C3380CC4-5D6E-409C-BE32-E72D297353CC}">
              <c16:uniqueId val="{00000004-E9FC-469F-ABDD-1A56F838D9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FC-469F-ABDD-1A56F838D9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FC-469F-ABDD-1A56F838D9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2559</c:v>
                </c:pt>
                <c:pt idx="3">
                  <c:v>2708</c:v>
                </c:pt>
                <c:pt idx="6">
                  <c:v>2831</c:v>
                </c:pt>
                <c:pt idx="9">
                  <c:v>3003</c:v>
                </c:pt>
                <c:pt idx="12">
                  <c:v>2899</c:v>
                </c:pt>
              </c:numCache>
            </c:numRef>
          </c:val>
          <c:extLst>
            <c:ext xmlns:c16="http://schemas.microsoft.com/office/drawing/2014/chart" uri="{C3380CC4-5D6E-409C-BE32-E72D297353CC}">
              <c16:uniqueId val="{00000007-E9FC-469F-ABDD-1A56F838D9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842</c:v>
                </c:pt>
                <c:pt idx="2">
                  <c:v>#N/A</c:v>
                </c:pt>
                <c:pt idx="3">
                  <c:v>#N/A</c:v>
                </c:pt>
                <c:pt idx="4">
                  <c:v>897</c:v>
                </c:pt>
                <c:pt idx="5">
                  <c:v>#N/A</c:v>
                </c:pt>
                <c:pt idx="6">
                  <c:v>#N/A</c:v>
                </c:pt>
                <c:pt idx="7">
                  <c:v>905</c:v>
                </c:pt>
                <c:pt idx="8">
                  <c:v>#N/A</c:v>
                </c:pt>
                <c:pt idx="9">
                  <c:v>#N/A</c:v>
                </c:pt>
                <c:pt idx="10">
                  <c:v>1145</c:v>
                </c:pt>
                <c:pt idx="11">
                  <c:v>#N/A</c:v>
                </c:pt>
                <c:pt idx="12">
                  <c:v>#N/A</c:v>
                </c:pt>
                <c:pt idx="13">
                  <c:v>938</c:v>
                </c:pt>
                <c:pt idx="14">
                  <c:v>#N/A</c:v>
                </c:pt>
              </c:numCache>
            </c:numRef>
          </c:val>
          <c:smooth val="0"/>
          <c:extLst>
            <c:ext xmlns:c16="http://schemas.microsoft.com/office/drawing/2014/chart" uri="{C3380CC4-5D6E-409C-BE32-E72D297353CC}">
              <c16:uniqueId val="{00000008-E9FC-469F-ABDD-1A56F838D9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27258</c:v>
                </c:pt>
                <c:pt idx="5">
                  <c:v>26134</c:v>
                </c:pt>
                <c:pt idx="8">
                  <c:v>26505</c:v>
                </c:pt>
                <c:pt idx="11">
                  <c:v>25949</c:v>
                </c:pt>
                <c:pt idx="14">
                  <c:v>25663</c:v>
                </c:pt>
              </c:numCache>
            </c:numRef>
          </c:val>
          <c:extLst>
            <c:ext xmlns:c16="http://schemas.microsoft.com/office/drawing/2014/chart" uri="{C3380CC4-5D6E-409C-BE32-E72D297353CC}">
              <c16:uniqueId val="{00000000-9323-4B08-BB15-90BDF60839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2537</c:v>
                </c:pt>
                <c:pt idx="5">
                  <c:v>2403</c:v>
                </c:pt>
                <c:pt idx="8">
                  <c:v>2121</c:v>
                </c:pt>
                <c:pt idx="11">
                  <c:v>1832</c:v>
                </c:pt>
                <c:pt idx="14">
                  <c:v>1761</c:v>
                </c:pt>
              </c:numCache>
            </c:numRef>
          </c:val>
          <c:extLst>
            <c:ext xmlns:c16="http://schemas.microsoft.com/office/drawing/2014/chart" uri="{C3380CC4-5D6E-409C-BE32-E72D297353CC}">
              <c16:uniqueId val="{00000001-9323-4B08-BB15-90BDF60839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5322</c:v>
                </c:pt>
                <c:pt idx="5">
                  <c:v>5191</c:v>
                </c:pt>
                <c:pt idx="8">
                  <c:v>5950</c:v>
                </c:pt>
                <c:pt idx="11">
                  <c:v>5934</c:v>
                </c:pt>
                <c:pt idx="14">
                  <c:v>5535</c:v>
                </c:pt>
              </c:numCache>
            </c:numRef>
          </c:val>
          <c:extLst>
            <c:ext xmlns:c16="http://schemas.microsoft.com/office/drawing/2014/chart" uri="{C3380CC4-5D6E-409C-BE32-E72D297353CC}">
              <c16:uniqueId val="{00000002-9323-4B08-BB15-90BDF60839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23-4B08-BB15-90BDF60839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23-4B08-BB15-90BDF60839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479</c:v>
                </c:pt>
                <c:pt idx="3">
                  <c:v>503</c:v>
                </c:pt>
                <c:pt idx="6">
                  <c:v>505</c:v>
                </c:pt>
                <c:pt idx="9">
                  <c:v>366</c:v>
                </c:pt>
                <c:pt idx="12">
                  <c:v>326</c:v>
                </c:pt>
              </c:numCache>
            </c:numRef>
          </c:val>
          <c:extLst>
            <c:ext xmlns:c16="http://schemas.microsoft.com/office/drawing/2014/chart" uri="{C3380CC4-5D6E-409C-BE32-E72D297353CC}">
              <c16:uniqueId val="{00000005-9323-4B08-BB15-90BDF60839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4280</c:v>
                </c:pt>
                <c:pt idx="3">
                  <c:v>4312</c:v>
                </c:pt>
                <c:pt idx="6">
                  <c:v>4271</c:v>
                </c:pt>
                <c:pt idx="9">
                  <c:v>4331</c:v>
                </c:pt>
                <c:pt idx="12">
                  <c:v>4515</c:v>
                </c:pt>
              </c:numCache>
            </c:numRef>
          </c:val>
          <c:extLst>
            <c:ext xmlns:c16="http://schemas.microsoft.com/office/drawing/2014/chart" uri="{C3380CC4-5D6E-409C-BE32-E72D297353CC}">
              <c16:uniqueId val="{00000006-9323-4B08-BB15-90BDF60839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323-4B08-BB15-90BDF60839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7899</c:v>
                </c:pt>
                <c:pt idx="3">
                  <c:v>7626</c:v>
                </c:pt>
                <c:pt idx="6">
                  <c:v>7183</c:v>
                </c:pt>
                <c:pt idx="9">
                  <c:v>6122</c:v>
                </c:pt>
                <c:pt idx="12">
                  <c:v>5481</c:v>
                </c:pt>
              </c:numCache>
            </c:numRef>
          </c:val>
          <c:extLst>
            <c:ext xmlns:c16="http://schemas.microsoft.com/office/drawing/2014/chart" uri="{C3380CC4-5D6E-409C-BE32-E72D297353CC}">
              <c16:uniqueId val="{00000008-9323-4B08-BB15-90BDF60839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154</c:v>
                </c:pt>
                <c:pt idx="3">
                  <c:v>141</c:v>
                </c:pt>
                <c:pt idx="6">
                  <c:v>129</c:v>
                </c:pt>
                <c:pt idx="9">
                  <c:v>129</c:v>
                </c:pt>
                <c:pt idx="12">
                  <c:v>129</c:v>
                </c:pt>
              </c:numCache>
            </c:numRef>
          </c:val>
          <c:extLst>
            <c:ext xmlns:c16="http://schemas.microsoft.com/office/drawing/2014/chart" uri="{C3380CC4-5D6E-409C-BE32-E72D297353CC}">
              <c16:uniqueId val="{00000009-9323-4B08-BB15-90BDF60839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28324</c:v>
                </c:pt>
                <c:pt idx="3">
                  <c:v>28929</c:v>
                </c:pt>
                <c:pt idx="6">
                  <c:v>29140</c:v>
                </c:pt>
                <c:pt idx="9">
                  <c:v>28575</c:v>
                </c:pt>
                <c:pt idx="12">
                  <c:v>28672</c:v>
                </c:pt>
              </c:numCache>
            </c:numRef>
          </c:val>
          <c:extLst>
            <c:ext xmlns:c16="http://schemas.microsoft.com/office/drawing/2014/chart" uri="{C3380CC4-5D6E-409C-BE32-E72D297353CC}">
              <c16:uniqueId val="{0000000A-9323-4B08-BB15-90BDF60839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6019</c:v>
                </c:pt>
                <c:pt idx="2">
                  <c:v>#N/A</c:v>
                </c:pt>
                <c:pt idx="3">
                  <c:v>#N/A</c:v>
                </c:pt>
                <c:pt idx="4">
                  <c:v>7782</c:v>
                </c:pt>
                <c:pt idx="5">
                  <c:v>#N/A</c:v>
                </c:pt>
                <c:pt idx="6">
                  <c:v>#N/A</c:v>
                </c:pt>
                <c:pt idx="7">
                  <c:v>6653</c:v>
                </c:pt>
                <c:pt idx="8">
                  <c:v>#N/A</c:v>
                </c:pt>
                <c:pt idx="9">
                  <c:v>#N/A</c:v>
                </c:pt>
                <c:pt idx="10">
                  <c:v>5806</c:v>
                </c:pt>
                <c:pt idx="11">
                  <c:v>#N/A</c:v>
                </c:pt>
                <c:pt idx="12">
                  <c:v>#N/A</c:v>
                </c:pt>
                <c:pt idx="13">
                  <c:v>6162</c:v>
                </c:pt>
                <c:pt idx="14">
                  <c:v>#N/A</c:v>
                </c:pt>
              </c:numCache>
            </c:numRef>
          </c:val>
          <c:smooth val="0"/>
          <c:extLst>
            <c:ext xmlns:c16="http://schemas.microsoft.com/office/drawing/2014/chart" uri="{C3380CC4-5D6E-409C-BE32-E72D297353CC}">
              <c16:uniqueId val="{0000000B-9323-4B08-BB15-90BDF60839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2423</c:v>
                </c:pt>
                <c:pt idx="1">
                  <c:v>2563</c:v>
                </c:pt>
                <c:pt idx="2">
                  <c:v>2195</c:v>
                </c:pt>
              </c:numCache>
            </c:numRef>
          </c:val>
          <c:extLst>
            <c:ext xmlns:c16="http://schemas.microsoft.com/office/drawing/2014/chart" uri="{C3380CC4-5D6E-409C-BE32-E72D297353CC}">
              <c16:uniqueId val="{00000000-3DA7-4B99-8160-6EE2B276D5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998</c:v>
                </c:pt>
                <c:pt idx="1">
                  <c:v>948</c:v>
                </c:pt>
                <c:pt idx="2">
                  <c:v>971</c:v>
                </c:pt>
              </c:numCache>
            </c:numRef>
          </c:val>
          <c:extLst>
            <c:ext xmlns:c16="http://schemas.microsoft.com/office/drawing/2014/chart" uri="{C3380CC4-5D6E-409C-BE32-E72D297353CC}">
              <c16:uniqueId val="{00000001-3DA7-4B99-8160-6EE2B276D5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2709</c:v>
                </c:pt>
                <c:pt idx="1">
                  <c:v>2557</c:v>
                </c:pt>
                <c:pt idx="2">
                  <c:v>2558</c:v>
                </c:pt>
              </c:numCache>
            </c:numRef>
          </c:val>
          <c:extLst>
            <c:ext xmlns:c16="http://schemas.microsoft.com/office/drawing/2014/chart" uri="{C3380CC4-5D6E-409C-BE32-E72D297353CC}">
              <c16:uniqueId val="{00000002-3DA7-4B99-8160-6EE2B276D5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{986227C8-5A1D-48A7-B17D-B85C44A8F8BE}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224-4E16-A7E2-0121E65E7F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{F0D1C2B0-0BFB-40B7-A3EE-10E5E49E08D6}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24-4E16-A7E2-0121E65E7F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{85ED8132-CBD1-41C8-9A60-2C570CBE635B}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24-4E16-A7E2-0121E65E7F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{19C4DD7D-01B8-4CFA-BB8E-E9B9395AF2E2}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24-4E16-A7E2-0121E65E7F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{D4AA15BB-B30B-4BB8-B910-1752F151A1B9}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24-4E16-A7E2-0121E65E7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{833B251C-6841-40B0-8AF1-DA4160C35705}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224-4E16-A7E2-0121E65E7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{83FB70BC-E2C1-4D0B-9DCD-53D3F8070F3B}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224-4E16-A7E2-0121E65E7F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{34C54A7F-0703-432C-A7B0-B5D10A04971A}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224-4E16-A7E2-0121E65E7F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{24F78689-D350-408B-925B-D615AA04682C}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224-4E16-A7E2-0121E65E7F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60.4</c:v>
                </c:pt>
                <c:pt idx="16">
                  <c:v>62.2</c:v>
                </c:pt>
                <c:pt idx="24">
                  <c:v>63.6</c:v>
                </c:pt>
                <c:pt idx="32">
                  <c:v>65.5</c:v>
                </c:pt>
              </c:numCache>
            </c:numRef>
          </c:xVal>
          <c:yVal>
            <c:numRef>
              <c:f>公会計指標分析・財政指標組合せ分析表!$BP$51:$DC$51</c:f>
              <c:numCache>
                <c:formatCode>#,##0.0;"▲ "#,##0.0</c:formatCode>
                <c:ptCount val="40"/>
                <c:pt idx="0">
                  <c:v>50.7</c:v>
                </c:pt>
                <c:pt idx="8">
                  <c:v>62.6</c:v>
                </c:pt>
                <c:pt idx="16">
                  <c:v>51.6</c:v>
                </c:pt>
                <c:pt idx="24">
                  <c:v>46.9</c:v>
                </c:pt>
                <c:pt idx="32">
                  <c:v>49</c:v>
                </c:pt>
              </c:numCache>
            </c:numRef>
          </c:yVal>
          <c:smooth val="0"/>
          <c:extLst>
            <c:ext xmlns:c16="http://schemas.microsoft.com/office/drawing/2014/chart" uri="{C3380CC4-5D6E-409C-BE32-E72D297353CC}">
              <c16:uniqueId val="{00000009-E224-4E16-A7E2-0121E65E7F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{E6AEDD32-3E3F-43AE-A7A4-73C83DED9E09}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224-4E16-A7E2-0121E65E7F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{8A78D8A1-CBCC-47E0-B002-0DAA1B0DDAB4}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24-4E16-A7E2-0121E65E7F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{2468A9FB-330A-411C-A45A-E2931D09EDC0}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24-4E16-A7E2-0121E65E7F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{EAE94FCA-C2D3-47EB-ABD3-E396A6D46AED}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24-4E16-A7E2-0121E65E7F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{1942EABE-116D-492A-A441-CFF3D0A196FC}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24-4E16-A7E2-0121E65E7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{3E779AF2-1A0B-4A2E-B0C5-60AC2028C702}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224-4E16-A7E2-0121E65E7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{EC2F3E03-4241-4DC9-9174-733F0B312457}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224-4E16-A7E2-0121E65E7F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{21D307B1-AC7B-4001-8D71-52E7A3FF0651}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224-4E16-A7E2-0121E65E7F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{F2475D75-75C9-4557-86F1-DFFC28AF9191}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224-4E16-A7E2-0121E65E7F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E224-4E16-A7E2-0121E65E7F52}"/>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{BF8F37F8-8DBD-48B3-BCE2-375708AA61E1}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21-4E30-BAB4-31A3BC5947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{68451C98-F39E-4B44-AB28-FC5DDB37E913}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21-4E30-BAB4-31A3BC5947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{35D72830-0EF9-4D59-9309-939CD0DBE3CA}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21-4E30-BAB4-31A3BC5947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{DB49FD7A-3C86-4B72-A2EE-BA33AD49F1F4}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21-4E30-BAB4-31A3BC5947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{8E3E1410-E303-4E35-B103-D8CAD3EC996E}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21-4E30-BAB4-31A3BC5947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{05D48086-429C-4BDD-B68F-3BE92132B7FE}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21-4E30-BAB4-31A3BC5947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{3D4F052C-BA71-4505-A5E2-81F8663CD9A9}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21-4E30-BAB4-31A3BC5947BA}"/>
                </c:ext>
              </c:extLst>
            </c:dLbl>
            <c:dLbl>
              <c:idx val="24"/>
              <c:layout>
                <c:manualLayout>
                  <c:x val="-2.882984014740072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{D7E9CE4F-702A-4B21-824C-2ACC793B137B}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21-4E30-BAB4-31A3BC5947BA}"/>
                </c:ext>
              </c:extLst>
            </c:dLbl>
            <c:dLbl>
              <c:idx val="32"/>
              <c:layout>
                <c:manualLayout>
                  <c:x val="-3.431084530275043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{85D2FCE0-4FBD-4511-A5A3-9BF90A896DC6}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21-4E30-BAB4-31A3BC5947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6.6</c:v>
                </c:pt>
                <c:pt idx="16">
                  <c:v>7.1</c:v>
                </c:pt>
                <c:pt idx="24">
                  <c:v>7.8</c:v>
                </c:pt>
                <c:pt idx="32">
                  <c:v>7.9</c:v>
                </c:pt>
              </c:numCache>
            </c:numRef>
          </c:xVal>
          <c:yVal>
            <c:numRef>
              <c:f>公会計指標分析・財政指標組合せ分析表!$BP$73:$DC$73</c:f>
              <c:numCache>
                <c:formatCode>#,##0.0;"▲ "#,##0.0</c:formatCode>
                <c:ptCount val="40"/>
                <c:pt idx="0">
                  <c:v>50.7</c:v>
                </c:pt>
                <c:pt idx="8">
                  <c:v>62.6</c:v>
                </c:pt>
                <c:pt idx="16">
                  <c:v>51.6</c:v>
                </c:pt>
                <c:pt idx="24">
                  <c:v>46.9</c:v>
                </c:pt>
                <c:pt idx="32">
                  <c:v>49</c:v>
                </c:pt>
              </c:numCache>
            </c:numRef>
          </c:yVal>
          <c:smooth val="0"/>
          <c:extLst>
            <c:ext xmlns:c16="http://schemas.microsoft.com/office/drawing/2014/chart" uri="{C3380CC4-5D6E-409C-BE32-E72D297353CC}">
              <c16:uniqueId val="{00000009-4C21-4E30-BAB4-31A3BC5947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89090126973837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{58B37191-4ABA-435C-BB8C-9F369AE83443}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21-4E30-BAB4-31A3BC5947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{2772859B-CC6E-413A-B000-45E9A3ACE385}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21-4E30-BAB4-31A3BC5947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{D5FCBBD4-70ED-4830-BF8F-C75FF0705BE5}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21-4E30-BAB4-31A3BC5947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{5DF7159E-B683-475A-990B-C62E444E13DD}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21-4E30-BAB4-31A3BC5947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{BAB0F39D-0FB3-4B19-B9D6-60BBA2788973}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21-4E30-BAB4-31A3BC5947BA}"/>
                </c:ext>
              </c:extLst>
            </c:dLbl>
            <c:dLbl>
              <c:idx val="8"/>
              <c:layout>
                <c:manualLayout>
                  <c:x val="0"/>
                  <c:y val="-4.005991477539326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{F4BC2C0F-D78B-4583-B7F3-79634A6704C5}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21-4E30-BAB4-31A3BC5947BA}"/>
                </c:ext>
              </c:extLst>
            </c:dLbl>
            <c:dLbl>
              <c:idx val="16"/>
              <c:layout>
                <c:manualLayout>
                  <c:x val="0"/>
                  <c:y val="8.169869724578306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{AC825B60-61A0-49F9-B77B-846A7DB8797C}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21-4E30-BAB4-31A3BC5947B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{67A7A666-877C-4CDF-A59C-CFBBA5D294E7}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21-4E30-BAB4-31A3BC5947B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{94BB3456-6982-4B9B-8166-4AF3E3579371}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21-4E30-BAB4-31A3BC5947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4C21-4E30-BAB4-31A3BC5947BA}"/>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実質公債費比率の分子は</a:t>
          </a:r>
          <a:r>
            <a:rPr kumimoji="1" lang="en-US" altLang="ja-JP" sz="1000" baseline="0">
              <a:latin typeface="ＭＳ ゴシック" pitchFamily="49" charset="-128"/>
              <a:ea typeface="ＭＳ ゴシック" pitchFamily="49" charset="-128"/>
            </a:rPr>
            <a:t>207</a:t>
          </a:r>
          <a:r>
            <a:rPr kumimoji="1" lang="ja-JP" altLang="en-US" sz="1000" baseline="0">
              <a:latin typeface="ＭＳ ゴシック" pitchFamily="49" charset="-128"/>
              <a:ea typeface="ＭＳ ゴシック" pitchFamily="49" charset="-128"/>
            </a:rPr>
            <a:t>百万円減少し、単年度の実質公債費比率は</a:t>
          </a:r>
          <a:r>
            <a:rPr kumimoji="1" lang="en-US" altLang="ja-JP" sz="1000" baseline="0">
              <a:latin typeface="ＭＳ ゴシック" pitchFamily="49" charset="-128"/>
              <a:ea typeface="ＭＳ ゴシック" pitchFamily="49" charset="-128"/>
            </a:rPr>
            <a:t>1.7</a:t>
          </a:r>
          <a:r>
            <a:rPr kumimoji="1" lang="ja-JP" altLang="en-US" sz="1000" baseline="0">
              <a:latin typeface="ＭＳ ゴシック" pitchFamily="49" charset="-128"/>
              <a:ea typeface="ＭＳ ゴシック" pitchFamily="49" charset="-128"/>
            </a:rPr>
            <a:t>ポイント減の</a:t>
          </a:r>
          <a:r>
            <a:rPr kumimoji="1" lang="en-US" altLang="ja-JP" sz="1000" baseline="0">
              <a:latin typeface="ＭＳ ゴシック" pitchFamily="49" charset="-128"/>
              <a:ea typeface="ＭＳ ゴシック" pitchFamily="49" charset="-128"/>
            </a:rPr>
            <a:t>7.5%</a:t>
          </a:r>
          <a:r>
            <a:rPr kumimoji="1" lang="ja-JP" altLang="en-US" sz="1000" baseline="0">
              <a:latin typeface="ＭＳ ゴシック" pitchFamily="49" charset="-128"/>
              <a:ea typeface="ＭＳ ゴシック" pitchFamily="49" charset="-128"/>
            </a:rPr>
            <a:t>となった。</a:t>
          </a:r>
          <a:endParaRPr kumimoji="1" lang="en-US" altLang="ja-JP" sz="1000" baseline="0">
            <a:latin typeface="ＭＳ ゴシック" pitchFamily="49" charset="-128"/>
            <a:ea typeface="ＭＳ ゴシック" pitchFamily="49" charset="-128"/>
          </a:endParaRPr>
        </a:p>
        <a:p>
          <a:endParaRPr kumimoji="1" lang="ja-JP" altLang="en-US"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減少した主な要因</a:t>
          </a:r>
          <a:endParaRPr kumimoji="1" lang="en-US" altLang="ja-JP"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・元利償還金等（</a:t>
          </a:r>
          <a:r>
            <a:rPr kumimoji="1" lang="en-US" altLang="ja-JP" sz="1000" baseline="0">
              <a:latin typeface="ＭＳ ゴシック" pitchFamily="49" charset="-128"/>
              <a:ea typeface="ＭＳ ゴシック" pitchFamily="49" charset="-128"/>
            </a:rPr>
            <a:t>A</a:t>
          </a:r>
          <a:r>
            <a:rPr kumimoji="1" lang="ja-JP" altLang="en-US" sz="1000" baseline="0">
              <a:latin typeface="ＭＳ ゴシック" pitchFamily="49" charset="-128"/>
              <a:ea typeface="ＭＳ ゴシック" pitchFamily="49" charset="-128"/>
            </a:rPr>
            <a:t>）</a:t>
          </a:r>
          <a:endParaRPr kumimoji="1" lang="en-US" altLang="ja-JP"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過去に借入したみんなのまちづくり基金積立事業や消防救急無線デジタル化整備事業などの償還が完了したため</a:t>
          </a:r>
          <a:r>
            <a:rPr kumimoji="1" lang="ja-JP" altLang="en-US" sz="1000">
              <a:latin typeface="ＭＳ ゴシック" pitchFamily="49" charset="-128"/>
              <a:ea typeface="ＭＳ ゴシック" pitchFamily="49" charset="-128"/>
            </a:rPr>
            <a:t>元利償還金が減少した。また公営企業債の償還終了により元利償還金に対する繰入金が減少した。元利償還金等（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）は前年度比で</a:t>
          </a:r>
          <a:r>
            <a:rPr kumimoji="1" lang="en-US" altLang="ja-JP" sz="1000">
              <a:latin typeface="ＭＳ ゴシック" pitchFamily="49" charset="-128"/>
              <a:ea typeface="ＭＳ ゴシック" pitchFamily="49" charset="-128"/>
            </a:rPr>
            <a:t>254</a:t>
          </a:r>
          <a:r>
            <a:rPr kumimoji="1" lang="ja-JP" altLang="en-US" sz="1000">
              <a:latin typeface="ＭＳ ゴシック" pitchFamily="49" charset="-128"/>
              <a:ea typeface="ＭＳ ゴシック" pitchFamily="49" charset="-128"/>
            </a:rPr>
            <a:t>百万円減少した。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みんなのまちづくり基金積立事業の償還が完了したことなどにより合併特例債償還費などが減額になったが、算入公債費は</a:t>
          </a:r>
          <a:r>
            <a:rPr kumimoji="1" lang="en-US" altLang="ja-JP" sz="1000">
              <a:latin typeface="ＭＳ ゴシック" pitchFamily="49" charset="-128"/>
              <a:ea typeface="ＭＳ ゴシック" pitchFamily="49" charset="-128"/>
            </a:rPr>
            <a:t>47</a:t>
          </a:r>
          <a:r>
            <a:rPr kumimoji="1" lang="ja-JP" altLang="en-US" sz="1000">
              <a:latin typeface="ＭＳ ゴシック" pitchFamily="49" charset="-128"/>
              <a:ea typeface="ＭＳ ゴシック" pitchFamily="49" charset="-128"/>
            </a:rPr>
            <a:t>百万円の減少にとどまった。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p>
        <a:p>
          <a:r>
            <a:rPr kumimoji="1" lang="ja-JP" altLang="en-US" sz="1000">
              <a:latin typeface="ＭＳ ゴシック" pitchFamily="49" charset="-128"/>
              <a:ea typeface="ＭＳ ゴシック" pitchFamily="49" charset="-128"/>
            </a:rPr>
            <a:t>　今後も地方債の発行については、必要性や規模などを精査し、同時に本市の財政運営に有利な起債のメニューを選択していく。併せて、公営企業の健全化や財源の確保などにも努めていく。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満期一括償還地方債の償還財源として積み立てた額はない。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令和５年度の将来負担額（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）は、退職手当負担見込額が</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百万円増加したとなったものの、一方で過去の公営企業債の償還が進んだことにより公営企業債等繰入見込額が</a:t>
          </a:r>
          <a:r>
            <a:rPr kumimoji="1" lang="en-US" altLang="ja-JP" sz="1200">
              <a:latin typeface="ＭＳ ゴシック" pitchFamily="49" charset="-128"/>
              <a:ea typeface="ＭＳ ゴシック" pitchFamily="49" charset="-128"/>
            </a:rPr>
            <a:t>641</a:t>
          </a:r>
          <a:r>
            <a:rPr kumimoji="1" lang="ja-JP" altLang="en-US" sz="1200">
              <a:latin typeface="ＭＳ ゴシック" pitchFamily="49" charset="-128"/>
              <a:ea typeface="ＭＳ ゴシック" pitchFamily="49" charset="-128"/>
            </a:rPr>
            <a:t>百万円減少し、総額では、</a:t>
          </a:r>
          <a:r>
            <a:rPr kumimoji="1" lang="en-US" altLang="ja-JP" sz="1200">
              <a:latin typeface="ＭＳ ゴシック" pitchFamily="49" charset="-128"/>
              <a:ea typeface="ＭＳ ゴシック" pitchFamily="49" charset="-128"/>
            </a:rPr>
            <a:t>400</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では、財政調整基金の取崩などにより充当可能基金が減少したことや地方債発行の際には地方交付税措置のある起債メニューを選択し、将来負担額の軽減に努めたが、基準財政需要額算入見込額が減少したことなどにより総額で</a:t>
          </a:r>
          <a:r>
            <a:rPr kumimoji="1" lang="en-US" altLang="ja-JP" sz="1200">
              <a:latin typeface="ＭＳ ゴシック" pitchFamily="49" charset="-128"/>
              <a:ea typeface="ＭＳ ゴシック" pitchFamily="49" charset="-128"/>
            </a:rPr>
            <a:t>756</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差引で全体として将来負担比率の分子は、</a:t>
          </a:r>
          <a:r>
            <a:rPr kumimoji="1" lang="en-US" altLang="ja-JP" sz="1200">
              <a:latin typeface="ＭＳ ゴシック" pitchFamily="49" charset="-128"/>
              <a:ea typeface="ＭＳ ゴシック" pitchFamily="49" charset="-128"/>
            </a:rPr>
            <a:t>356</a:t>
          </a:r>
          <a:r>
            <a:rPr kumimoji="1" lang="ja-JP" altLang="en-US" sz="1200">
              <a:latin typeface="ＭＳ ゴシック" pitchFamily="49" charset="-128"/>
              <a:ea typeface="ＭＳ ゴシック" pitchFamily="49" charset="-128"/>
            </a:rPr>
            <a:t>万円増加している。今後も地方債発行の必要性を厳しく精査するとともに、基金残高にも注意を払い、将来負担の抑制に努めていく。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愛知県新城市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百万円の増、その他特定目的基金として、交通安全施策推進基金が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百万円の増、新型コロナウイルス感染症対策基金の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百万円の減などが主な増減の理由である。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に、前年度繰越金等を財源として可能な限り基金積立を行いたい。公共施設等総合管理計画に基づき今後、公共施設の維持管理経費が増加することが見込まれているため、財政調整基金に頼りすぎない計画的な財政運営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・みんなのまちづくり基金：市における地域住民の連帯の強化及び地域の振興を図るための事業を円滑に推進するための基金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・庁舎等建設基金：庁舎等建設のための基金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・ゴルフ場開発地域振興基金：合併前の作手村の区域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旧作手村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において行われたゴルフ場開発に関し、旧作手村と有楽観光開発株式会社との間で締結された協定書並びに契約書に基づく土地の保全及びコミュニティ活動の推進等地域の発展に寄与するための基金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・地域福祉基金：市地域福祉の推進を図るための基金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・森づくり基金：森林の整備及びその促進に関する施策の実施を図るための基金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・「みんなのまちづくり基金」高速バス運行事業を始め地域自治区地域活動交付金事業などにより、</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
・「庁舎等建設基金」鳳来総合支所等を整備するために、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・「森づくり基金」森林環境譲与税の一部について、今後の森林整備事業のため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基金は令和２年度から令和５年度にかけて鳳来総合支所等整備事業に充当しており基金残高が減少している。令和６年度に「庁舎等建設基金」から「公共施設管理基金」に基金の名称を変更し、新城市公共施設等総合管理計画及び新城市公共施設個別施設計画に基づく公共施設の整備、更新、改修、除却等に活用するための基金とする。不動産売却及び財産貸付などに生じた収入を積み立てを行い、今後増大する公共施設等の更新需要などに対応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・みんなのまちづくり基金は新城版地方創生の原資であり、地方創生事業の積極的な推進により取崩しが進めば、再度積み立てを行う必要があるものと考えている。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百万円積立てた一方、光熱水費の高騰や工事請負費の増加などに対応するため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令和５年度は、不動産売却収入及び財産貸付収入などにより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６月に発生した台風２号の接近に伴う梅雨前線の活性化により発生した線状降水帯による豪雨により発生した土砂崩れなどの災害に対応するためや工事請負費の増加など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億円（財政調整基金と減債基金の計）と定め、実質収支額のうち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を超える部分を翌年度に積み立てることとしている。今後も災害等の緊急的な財政需要に対応するため、計画的な財政運営に努めていく。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国の令和５年度補正予算（第１号）に伴い、普通交付税にて措置された臨時財政対策債償還基金費を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国の令和３年度補正予算（第１号）により令和３年度に減債基金へ積立てた臨時財政対策債償還のうち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庁舎建設事業等による後年度の合併関連市債償還額の増加を考慮し、平成２５年度に３００百万円、平成２６年度に２００百万円の積立を行っており、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７年度からは利子積立のみとしていた。令和３・５年度は、普通交付税にて措置された臨時財政対策債償還基金費分の積立を行ったが、令和６年度以降は公債費負担軽減のため減債基金の取り崩しを行う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473A55-7186-4317-8681-710F1C3E7E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46CAA2-E0E6-4F02-BE23-0D87856DF0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3A43351-553B-44FA-9320-9985C6E8DC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9BACE4C-F7BA-4D89-A59E-FD47708765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C9DC5B-F51F-430D-BD5F-0B3818DAA5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4A3081-0665-49D7-B791-82EA9ACB229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F3525CC-95CF-4042-BE50-CD80E6951A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9D4B708-3A70-45A3-8515-414A09B3E80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931BF14-5E74-491E-96D4-824158EA676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1025198-26BE-4AA5-9DB3-4EC541916C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C7A39F-B1E0-487D-A777-E900E9CB9A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C32C091-70C1-41B9-AA46-95BA563678F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88E9040-0740-44E4-ABBA-0EBC242A66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A227535-4291-44AF-8456-60EC081A15E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18F1911-692F-4AF4-AD1C-15E11C03A9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0A161C3-765E-41DF-B2AE-1BBF52F3B37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1127812-32A2-485E-A174-ECDE05C4FA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EA48ED7-8A6D-4847-BBF8-1AEC4D8C465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F60F105-1C48-46C3-B822-25A99BAD28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A58BBD-9436-4843-B44F-97CE01CEFC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48F7B6-6998-44D8-8083-952B626BC8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49A152-F93B-4851-9986-A8E5B6922DB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0C005D7-2B5E-463B-8678-072F165193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EF85FDA-E333-46B4-82A2-3527D39711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EC70780-520A-4365-8FF7-7EBCEBD273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13A428-3653-482A-A832-6C7C96F49C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53ABD5B-D1D7-42C4-9F2B-F52B77AB9D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57A88E9-4A18-4413-9C1C-F5797D36F5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5FB4054-8A92-4979-A3E1-D6640B652CB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4C87BA7-D5E1-4CE3-9717-709888A3798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2D4A2C9-6728-4CC4-B2F1-7AFD26CCE6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294F19F-16F6-4328-A955-7CAE8F8F0B5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59FA4F4-6330-48A5-9BDB-C331B5C518B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02A242E-2F7B-40E0-8D90-669ADD85213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09E69CB-70B3-47DA-883E-582FBAEBB87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5987AE1-B662-463D-88B0-81AB2990AAA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021ABC9-A035-4E4E-9E4A-10129B86B42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F7CA62A-2E7C-4CDF-8134-7D4111F777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DA3EE8F-B9B6-40F5-8B8F-DCA207EA42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22F79BD-49D7-4212-9E20-C8532A4C7EF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2FFA0D9-5472-434E-81A4-21AA5B093D2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826CD0-590C-4FCD-B55A-F99E812BE2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D110CD1-1E33-4C39-940A-C67B9C8CF9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37EEC19-D1E8-4E82-9D27-6599D735C9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DC247B6-454A-4523-AA05-5017641170E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3DDEAD0-C819-49DC-BE2A-A0EAFB9D68D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3B787A4-DB26-4D7A-A667-06BD573E91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ポイント上回っており、前年度比で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ポイント増加している。広大な市域に社会資本として形成された固定資産が多いことが要因として考えられる。</a:t>
          </a:r>
          <a:r>
            <a:rPr kumimoji="1" lang="ja-JP" altLang="en-US" sz="1100">
              <a:latin typeface="ＭＳ Ｐゴシック" panose="020B0600070205080204" pitchFamily="50" charset="-128"/>
              <a:ea typeface="ＭＳ Ｐゴシック" panose="020B0600070205080204" pitchFamily="50" charset="-128"/>
            </a:rPr>
            <a:t>当市では、平成２９年度に策定した公共施設等総合管理計画（令和３年度改訂）において、今後３０年間で建築物系施設に係る延床面積及び維持更新費用の３０％程度削減を目標に、老朽化した施設の除却を含めた統廃合、集約化、長寿命化を進めている。今後も公共施設個別施設計画に基づき、施設の維持管理を適正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223DDB1-F8C4-4299-9B85-4F2325DB7E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DCAC3ED-99DB-4604-975D-4D8FF57904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1CF63FD-B131-4313-9B51-90B7F5B5878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B019E37-2481-4C02-B763-D566B6D571F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9E1A377-379D-4B07-9EB9-49D345EBD81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0CE7F7F-B32B-4854-BACE-EFF2E66256D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3782CEA-17EC-46F1-84B4-968799B0972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1E0E567-D477-494C-9C3B-B9DEECF3BEE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382701F-B269-4362-B99F-2C342393B61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D1A3410-B450-47EC-B1F6-7B78B205A71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7658625-774E-4E0F-96DA-CDFCCCA9D83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982A3F1-018A-452E-B557-8035BA8C646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BC8457F-2B9A-4854-A606-D80E9D80CC9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72F1313-5715-4ADF-A401-B916F3A7E53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3" name="直線コネクタ 62">
          <a:extLst>
            <a:ext uri="{FF2B5EF4-FFF2-40B4-BE49-F238E27FC236}">
              <a16:creationId xmlns:a16="http://schemas.microsoft.com/office/drawing/2014/main" id="{4E0CA44B-10B5-4C02-8524-D387AD3B16E6}"/>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64" name="有形固定資産減価償却率最小値テキスト">
          <a:extLst>
            <a:ext uri="{FF2B5EF4-FFF2-40B4-BE49-F238E27FC236}">
              <a16:creationId xmlns:a16="http://schemas.microsoft.com/office/drawing/2014/main" id="{D8621D07-E34D-4591-A6DC-1BD44DF4868C}"/>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65" name="直線コネクタ 64">
          <a:extLst>
            <a:ext uri="{FF2B5EF4-FFF2-40B4-BE49-F238E27FC236}">
              <a16:creationId xmlns:a16="http://schemas.microsoft.com/office/drawing/2014/main" id="{33717B02-767E-4948-A009-91E26BB68D8B}"/>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1271A9EB-ACC8-4628-9081-86A2BEE4B3D8}"/>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AE2980F5-19B4-456D-A3AC-CB7745FB4AE2}"/>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68" name="有形固定資産減価償却率平均値テキスト">
          <a:extLst>
            <a:ext uri="{FF2B5EF4-FFF2-40B4-BE49-F238E27FC236}">
              <a16:creationId xmlns:a16="http://schemas.microsoft.com/office/drawing/2014/main" id="{0D966023-90C0-4BC2-A326-875A1A09EB1C}"/>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69" name="フローチャート: 判断 68">
          <a:extLst>
            <a:ext uri="{FF2B5EF4-FFF2-40B4-BE49-F238E27FC236}">
              <a16:creationId xmlns:a16="http://schemas.microsoft.com/office/drawing/2014/main" id="{B25E6157-F266-461E-AAC5-73BBD9026171}"/>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65EE8CA1-7A30-49CD-8B07-633C1C4F6B9B}"/>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1" name="フローチャート: 判断 70">
          <a:extLst>
            <a:ext uri="{FF2B5EF4-FFF2-40B4-BE49-F238E27FC236}">
              <a16:creationId xmlns:a16="http://schemas.microsoft.com/office/drawing/2014/main" id="{75AABFE9-6121-455A-A115-67C1E876B814}"/>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72" name="フローチャート: 判断 71">
          <a:extLst>
            <a:ext uri="{FF2B5EF4-FFF2-40B4-BE49-F238E27FC236}">
              <a16:creationId xmlns:a16="http://schemas.microsoft.com/office/drawing/2014/main" id="{DE769B36-BAA8-47CF-9178-FCFEDA7537CF}"/>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73" name="フローチャート: 判断 72">
          <a:extLst>
            <a:ext uri="{FF2B5EF4-FFF2-40B4-BE49-F238E27FC236}">
              <a16:creationId xmlns:a16="http://schemas.microsoft.com/office/drawing/2014/main" id="{775A080B-C97F-400A-A31A-AEF2BD9585E1}"/>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B7B31F8-BAC6-4CCD-B2FD-4D2FD5D5F5A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9C9FCF6-641E-4029-AED2-7CCB37EC1D6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9822788-7DC6-427B-844C-9419FB4A9B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3AC1C1F-2B79-45A7-95E4-73398036C0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951EED4-07BB-4AB5-8FA4-5953924731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79" name="楕円 78">
          <a:extLst>
            <a:ext uri="{FF2B5EF4-FFF2-40B4-BE49-F238E27FC236}">
              <a16:creationId xmlns:a16="http://schemas.microsoft.com/office/drawing/2014/main" id="{FD508299-E39F-4DA5-A93E-34EFB951E354}"/>
            </a:ext>
          </a:extLst>
        </xdr:cNvPr>
        <xdr:cNvSpPr/>
      </xdr:nvSpPr>
      <xdr:spPr>
        <a:xfrm>
          <a:off x="4711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155592</xdr:rowOff>
    </xdr:from>
    <xdr:ext cx="405111" cy="259045"/>
    <xdr:sp macro="" textlink="">
      <xdr:nvSpPr>
        <xdr:cNvPr id="80" name="有形固定資産減価償却率該当値テキスト">
          <a:extLst>
            <a:ext uri="{FF2B5EF4-FFF2-40B4-BE49-F238E27FC236}">
              <a16:creationId xmlns:a16="http://schemas.microsoft.com/office/drawing/2014/main" id="{4A87E324-4501-48E6-9CB6-D922FE6F4132}"/>
            </a:ext>
          </a:extLst>
        </xdr:cNvPr>
        <xdr:cNvSpPr txBox="1"/>
      </xdr:nvSpPr>
      <xdr:spPr>
        <a:xfrm>
          <a:off x="4813300"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macro="" textlink="">
      <xdr:nvSpPr>
        <xdr:cNvPr id="81" name="楕円 80">
          <a:extLst>
            <a:ext uri="{FF2B5EF4-FFF2-40B4-BE49-F238E27FC236}">
              <a16:creationId xmlns:a16="http://schemas.microsoft.com/office/drawing/2014/main" id="{89473DB6-7DE5-438B-8A26-CE1F0F814D76}"/>
            </a:ext>
          </a:extLst>
        </xdr:cNvPr>
        <xdr:cNvSpPr/>
      </xdr:nvSpPr>
      <xdr:spPr>
        <a:xfrm>
          <a:off x="4000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33</xdr:row>
      <xdr:rowOff>56515</xdr:rowOff>
    </xdr:to>
    <xdr:cxnSp macro="">
      <xdr:nvCxnSpPr>
        <xdr:cNvPr id="82" name="直線コネクタ 81">
          <a:extLst>
            <a:ext uri="{FF2B5EF4-FFF2-40B4-BE49-F238E27FC236}">
              <a16:creationId xmlns:a16="http://schemas.microsoft.com/office/drawing/2014/main" id="{0F391C14-0CAC-4AC3-9501-B7F9F96E8D67}"/>
            </a:ext>
          </a:extLst>
        </xdr:cNvPr>
        <xdr:cNvCxnSpPr/>
      </xdr:nvCxnSpPr>
      <xdr:spPr>
        <a:xfrm>
          <a:off x="4051300" y="6403848"/>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34671</xdr:rowOff>
    </xdr:from>
    <xdr:to>
      <xdr:col>15</xdr:col>
      <xdr:colOff>187325</xdr:colOff>
      <xdr:row>32</xdr:row>
      <xdr:rowOff>136271</xdr:rowOff>
    </xdr:to>
    <xdr:sp macro="" textlink="">
      <xdr:nvSpPr>
        <xdr:cNvPr id="83" name="楕円 82">
          <a:extLst>
            <a:ext uri="{FF2B5EF4-FFF2-40B4-BE49-F238E27FC236}">
              <a16:creationId xmlns:a16="http://schemas.microsoft.com/office/drawing/2014/main" id="{F7637A4E-EE6C-4489-9EBA-A234F47B7EA3}"/>
            </a:ext>
          </a:extLst>
        </xdr:cNvPr>
        <xdr:cNvSpPr/>
      </xdr:nvSpPr>
      <xdr:spPr>
        <a:xfrm>
          <a:off x="3238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85471</xdr:rowOff>
    </xdr:from>
    <xdr:to>
      <xdr:col>19</xdr:col>
      <xdr:colOff>136525</xdr:colOff>
      <xdr:row>32</xdr:row>
      <xdr:rowOff>145923</xdr:rowOff>
    </xdr:to>
    <xdr:cxnSp macro="">
      <xdr:nvCxnSpPr>
        <xdr:cNvPr id="84" name="直線コネクタ 83">
          <a:extLst>
            <a:ext uri="{FF2B5EF4-FFF2-40B4-BE49-F238E27FC236}">
              <a16:creationId xmlns:a16="http://schemas.microsoft.com/office/drawing/2014/main" id="{EBD21DAD-4198-4EDD-800C-996D0AD0DB73}"/>
            </a:ext>
          </a:extLst>
        </xdr:cNvPr>
        <xdr:cNvCxnSpPr/>
      </xdr:nvCxnSpPr>
      <xdr:spPr>
        <a:xfrm>
          <a:off x="3289300" y="634339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128397</xdr:rowOff>
    </xdr:from>
    <xdr:to>
      <xdr:col>11</xdr:col>
      <xdr:colOff>187325</xdr:colOff>
      <xdr:row>32</xdr:row>
      <xdr:rowOff>58547</xdr:rowOff>
    </xdr:to>
    <xdr:sp macro="" textlink="">
      <xdr:nvSpPr>
        <xdr:cNvPr id="85" name="楕円 84">
          <a:extLst>
            <a:ext uri="{FF2B5EF4-FFF2-40B4-BE49-F238E27FC236}">
              <a16:creationId xmlns:a16="http://schemas.microsoft.com/office/drawing/2014/main" id="{5180D919-5F90-40E1-914F-582E25B08401}"/>
            </a:ext>
          </a:extLst>
        </xdr:cNvPr>
        <xdr:cNvSpPr/>
      </xdr:nvSpPr>
      <xdr:spPr>
        <a:xfrm>
          <a:off x="2476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7747</xdr:rowOff>
    </xdr:from>
    <xdr:to>
      <xdr:col>15</xdr:col>
      <xdr:colOff>136525</xdr:colOff>
      <xdr:row>32</xdr:row>
      <xdr:rowOff>85471</xdr:rowOff>
    </xdr:to>
    <xdr:cxnSp macro="">
      <xdr:nvCxnSpPr>
        <xdr:cNvPr id="86" name="直線コネクタ 85">
          <a:extLst>
            <a:ext uri="{FF2B5EF4-FFF2-40B4-BE49-F238E27FC236}">
              <a16:creationId xmlns:a16="http://schemas.microsoft.com/office/drawing/2014/main" id="{9D27FF80-3DA2-4A6C-88E5-0D866467ECDF}"/>
            </a:ext>
          </a:extLst>
        </xdr:cNvPr>
        <xdr:cNvCxnSpPr/>
      </xdr:nvCxnSpPr>
      <xdr:spPr>
        <a:xfrm>
          <a:off x="2527300" y="6265672"/>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102489</xdr:rowOff>
    </xdr:from>
    <xdr:to>
      <xdr:col>7</xdr:col>
      <xdr:colOff>187325</xdr:colOff>
      <xdr:row>32</xdr:row>
      <xdr:rowOff>32639</xdr:rowOff>
    </xdr:to>
    <xdr:sp macro="" textlink="">
      <xdr:nvSpPr>
        <xdr:cNvPr id="87" name="楕円 86">
          <a:extLst>
            <a:ext uri="{FF2B5EF4-FFF2-40B4-BE49-F238E27FC236}">
              <a16:creationId xmlns:a16="http://schemas.microsoft.com/office/drawing/2014/main" id="{63556CFF-F903-44DC-BF6E-51608C7607EF}"/>
            </a:ext>
          </a:extLst>
        </xdr:cNvPr>
        <xdr:cNvSpPr/>
      </xdr:nvSpPr>
      <xdr:spPr>
        <a:xfrm>
          <a:off x="1714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153289</xdr:rowOff>
    </xdr:from>
    <xdr:to>
      <xdr:col>11</xdr:col>
      <xdr:colOff>136525</xdr:colOff>
      <xdr:row>32</xdr:row>
      <xdr:rowOff>7747</xdr:rowOff>
    </xdr:to>
    <xdr:cxnSp macro="">
      <xdr:nvCxnSpPr>
        <xdr:cNvPr id="88" name="直線コネクタ 87">
          <a:extLst>
            <a:ext uri="{FF2B5EF4-FFF2-40B4-BE49-F238E27FC236}">
              <a16:creationId xmlns:a16="http://schemas.microsoft.com/office/drawing/2014/main" id="{9802D77A-BB4A-4E48-A91D-DE154CD304E7}"/>
            </a:ext>
          </a:extLst>
        </xdr:cNvPr>
        <xdr:cNvCxnSpPr/>
      </xdr:nvCxnSpPr>
      <xdr:spPr>
        <a:xfrm>
          <a:off x="1765300" y="6239764"/>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89" name="n_1aveValue有形固定資産減価償却率">
          <a:extLst>
            <a:ext uri="{FF2B5EF4-FFF2-40B4-BE49-F238E27FC236}">
              <a16:creationId xmlns:a16="http://schemas.microsoft.com/office/drawing/2014/main" id="{FA10FD9F-F8A8-4A9F-91AF-29B59804DDE9}"/>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90" name="n_2aveValue有形固定資産減価償却率">
          <a:extLst>
            <a:ext uri="{FF2B5EF4-FFF2-40B4-BE49-F238E27FC236}">
              <a16:creationId xmlns:a16="http://schemas.microsoft.com/office/drawing/2014/main" id="{A405C351-DEEC-4D60-A1E4-9EF20301A78F}"/>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91" name="n_3aveValue有形固定資産減価償却率">
          <a:extLst>
            <a:ext uri="{FF2B5EF4-FFF2-40B4-BE49-F238E27FC236}">
              <a16:creationId xmlns:a16="http://schemas.microsoft.com/office/drawing/2014/main" id="{5027DB11-D7A4-46AB-9A23-071962D959A3}"/>
            </a:ext>
          </a:extLst>
        </xdr:cNvPr>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92" name="n_4aveValue有形固定資産減価償却率">
          <a:extLst>
            <a:ext uri="{FF2B5EF4-FFF2-40B4-BE49-F238E27FC236}">
              <a16:creationId xmlns:a16="http://schemas.microsoft.com/office/drawing/2014/main" id="{BADC8F61-07D7-4636-A232-C44640933A37}"/>
            </a:ext>
          </a:extLst>
        </xdr:cNvPr>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16400</xdr:rowOff>
    </xdr:from>
    <xdr:ext cx="405111" cy="259045"/>
    <xdr:sp macro="" textlink="">
      <xdr:nvSpPr>
        <xdr:cNvPr id="93" name="n_1mainValue有形固定資産減価償却率">
          <a:extLst>
            <a:ext uri="{FF2B5EF4-FFF2-40B4-BE49-F238E27FC236}">
              <a16:creationId xmlns:a16="http://schemas.microsoft.com/office/drawing/2014/main" id="{49E2C3DA-FCDE-43CD-B215-E4D5760791F4}"/>
            </a:ext>
          </a:extLst>
        </xdr:cNvPr>
        <xdr:cNvSpPr txBox="1"/>
      </xdr:nvSpPr>
      <xdr:spPr>
        <a:xfrm>
          <a:off x="3836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127398</xdr:rowOff>
    </xdr:from>
    <xdr:ext cx="405111" cy="259045"/>
    <xdr:sp macro="" textlink="">
      <xdr:nvSpPr>
        <xdr:cNvPr id="94" name="n_2mainValue有形固定資産減価償却率">
          <a:extLst>
            <a:ext uri="{FF2B5EF4-FFF2-40B4-BE49-F238E27FC236}">
              <a16:creationId xmlns:a16="http://schemas.microsoft.com/office/drawing/2014/main" id="{0ADBDCD3-CBE7-4B2A-8125-70DA65207B85}"/>
            </a:ext>
          </a:extLst>
        </xdr:cNvPr>
        <xdr:cNvSpPr txBox="1"/>
      </xdr:nvSpPr>
      <xdr:spPr>
        <a:xfrm>
          <a:off x="3086744" y="6385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49674</xdr:rowOff>
    </xdr:from>
    <xdr:ext cx="405111" cy="259045"/>
    <xdr:sp macro="" textlink="">
      <xdr:nvSpPr>
        <xdr:cNvPr id="95" name="n_3mainValue有形固定資産減価償却率">
          <a:extLst>
            <a:ext uri="{FF2B5EF4-FFF2-40B4-BE49-F238E27FC236}">
              <a16:creationId xmlns:a16="http://schemas.microsoft.com/office/drawing/2014/main" id="{CD270F8F-233E-44F8-ADAA-B6E19574A2AF}"/>
            </a:ext>
          </a:extLst>
        </xdr:cNvPr>
        <xdr:cNvSpPr txBox="1"/>
      </xdr:nvSpPr>
      <xdr:spPr>
        <a:xfrm>
          <a:off x="2324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23766</xdr:rowOff>
    </xdr:from>
    <xdr:ext cx="405111" cy="259045"/>
    <xdr:sp macro="" textlink="">
      <xdr:nvSpPr>
        <xdr:cNvPr id="96" name="n_4mainValue有形固定資産減価償却率">
          <a:extLst>
            <a:ext uri="{FF2B5EF4-FFF2-40B4-BE49-F238E27FC236}">
              <a16:creationId xmlns:a16="http://schemas.microsoft.com/office/drawing/2014/main" id="{44BCD55B-3460-46DA-9F7A-4F1B410E9FE5}"/>
            </a:ext>
          </a:extLst>
        </xdr:cNvPr>
        <xdr:cNvSpPr txBox="1"/>
      </xdr:nvSpPr>
      <xdr:spPr>
        <a:xfrm>
          <a:off x="1562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8F988E5-2343-4879-A584-2BDCC3F09D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3B9B74F0-580F-4386-A490-D151660995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B288FB7-D891-47BC-8AE3-857FC5BC48E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5B778C1-123C-43EA-89BB-EB70671313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EBE312A-413A-4CBC-98BF-77ACF5BCB51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0610EDC-9F84-4E85-B36F-88F35BB266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6D05A88-D8AB-43EB-8C9C-68A5D78CA7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B825108-243F-4AD0-8791-BAF44408DD1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E1633ED-22E3-4EB9-8389-83F8851338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BF788D7-9DFE-45CC-84C8-E6D45C0082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EACB64E-AEE6-4F07-AA44-EBB1782AF04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540E150-9A8B-47AC-92B1-2ECF10A7B0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F76F90A-A61F-40ED-9FAC-8733C66D84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ポイント高い状況にあり、前年度比でも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31.7</a:t>
          </a:r>
          <a:r>
            <a:rPr kumimoji="1" lang="ja-JP" altLang="en-US" sz="1100">
              <a:latin typeface="ＭＳ Ｐゴシック" panose="020B0600070205080204" pitchFamily="50" charset="-128"/>
              <a:ea typeface="ＭＳ Ｐゴシック" panose="020B0600070205080204" pitchFamily="50" charset="-128"/>
            </a:rPr>
            <a:t>ポイント増加している。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鳳来総合支所等の建設事業等の大規模事業に係る</a:t>
          </a:r>
          <a:r>
            <a:rPr kumimoji="1" lang="ja-JP" altLang="en-US" sz="1100">
              <a:latin typeface="ＭＳ Ｐゴシック" panose="020B0600070205080204" pitchFamily="50" charset="-128"/>
              <a:ea typeface="ＭＳ Ｐゴシック" panose="020B0600070205080204" pitchFamily="50" charset="-128"/>
            </a:rPr>
            <a:t>地方債の発行や、類似団体に比べ人件費が高い水準にあることが要因となり、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結果として類似団体平均よりも大きく債務償還比率が</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公共施設等総合管理計画に基づく公共施設等の統廃合などによる新規発行債の抑制や、交付税算入を考慮した地方債の「質」の向上により、実質的負担の減少に努めていく。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B6017B7-D5BE-42D4-937D-E22325D13F9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EEEC76F-D253-4C7F-BF2B-134F31F4B4F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2D52810-7E05-46B4-A9E6-938D315C2A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99DCB5ED-E40C-40AF-910D-6F2DDD1E46B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67863B8-5010-4278-AC2A-DF11E10C760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87EF945-1978-49B2-89BA-9D43156567E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88684207-D1C3-4711-9215-429F11B97B2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4922D73-35C3-481E-9170-43EF1567105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E0136BA-EEA7-4839-9C79-5B85CB57DD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158C946-2370-4ED4-9DF3-6A65ABAAC6F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33FD15B-6CC4-4892-B1BF-1A9EE4300B7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1B241DD-4884-4CB8-88F1-B8A07A3CC0F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4A7BC352-2A90-428F-B668-56EAFB6D48A1}"/>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DED7A02-5EE7-422A-BA30-88736CBBE20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367836F5-53FF-4318-9BAE-BE14CFE79AEE}"/>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AE2567C-A18A-430D-85EB-D4B850D8C96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26" name="直線コネクタ 125">
          <a:extLst>
            <a:ext uri="{FF2B5EF4-FFF2-40B4-BE49-F238E27FC236}">
              <a16:creationId xmlns:a16="http://schemas.microsoft.com/office/drawing/2014/main" id="{6CF1FC8A-8464-493B-B0A4-B66A85944481}"/>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7" name="債務償還比率最小値テキスト">
          <a:extLst>
            <a:ext uri="{FF2B5EF4-FFF2-40B4-BE49-F238E27FC236}">
              <a16:creationId xmlns:a16="http://schemas.microsoft.com/office/drawing/2014/main" id="{3705FEA2-946F-4720-9CC5-10A3941AD6F6}"/>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28" name="直線コネクタ 127">
          <a:extLst>
            <a:ext uri="{FF2B5EF4-FFF2-40B4-BE49-F238E27FC236}">
              <a16:creationId xmlns:a16="http://schemas.microsoft.com/office/drawing/2014/main" id="{824C4767-A92D-4169-8353-068F47776062}"/>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29" name="債務償還比率最大値テキスト">
          <a:extLst>
            <a:ext uri="{FF2B5EF4-FFF2-40B4-BE49-F238E27FC236}">
              <a16:creationId xmlns:a16="http://schemas.microsoft.com/office/drawing/2014/main" id="{89CE51A0-8D1E-491F-AFE7-17F4BED53CCB}"/>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0" name="直線コネクタ 129">
          <a:extLst>
            <a:ext uri="{FF2B5EF4-FFF2-40B4-BE49-F238E27FC236}">
              <a16:creationId xmlns:a16="http://schemas.microsoft.com/office/drawing/2014/main" id="{B1A23C02-9925-486A-B9FE-CBF06EA40447}"/>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88282</xdr:rowOff>
    </xdr:from>
    <xdr:ext cx="469744" cy="259045"/>
    <xdr:sp macro="" textlink="">
      <xdr:nvSpPr>
        <xdr:cNvPr id="131" name="債務償還比率平均値テキスト">
          <a:extLst>
            <a:ext uri="{FF2B5EF4-FFF2-40B4-BE49-F238E27FC236}">
              <a16:creationId xmlns:a16="http://schemas.microsoft.com/office/drawing/2014/main" id="{ACB6895C-7208-4C5A-B524-B0F65C86AA34}"/>
            </a:ext>
          </a:extLst>
        </xdr:cNvPr>
        <xdr:cNvSpPr txBox="1"/>
      </xdr:nvSpPr>
      <xdr:spPr>
        <a:xfrm>
          <a:off x="14846300" y="566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2" name="フローチャート: 判断 131">
          <a:extLst>
            <a:ext uri="{FF2B5EF4-FFF2-40B4-BE49-F238E27FC236}">
              <a16:creationId xmlns:a16="http://schemas.microsoft.com/office/drawing/2014/main" id="{80614E68-2E43-46FD-A5E6-5F326A2B9566}"/>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3" name="フローチャート: 判断 132">
          <a:extLst>
            <a:ext uri="{FF2B5EF4-FFF2-40B4-BE49-F238E27FC236}">
              <a16:creationId xmlns:a16="http://schemas.microsoft.com/office/drawing/2014/main" id="{CD926908-3806-4373-9A3B-E000DDE17F81}"/>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34" name="フローチャート: 判断 133">
          <a:extLst>
            <a:ext uri="{FF2B5EF4-FFF2-40B4-BE49-F238E27FC236}">
              <a16:creationId xmlns:a16="http://schemas.microsoft.com/office/drawing/2014/main" id="{3759E801-E190-47B0-9B8C-E740C4E544E3}"/>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35" name="フローチャート: 判断 134">
          <a:extLst>
            <a:ext uri="{FF2B5EF4-FFF2-40B4-BE49-F238E27FC236}">
              <a16:creationId xmlns:a16="http://schemas.microsoft.com/office/drawing/2014/main" id="{BA420646-19A5-42F5-92A6-FA7C20928E50}"/>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36" name="フローチャート: 判断 135">
          <a:extLst>
            <a:ext uri="{FF2B5EF4-FFF2-40B4-BE49-F238E27FC236}">
              <a16:creationId xmlns:a16="http://schemas.microsoft.com/office/drawing/2014/main" id="{54A32B58-A563-4102-A3DA-CB0A64EAA6D0}"/>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3EAA2CB-CC6F-40EB-AA85-1B28F8DA65D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198EDC3-B7E9-415A-921B-A6ED1041B0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28C0B5-FCE1-44C2-A8A7-1CF776152C2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AF08CF4-6526-4DC5-A544-364D357FD17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24EA786-6D08-46D1-B3F5-75527E5154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43476</xdr:rowOff>
    </xdr:from>
    <xdr:to>
      <xdr:col>76</xdr:col>
      <xdr:colOff>73025</xdr:colOff>
      <xdr:row>31</xdr:row>
      <xdr:rowOff>145076</xdr:rowOff>
    </xdr:to>
    <xdr:sp macro="" textlink="">
      <xdr:nvSpPr>
        <xdr:cNvPr id="142" name="楕円 141">
          <a:extLst>
            <a:ext uri="{FF2B5EF4-FFF2-40B4-BE49-F238E27FC236}">
              <a16:creationId xmlns:a16="http://schemas.microsoft.com/office/drawing/2014/main" id="{CA0E7CAD-820A-4B00-AAEB-6B5AE1430342}"/>
            </a:ext>
          </a:extLst>
        </xdr:cNvPr>
        <xdr:cNvSpPr/>
      </xdr:nvSpPr>
      <xdr:spPr>
        <a:xfrm>
          <a:off x="14744700" y="61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21903</xdr:rowOff>
    </xdr:from>
    <xdr:ext cx="469744" cy="259045"/>
    <xdr:sp macro="" textlink="">
      <xdr:nvSpPr>
        <xdr:cNvPr id="143" name="債務償還比率該当値テキスト">
          <a:extLst>
            <a:ext uri="{FF2B5EF4-FFF2-40B4-BE49-F238E27FC236}">
              <a16:creationId xmlns:a16="http://schemas.microsoft.com/office/drawing/2014/main" id="{BC16C4AE-C15D-4118-BFEB-35A985FB5C6E}"/>
            </a:ext>
          </a:extLst>
        </xdr:cNvPr>
        <xdr:cNvSpPr txBox="1"/>
      </xdr:nvSpPr>
      <xdr:spPr>
        <a:xfrm>
          <a:off x="14846300" y="610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157893</xdr:rowOff>
    </xdr:from>
    <xdr:to>
      <xdr:col>72</xdr:col>
      <xdr:colOff>123825</xdr:colOff>
      <xdr:row>31</xdr:row>
      <xdr:rowOff>88043</xdr:rowOff>
    </xdr:to>
    <xdr:sp macro="" textlink="">
      <xdr:nvSpPr>
        <xdr:cNvPr id="144" name="楕円 143">
          <a:extLst>
            <a:ext uri="{FF2B5EF4-FFF2-40B4-BE49-F238E27FC236}">
              <a16:creationId xmlns:a16="http://schemas.microsoft.com/office/drawing/2014/main" id="{25D1C8ED-0F56-42F3-8F8E-D1B0AC5D2B2A}"/>
            </a:ext>
          </a:extLst>
        </xdr:cNvPr>
        <xdr:cNvSpPr/>
      </xdr:nvSpPr>
      <xdr:spPr>
        <a:xfrm>
          <a:off x="14033500" y="60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37243</xdr:rowOff>
    </xdr:from>
    <xdr:to>
      <xdr:col>76</xdr:col>
      <xdr:colOff>22225</xdr:colOff>
      <xdr:row>31</xdr:row>
      <xdr:rowOff>94276</xdr:rowOff>
    </xdr:to>
    <xdr:cxnSp macro="">
      <xdr:nvCxnSpPr>
        <xdr:cNvPr id="145" name="直線コネクタ 144">
          <a:extLst>
            <a:ext uri="{FF2B5EF4-FFF2-40B4-BE49-F238E27FC236}">
              <a16:creationId xmlns:a16="http://schemas.microsoft.com/office/drawing/2014/main" id="{DFF9D1B6-FF7E-4FB0-B56D-6C68B8878E6F}"/>
            </a:ext>
          </a:extLst>
        </xdr:cNvPr>
        <xdr:cNvCxnSpPr/>
      </xdr:nvCxnSpPr>
      <xdr:spPr>
        <a:xfrm>
          <a:off x="14084300" y="6123718"/>
          <a:ext cx="711200" cy="5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26374</xdr:rowOff>
    </xdr:from>
    <xdr:to>
      <xdr:col>68</xdr:col>
      <xdr:colOff>123825</xdr:colOff>
      <xdr:row>30</xdr:row>
      <xdr:rowOff>127974</xdr:rowOff>
    </xdr:to>
    <xdr:sp macro="" textlink="">
      <xdr:nvSpPr>
        <xdr:cNvPr id="146" name="楕円 145">
          <a:extLst>
            <a:ext uri="{FF2B5EF4-FFF2-40B4-BE49-F238E27FC236}">
              <a16:creationId xmlns:a16="http://schemas.microsoft.com/office/drawing/2014/main" id="{034817F3-F8B8-42AC-9B30-216049D01F67}"/>
            </a:ext>
          </a:extLst>
        </xdr:cNvPr>
        <xdr:cNvSpPr/>
      </xdr:nvSpPr>
      <xdr:spPr>
        <a:xfrm>
          <a:off x="13271500" y="59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77174</xdr:rowOff>
    </xdr:from>
    <xdr:to>
      <xdr:col>72</xdr:col>
      <xdr:colOff>73025</xdr:colOff>
      <xdr:row>31</xdr:row>
      <xdr:rowOff>37243</xdr:rowOff>
    </xdr:to>
    <xdr:cxnSp macro="">
      <xdr:nvCxnSpPr>
        <xdr:cNvPr id="147" name="直線コネクタ 146">
          <a:extLst>
            <a:ext uri="{FF2B5EF4-FFF2-40B4-BE49-F238E27FC236}">
              <a16:creationId xmlns:a16="http://schemas.microsoft.com/office/drawing/2014/main" id="{719A8543-0C3D-41DA-BF7F-9D9186A3293C}"/>
            </a:ext>
          </a:extLst>
        </xdr:cNvPr>
        <xdr:cNvCxnSpPr/>
      </xdr:nvCxnSpPr>
      <xdr:spPr>
        <a:xfrm>
          <a:off x="13322300" y="5992199"/>
          <a:ext cx="762000" cy="1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112025</xdr:rowOff>
    </xdr:from>
    <xdr:to>
      <xdr:col>64</xdr:col>
      <xdr:colOff>123825</xdr:colOff>
      <xdr:row>32</xdr:row>
      <xdr:rowOff>42175</xdr:rowOff>
    </xdr:to>
    <xdr:sp macro="" textlink="">
      <xdr:nvSpPr>
        <xdr:cNvPr id="148" name="楕円 147">
          <a:extLst>
            <a:ext uri="{FF2B5EF4-FFF2-40B4-BE49-F238E27FC236}">
              <a16:creationId xmlns:a16="http://schemas.microsoft.com/office/drawing/2014/main" id="{ECD5059D-42FD-4208-A924-EEFDEBB6A6A5}"/>
            </a:ext>
          </a:extLst>
        </xdr:cNvPr>
        <xdr:cNvSpPr/>
      </xdr:nvSpPr>
      <xdr:spPr>
        <a:xfrm>
          <a:off x="12509500" y="61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77174</xdr:rowOff>
    </xdr:from>
    <xdr:to>
      <xdr:col>68</xdr:col>
      <xdr:colOff>73025</xdr:colOff>
      <xdr:row>31</xdr:row>
      <xdr:rowOff>162825</xdr:rowOff>
    </xdr:to>
    <xdr:cxnSp macro="">
      <xdr:nvCxnSpPr>
        <xdr:cNvPr id="149" name="直線コネクタ 148">
          <a:extLst>
            <a:ext uri="{FF2B5EF4-FFF2-40B4-BE49-F238E27FC236}">
              <a16:creationId xmlns:a16="http://schemas.microsoft.com/office/drawing/2014/main" id="{5726DBCB-5B0B-4288-B6AB-E413E7B1B07F}"/>
            </a:ext>
          </a:extLst>
        </xdr:cNvPr>
        <xdr:cNvCxnSpPr/>
      </xdr:nvCxnSpPr>
      <xdr:spPr>
        <a:xfrm flipV="1">
          <a:off x="12560300" y="5992199"/>
          <a:ext cx="762000" cy="2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94933</xdr:rowOff>
    </xdr:from>
    <xdr:to>
      <xdr:col>60</xdr:col>
      <xdr:colOff>123825</xdr:colOff>
      <xdr:row>32</xdr:row>
      <xdr:rowOff>25083</xdr:rowOff>
    </xdr:to>
    <xdr:sp macro="" textlink="">
      <xdr:nvSpPr>
        <xdr:cNvPr id="150" name="楕円 149">
          <a:extLst>
            <a:ext uri="{FF2B5EF4-FFF2-40B4-BE49-F238E27FC236}">
              <a16:creationId xmlns:a16="http://schemas.microsoft.com/office/drawing/2014/main" id="{33587AC1-AEE9-4E0A-9BE9-686C438C579B}"/>
            </a:ext>
          </a:extLst>
        </xdr:cNvPr>
        <xdr:cNvSpPr/>
      </xdr:nvSpPr>
      <xdr:spPr>
        <a:xfrm>
          <a:off x="11747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145733</xdr:rowOff>
    </xdr:from>
    <xdr:to>
      <xdr:col>64</xdr:col>
      <xdr:colOff>73025</xdr:colOff>
      <xdr:row>31</xdr:row>
      <xdr:rowOff>162825</xdr:rowOff>
    </xdr:to>
    <xdr:cxnSp macro="">
      <xdr:nvCxnSpPr>
        <xdr:cNvPr id="151" name="直線コネクタ 150">
          <a:extLst>
            <a:ext uri="{FF2B5EF4-FFF2-40B4-BE49-F238E27FC236}">
              <a16:creationId xmlns:a16="http://schemas.microsoft.com/office/drawing/2014/main" id="{353E9B69-E6AF-44C6-8E42-B584BBDFD828}"/>
            </a:ext>
          </a:extLst>
        </xdr:cNvPr>
        <xdr:cNvCxnSpPr/>
      </xdr:nvCxnSpPr>
      <xdr:spPr>
        <a:xfrm>
          <a:off x="11798300" y="6232208"/>
          <a:ext cx="762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48785</xdr:rowOff>
    </xdr:from>
    <xdr:ext cx="469744" cy="259045"/>
    <xdr:sp macro="" textlink="">
      <xdr:nvSpPr>
        <xdr:cNvPr id="152" name="n_1aveValue債務償還比率">
          <a:extLst>
            <a:ext uri="{FF2B5EF4-FFF2-40B4-BE49-F238E27FC236}">
              <a16:creationId xmlns:a16="http://schemas.microsoft.com/office/drawing/2014/main" id="{8EBC2CFD-3073-4CCA-B447-3BB9119C9DAD}"/>
            </a:ext>
          </a:extLst>
        </xdr:cNvPr>
        <xdr:cNvSpPr txBox="1"/>
      </xdr:nvSpPr>
      <xdr:spPr>
        <a:xfrm>
          <a:off x="13836727" y="56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166260</xdr:rowOff>
    </xdr:from>
    <xdr:ext cx="469744" cy="259045"/>
    <xdr:sp macro="" textlink="">
      <xdr:nvSpPr>
        <xdr:cNvPr id="153" name="n_2aveValue債務償還比率">
          <a:extLst>
            <a:ext uri="{FF2B5EF4-FFF2-40B4-BE49-F238E27FC236}">
              <a16:creationId xmlns:a16="http://schemas.microsoft.com/office/drawing/2014/main" id="{E8D00A5D-A4DE-4CC5-841A-2DDEA8A956C7}"/>
            </a:ext>
          </a:extLst>
        </xdr:cNvPr>
        <xdr:cNvSpPr txBox="1"/>
      </xdr:nvSpPr>
      <xdr:spPr>
        <a:xfrm>
          <a:off x="130874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148999</xdr:rowOff>
    </xdr:from>
    <xdr:ext cx="469744" cy="259045"/>
    <xdr:sp macro="" textlink="">
      <xdr:nvSpPr>
        <xdr:cNvPr id="154" name="n_3aveValue債務償還比率">
          <a:extLst>
            <a:ext uri="{FF2B5EF4-FFF2-40B4-BE49-F238E27FC236}">
              <a16:creationId xmlns:a16="http://schemas.microsoft.com/office/drawing/2014/main" id="{651B2A98-CE25-45A7-8B0A-B222D14C5766}"/>
            </a:ext>
          </a:extLst>
        </xdr:cNvPr>
        <xdr:cNvSpPr txBox="1"/>
      </xdr:nvSpPr>
      <xdr:spPr>
        <a:xfrm>
          <a:off x="123254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26486</xdr:rowOff>
    </xdr:from>
    <xdr:ext cx="469744" cy="259045"/>
    <xdr:sp macro="" textlink="">
      <xdr:nvSpPr>
        <xdr:cNvPr id="155" name="n_4aveValue債務償還比率">
          <a:extLst>
            <a:ext uri="{FF2B5EF4-FFF2-40B4-BE49-F238E27FC236}">
              <a16:creationId xmlns:a16="http://schemas.microsoft.com/office/drawing/2014/main" id="{F3B6867B-3958-4106-BB49-EA70AF9753E4}"/>
            </a:ext>
          </a:extLst>
        </xdr:cNvPr>
        <xdr:cNvSpPr txBox="1"/>
      </xdr:nvSpPr>
      <xdr:spPr>
        <a:xfrm>
          <a:off x="11563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79170</xdr:rowOff>
    </xdr:from>
    <xdr:ext cx="469744" cy="259045"/>
    <xdr:sp macro="" textlink="">
      <xdr:nvSpPr>
        <xdr:cNvPr id="156" name="n_1mainValue債務償還比率">
          <a:extLst>
            <a:ext uri="{FF2B5EF4-FFF2-40B4-BE49-F238E27FC236}">
              <a16:creationId xmlns:a16="http://schemas.microsoft.com/office/drawing/2014/main" id="{9E95DEB8-E30D-4707-9EFD-E57AE854933D}"/>
            </a:ext>
          </a:extLst>
        </xdr:cNvPr>
        <xdr:cNvSpPr txBox="1"/>
      </xdr:nvSpPr>
      <xdr:spPr>
        <a:xfrm>
          <a:off x="13836727" y="616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119101</xdr:rowOff>
    </xdr:from>
    <xdr:ext cx="469744" cy="259045"/>
    <xdr:sp macro="" textlink="">
      <xdr:nvSpPr>
        <xdr:cNvPr id="157" name="n_2mainValue債務償還比率">
          <a:extLst>
            <a:ext uri="{FF2B5EF4-FFF2-40B4-BE49-F238E27FC236}">
              <a16:creationId xmlns:a16="http://schemas.microsoft.com/office/drawing/2014/main" id="{3433D581-5712-42BE-A197-EC14EFB9F7A2}"/>
            </a:ext>
          </a:extLst>
        </xdr:cNvPr>
        <xdr:cNvSpPr txBox="1"/>
      </xdr:nvSpPr>
      <xdr:spPr>
        <a:xfrm>
          <a:off x="13087427" y="603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33302</xdr:rowOff>
    </xdr:from>
    <xdr:ext cx="469744" cy="259045"/>
    <xdr:sp macro="" textlink="">
      <xdr:nvSpPr>
        <xdr:cNvPr id="158" name="n_3mainValue債務償還比率">
          <a:extLst>
            <a:ext uri="{FF2B5EF4-FFF2-40B4-BE49-F238E27FC236}">
              <a16:creationId xmlns:a16="http://schemas.microsoft.com/office/drawing/2014/main" id="{449E8F62-0F3D-4CF3-9A32-6B9C66C8576F}"/>
            </a:ext>
          </a:extLst>
        </xdr:cNvPr>
        <xdr:cNvSpPr txBox="1"/>
      </xdr:nvSpPr>
      <xdr:spPr>
        <a:xfrm>
          <a:off x="12325427" y="62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16210</xdr:rowOff>
    </xdr:from>
    <xdr:ext cx="469744" cy="259045"/>
    <xdr:sp macro="" textlink="">
      <xdr:nvSpPr>
        <xdr:cNvPr id="159" name="n_4mainValue債務償還比率">
          <a:extLst>
            <a:ext uri="{FF2B5EF4-FFF2-40B4-BE49-F238E27FC236}">
              <a16:creationId xmlns:a16="http://schemas.microsoft.com/office/drawing/2014/main" id="{A3EE1358-492B-4984-98AD-1C729DB96D75}"/>
            </a:ext>
          </a:extLst>
        </xdr:cNvPr>
        <xdr:cNvSpPr txBox="1"/>
      </xdr:nvSpPr>
      <xdr:spPr>
        <a:xfrm>
          <a:off x="11563427" y="62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FEF99E0D-61E6-4537-8AB1-214A9BA27C4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BC3D0515-943C-4A04-88DD-1DFC3FDD49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DB444A8C-2064-47F2-A8FA-68707CE9CC7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14D165DF-A940-412C-B225-12C733A02E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7AED82E8-4215-40DA-B34F-458FA521402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B23DE3AF-EF8E-465A-9515-18E2B808B8A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22DEFF-A2E4-4782-992B-646D47259C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9B36CF-9CF2-44EE-9258-9A46674BEE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3AA890-383D-47F4-965A-CE0D6D2EFC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ADDBCD-3202-4E9B-9352-5A153CF7D2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D5DDF5-5F54-4857-93E0-C50412C5E4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4FD29D-926E-452F-B778-A801716A22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363006-AA57-4D91-A643-2CDA44BCC6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E25CD8-A3D4-4D5D-B817-DFD11BB9EA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028ADA-2E6A-4C9A-87A4-6AF64F7064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238D76-121D-4533-90C4-343AB131FB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3C7094-CD79-4CC7-A644-3807E58ACC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520C40-D01F-4A1D-91D8-D24B8CC381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63AC92-7B0F-462E-841F-394F6CFBC2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958AC8-8E0F-4845-BBDC-F979110D2A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F60C0B-71D8-4924-BCFC-ECD9DE7CA5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981C4D-D55F-419D-BD25-B6FF91062AC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D9D0AB-237E-4E7D-B029-139250BE45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CF4E90-B42A-4139-8825-5FDF8731F6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E29039-23EC-45BC-8869-DDE3A326A6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65E896-9152-421B-A05F-E71AFF2E34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3DDEB4-864A-411B-B5CD-0D88569DEF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7E2D84-020E-46A1-9C25-2930BF78A2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42AC4D-88F5-4615-91F9-62FEA41B019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11EEF9-7FF7-4A3F-9A58-3E81D5925E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D3A931-3E09-4E51-984B-7F36BE11E7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8E6166-71BB-4F8C-8A35-EF07DEB9DE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E324F9-309F-44B4-AD93-68B8D84E67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06CE11-9DBD-4069-8AA3-C785BFA3F8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622429-FF8A-4BF9-A16F-6621751651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70DFD2-3EDE-49ED-A110-922C9500F2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B474AA6-CBB7-45CC-8C86-AC4A4F7064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FD0C8A-911A-4596-9A2C-801E473F51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616732-960A-4EB3-AA32-43A1CFC452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99372A-BB06-409A-B8FA-39BC60F1F2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045AD2-EC92-45C7-A318-E91A7557D1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127376-CD32-418A-8F5A-00A46BBF2E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98A6A3-DBE8-4588-A353-66A9177B71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27FA2C-9759-46AC-A347-9FCEBCE1B2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F1DE67-596A-47B6-A8D9-30B79E662C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C40842-19B8-41D0-B349-23A72DF0BB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23B960-E9BE-49B3-AAA0-1A1FD473F6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C8D12B3-E364-498F-ACE7-E688893587F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490F1F-0DAB-47E5-99AA-5F818203AD3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D447D67-CCED-4B08-B0F5-FA7A872757A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10065E7-8737-480A-8BAF-8D222B04836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FCD66A-EB60-42CC-8436-B5913E905B8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10DDE2-05C6-4FD1-8D11-A2D5CB5A262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18328AA-3AA5-43DA-AAAB-7F7FDAD001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9C02A48-9D3D-4F7B-B409-57E48E5D85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2D56A14-40FB-4B6A-AADF-06B9AB09B62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ADF935D-3742-40D7-95C1-6986269EA4B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3C7E45F-0D12-49CB-BAAB-A502ECC67C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889C089-AC1E-44D1-9A48-B2FAE93E9F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E76D269F-B220-463A-B57A-D203FA9A9C8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791C602-871E-4F4F-9CED-4A8D174E48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DC8A892-1A1A-4519-B456-EAFE0DD68376}"/>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FA250EA0-184F-49EF-B6DF-0909A857696C}"/>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5E4A65E-B888-408E-A179-65E589284285}"/>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9680AF4E-8DC0-435C-B4C9-61BAA8E379EB}"/>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8C23BC2A-D420-45CF-8930-8E9A5FA17B6D}"/>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5BF43B96-9436-46EA-ACA0-1BB110FE41E7}"/>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60A27929-6373-44BD-9E15-AAD70709229D}"/>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2BB6CB94-8CC9-4F9D-AE63-7B1E74A7805C}"/>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5AFA4B10-A528-410D-A404-1BBC618E858F}"/>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7D4886F8-76D2-4655-BBF1-69E77868FC55}"/>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E2DB7065-3C85-4D55-BA3A-59E16AFA8AC1}"/>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8233F7-8B05-4684-A3A0-5C263EA414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4C7A70-2347-4840-8098-FB3346F3D8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B97A9F-8A1F-42A1-909E-C1BE8479CF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6ED517-1B3F-47C8-95E3-7128A6AF87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9FAC01-D7F9-4B78-99EB-D26696B80F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74930</xdr:rowOff>
    </xdr:from>
    <xdr:to>
      <xdr:col>24</xdr:col>
      <xdr:colOff>114300</xdr:colOff>
      <xdr:row>40</xdr:row>
      <xdr:rowOff>5080</xdr:rowOff>
    </xdr:to>
    <xdr:sp macro="" textlink="">
      <xdr:nvSpPr>
        <xdr:cNvPr id="73" name="楕円 72">
          <a:extLst>
            <a:ext uri="{FF2B5EF4-FFF2-40B4-BE49-F238E27FC236}">
              <a16:creationId xmlns:a16="http://schemas.microsoft.com/office/drawing/2014/main" id="{056E834F-024C-4647-86C1-3E104969F7C7}"/>
            </a:ext>
          </a:extLst>
        </xdr:cNvPr>
        <xdr:cNvSpPr/>
      </xdr:nvSpPr>
      <xdr:spPr>
        <a:xfrm>
          <a:off x="4584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A0E7B846-F09A-4AE3-9ABA-34FF640175EE}"/>
            </a:ext>
          </a:extLst>
        </xdr:cNvPr>
        <xdr:cNvSpPr txBox="1"/>
      </xdr:nvSpPr>
      <xdr:spPr>
        <a:xfrm>
          <a:off x="4673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5" name="楕円 74">
          <a:extLst>
            <a:ext uri="{FF2B5EF4-FFF2-40B4-BE49-F238E27FC236}">
              <a16:creationId xmlns:a16="http://schemas.microsoft.com/office/drawing/2014/main" id="{4A64341D-E6C9-4A06-AC45-7B93071D3524}"/>
            </a:ext>
          </a:extLst>
        </xdr:cNvPr>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125730</xdr:rowOff>
    </xdr:to>
    <xdr:cxnSp macro="">
      <xdr:nvCxnSpPr>
        <xdr:cNvPr id="76" name="直線コネクタ 75">
          <a:extLst>
            <a:ext uri="{FF2B5EF4-FFF2-40B4-BE49-F238E27FC236}">
              <a16:creationId xmlns:a16="http://schemas.microsoft.com/office/drawing/2014/main" id="{BBAD7C74-95DC-4A1D-9CFD-6E7ED86C7FF1}"/>
            </a:ext>
          </a:extLst>
        </xdr:cNvPr>
        <xdr:cNvCxnSpPr/>
      </xdr:nvCxnSpPr>
      <xdr:spPr>
        <a:xfrm>
          <a:off x="3797300" y="6743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7" name="楕円 76">
          <a:extLst>
            <a:ext uri="{FF2B5EF4-FFF2-40B4-BE49-F238E27FC236}">
              <a16:creationId xmlns:a16="http://schemas.microsoft.com/office/drawing/2014/main" id="{F718AE50-7A8B-42E1-B47D-0610B8F134FA}"/>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57150</xdr:rowOff>
    </xdr:to>
    <xdr:cxnSp macro="">
      <xdr:nvCxnSpPr>
        <xdr:cNvPr id="78" name="直線コネクタ 77">
          <a:extLst>
            <a:ext uri="{FF2B5EF4-FFF2-40B4-BE49-F238E27FC236}">
              <a16:creationId xmlns:a16="http://schemas.microsoft.com/office/drawing/2014/main" id="{5F4193FF-223E-432C-99FC-71C68C7F972B}"/>
            </a:ext>
          </a:extLst>
        </xdr:cNvPr>
        <xdr:cNvCxnSpPr/>
      </xdr:nvCxnSpPr>
      <xdr:spPr>
        <a:xfrm>
          <a:off x="29083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4BFC2144-DAA7-40CD-B013-1363D3C1B4FD}"/>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22952F8E-9812-4FE4-903D-C22E7623C55E}"/>
            </a:ext>
          </a:extLst>
        </xdr:cNvPr>
        <xdr:cNvCxnSpPr/>
      </xdr:nvCxnSpPr>
      <xdr:spPr>
        <a:xfrm>
          <a:off x="2019300" y="65913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xdr:rowOff>
    </xdr:from>
    <xdr:to>
      <xdr:col>6</xdr:col>
      <xdr:colOff>38100</xdr:colOff>
      <xdr:row>38</xdr:row>
      <xdr:rowOff>107950</xdr:rowOff>
    </xdr:to>
    <xdr:sp macro="" textlink="">
      <xdr:nvSpPr>
        <xdr:cNvPr id="81" name="楕円 80">
          <a:extLst>
            <a:ext uri="{FF2B5EF4-FFF2-40B4-BE49-F238E27FC236}">
              <a16:creationId xmlns:a16="http://schemas.microsoft.com/office/drawing/2014/main" id="{CF261E88-C9BF-45D7-AA57-035726D7EEC4}"/>
            </a:ext>
          </a:extLst>
        </xdr:cNvPr>
        <xdr:cNvSpPr/>
      </xdr:nvSpPr>
      <xdr:spPr>
        <a:xfrm>
          <a:off x="1079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57150</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F6EBE0A3-4FAF-421F-8037-E4E5FF50D1FD}"/>
            </a:ext>
          </a:extLst>
        </xdr:cNvPr>
        <xdr:cNvCxnSpPr/>
      </xdr:nvCxnSpPr>
      <xdr:spPr>
        <a:xfrm>
          <a:off x="1130300" y="657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3A122449-BABB-4386-8AD4-4A6B5A1DCC03}"/>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6D4DFD90-06D3-4A10-8734-D49735536E5A}"/>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68978B9E-5B6D-4169-B0F8-D05FD5CEE206}"/>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7B71D283-9CDA-43BF-8F20-D8B2DC41C2F6}"/>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7" name="n_1mainValue【道路】&#10;有形固定資産減価償却率">
          <a:extLst>
            <a:ext uri="{FF2B5EF4-FFF2-40B4-BE49-F238E27FC236}">
              <a16:creationId xmlns:a16="http://schemas.microsoft.com/office/drawing/2014/main" id="{86DDC2B3-CBE8-4751-A196-1B22169AE808}"/>
            </a:ext>
          </a:extLst>
        </xdr:cNvPr>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69849530-C8E5-43D1-BA6C-1DD94D62066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EE2BD433-344F-4B80-8AF3-063D1F1284E3}"/>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id="{5DBBB31C-A228-4749-A82E-8588B6F7D925}"/>
            </a:ext>
          </a:extLst>
        </xdr:cNvPr>
        <xdr:cNvSpPr txBox="1"/>
      </xdr:nvSpPr>
      <xdr:spPr>
        <a:xfrm>
          <a:off x="927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83F81D6-581F-473D-BAD9-0255478C72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BC5F032-458E-4F48-BE13-183C5FD9FA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30F5A35-A2C8-4AE2-8486-F576A4B18D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91AB50C-4731-469D-97A3-4DA0598432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917DC4-DEB1-4589-A4FD-12A6090B47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C167F11-9026-41B0-9FCC-0A4E71ABEC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8E64D10-13C5-48DE-9B7C-B157401A7B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572F2C-E623-4FBB-AA0B-C084BFD6AF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94FCE9-7731-4D50-A0AE-9E0FD529509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2C02BB-F44D-4FA0-893A-6C6CD08F14A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50C0490-9876-4ADA-A530-D3043A283BD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DBA878E-75B5-4C34-9BD3-39BC868658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05657DD-2F05-40CA-9AD2-826E6185C94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B291882-5654-4CCF-85EA-86CCD838EFC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4863E37-E9AC-4032-836C-8715EB6BB8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03996B2-21E3-4DC5-B30B-6899FF39AC5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0061720-8239-4C37-9A61-7ADA85E6E2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5685F6B-D249-4BCD-BF65-FA3DA3CB668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29F915D-F9A1-4441-BB76-7690B894FA2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CA414DD-7981-4B0D-BF53-C50F82864E1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83487B4-7395-4BD2-9CCE-15F6D47EB2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BD7E7EA-B370-43BD-8944-E15D5A85B75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CD2ED3-695B-4DD7-B492-CB732D8CC7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FB8F608A-11F1-4996-88CC-31756D3B34E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21FF07BA-783B-4F12-8AD9-3DC7891B3672}"/>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D2038FD8-3CA8-4C89-BD82-C7890C9A20A3}"/>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C0F7940D-A1E3-4853-87F3-72C329150347}"/>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F1DEE1F0-8CA4-4EA9-A1C3-CAEEB34C7D42}"/>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98E7FF5C-91D4-4D10-A0C0-601566E3FE65}"/>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1686FBBD-6BD4-49E7-8F40-2F6C0DD70532}"/>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9F155070-4173-427E-A3E2-EE6717FA2E00}"/>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C0C018E2-E65C-4E48-BC67-4464021F9AC7}"/>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40AB6D90-C870-4F65-AF23-A5EBFB33FD9F}"/>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C135AD01-CA52-4FBB-B082-CF329B19699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1D07B8-11AD-4321-A39A-B0015D57BA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99F0289-CBF9-4871-A633-49C6A5B311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63C7F0-66E5-40C9-A535-9CA0FE3B5A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6F19B0-9CEC-48DD-ACF2-FC17C6D5D5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D3B5F9-9646-4445-B4A7-5DECB3ED1C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140291</xdr:rowOff>
    </xdr:from>
    <xdr:to>
      <xdr:col>55</xdr:col>
      <xdr:colOff>50800</xdr:colOff>
      <xdr:row>38</xdr:row>
      <xdr:rowOff>70441</xdr:rowOff>
    </xdr:to>
    <xdr:sp macro="" textlink="">
      <xdr:nvSpPr>
        <xdr:cNvPr id="130" name="楕円 129">
          <a:extLst>
            <a:ext uri="{FF2B5EF4-FFF2-40B4-BE49-F238E27FC236}">
              <a16:creationId xmlns:a16="http://schemas.microsoft.com/office/drawing/2014/main" id="{73A88D39-AAC4-496C-931A-E874120A3542}"/>
            </a:ext>
          </a:extLst>
        </xdr:cNvPr>
        <xdr:cNvSpPr/>
      </xdr:nvSpPr>
      <xdr:spPr>
        <a:xfrm>
          <a:off x="10426700" y="6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163168</xdr:rowOff>
    </xdr:from>
    <xdr:ext cx="534377" cy="259045"/>
    <xdr:sp macro="" textlink="">
      <xdr:nvSpPr>
        <xdr:cNvPr id="131" name="【道路】&#10;一人当たり延長該当値テキスト">
          <a:extLst>
            <a:ext uri="{FF2B5EF4-FFF2-40B4-BE49-F238E27FC236}">
              <a16:creationId xmlns:a16="http://schemas.microsoft.com/office/drawing/2014/main" id="{6BDEF01D-CFA8-44FE-A16A-DFEF8A0ADEDC}"/>
            </a:ext>
          </a:extLst>
        </xdr:cNvPr>
        <xdr:cNvSpPr txBox="1"/>
      </xdr:nvSpPr>
      <xdr:spPr>
        <a:xfrm>
          <a:off x="10515600" y="6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153359</xdr:rowOff>
    </xdr:from>
    <xdr:to>
      <xdr:col>50</xdr:col>
      <xdr:colOff>165100</xdr:colOff>
      <xdr:row>38</xdr:row>
      <xdr:rowOff>83509</xdr:rowOff>
    </xdr:to>
    <xdr:sp macro="" textlink="">
      <xdr:nvSpPr>
        <xdr:cNvPr id="132" name="楕円 131">
          <a:extLst>
            <a:ext uri="{FF2B5EF4-FFF2-40B4-BE49-F238E27FC236}">
              <a16:creationId xmlns:a16="http://schemas.microsoft.com/office/drawing/2014/main" id="{FADDFBA3-923D-49A8-B525-CC4748C4AE60}"/>
            </a:ext>
          </a:extLst>
        </xdr:cNvPr>
        <xdr:cNvSpPr/>
      </xdr:nvSpPr>
      <xdr:spPr>
        <a:xfrm>
          <a:off x="9588500" y="64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19641</xdr:rowOff>
    </xdr:from>
    <xdr:to>
      <xdr:col>55</xdr:col>
      <xdr:colOff>0</xdr:colOff>
      <xdr:row>38</xdr:row>
      <xdr:rowOff>32709</xdr:rowOff>
    </xdr:to>
    <xdr:cxnSp macro="">
      <xdr:nvCxnSpPr>
        <xdr:cNvPr id="133" name="直線コネクタ 132">
          <a:extLst>
            <a:ext uri="{FF2B5EF4-FFF2-40B4-BE49-F238E27FC236}">
              <a16:creationId xmlns:a16="http://schemas.microsoft.com/office/drawing/2014/main" id="{C105CDAC-0821-4162-9ABD-8A2F3A9ACD02}"/>
            </a:ext>
          </a:extLst>
        </xdr:cNvPr>
        <xdr:cNvCxnSpPr/>
      </xdr:nvCxnSpPr>
      <xdr:spPr>
        <a:xfrm flipV="1">
          <a:off x="9639300" y="6534741"/>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165874</xdr:rowOff>
    </xdr:from>
    <xdr:to>
      <xdr:col>46</xdr:col>
      <xdr:colOff>38100</xdr:colOff>
      <xdr:row>38</xdr:row>
      <xdr:rowOff>96024</xdr:rowOff>
    </xdr:to>
    <xdr:sp macro="" textlink="">
      <xdr:nvSpPr>
        <xdr:cNvPr id="134" name="楕円 133">
          <a:extLst>
            <a:ext uri="{FF2B5EF4-FFF2-40B4-BE49-F238E27FC236}">
              <a16:creationId xmlns:a16="http://schemas.microsoft.com/office/drawing/2014/main" id="{652B4AE7-6C30-4E25-A2C0-6519878D2F07}"/>
            </a:ext>
          </a:extLst>
        </xdr:cNvPr>
        <xdr:cNvSpPr/>
      </xdr:nvSpPr>
      <xdr:spPr>
        <a:xfrm>
          <a:off x="8699500" y="65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32709</xdr:rowOff>
    </xdr:from>
    <xdr:to>
      <xdr:col>50</xdr:col>
      <xdr:colOff>114300</xdr:colOff>
      <xdr:row>38</xdr:row>
      <xdr:rowOff>45224</xdr:rowOff>
    </xdr:to>
    <xdr:cxnSp macro="">
      <xdr:nvCxnSpPr>
        <xdr:cNvPr id="135" name="直線コネクタ 134">
          <a:extLst>
            <a:ext uri="{FF2B5EF4-FFF2-40B4-BE49-F238E27FC236}">
              <a16:creationId xmlns:a16="http://schemas.microsoft.com/office/drawing/2014/main" id="{B4CD48E9-28EE-491D-98D0-B34A83BB0D0A}"/>
            </a:ext>
          </a:extLst>
        </xdr:cNvPr>
        <xdr:cNvCxnSpPr/>
      </xdr:nvCxnSpPr>
      <xdr:spPr>
        <a:xfrm flipV="1">
          <a:off x="8750300" y="6547809"/>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6445</xdr:rowOff>
    </xdr:from>
    <xdr:to>
      <xdr:col>41</xdr:col>
      <xdr:colOff>101600</xdr:colOff>
      <xdr:row>38</xdr:row>
      <xdr:rowOff>108045</xdr:rowOff>
    </xdr:to>
    <xdr:sp macro="" textlink="">
      <xdr:nvSpPr>
        <xdr:cNvPr id="136" name="楕円 135">
          <a:extLst>
            <a:ext uri="{FF2B5EF4-FFF2-40B4-BE49-F238E27FC236}">
              <a16:creationId xmlns:a16="http://schemas.microsoft.com/office/drawing/2014/main" id="{621CCA09-D5D5-4648-B6F9-F09AA7947B9D}"/>
            </a:ext>
          </a:extLst>
        </xdr:cNvPr>
        <xdr:cNvSpPr/>
      </xdr:nvSpPr>
      <xdr:spPr>
        <a:xfrm>
          <a:off x="7810500" y="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45224</xdr:rowOff>
    </xdr:from>
    <xdr:to>
      <xdr:col>45</xdr:col>
      <xdr:colOff>177800</xdr:colOff>
      <xdr:row>38</xdr:row>
      <xdr:rowOff>57245</xdr:rowOff>
    </xdr:to>
    <xdr:cxnSp macro="">
      <xdr:nvCxnSpPr>
        <xdr:cNvPr id="137" name="直線コネクタ 136">
          <a:extLst>
            <a:ext uri="{FF2B5EF4-FFF2-40B4-BE49-F238E27FC236}">
              <a16:creationId xmlns:a16="http://schemas.microsoft.com/office/drawing/2014/main" id="{C7721569-FEA2-47EB-9D16-50E61CC70D3E}"/>
            </a:ext>
          </a:extLst>
        </xdr:cNvPr>
        <xdr:cNvCxnSpPr/>
      </xdr:nvCxnSpPr>
      <xdr:spPr>
        <a:xfrm flipV="1">
          <a:off x="7861300" y="6560324"/>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26581</xdr:rowOff>
    </xdr:from>
    <xdr:to>
      <xdr:col>36</xdr:col>
      <xdr:colOff>165100</xdr:colOff>
      <xdr:row>38</xdr:row>
      <xdr:rowOff>128181</xdr:rowOff>
    </xdr:to>
    <xdr:sp macro="" textlink="">
      <xdr:nvSpPr>
        <xdr:cNvPr id="138" name="楕円 137">
          <a:extLst>
            <a:ext uri="{FF2B5EF4-FFF2-40B4-BE49-F238E27FC236}">
              <a16:creationId xmlns:a16="http://schemas.microsoft.com/office/drawing/2014/main" id="{49D63738-BB22-4D08-B7DF-EC5111407FB2}"/>
            </a:ext>
          </a:extLst>
        </xdr:cNvPr>
        <xdr:cNvSpPr/>
      </xdr:nvSpPr>
      <xdr:spPr>
        <a:xfrm>
          <a:off x="6921500" y="65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57245</xdr:rowOff>
    </xdr:from>
    <xdr:to>
      <xdr:col>41</xdr:col>
      <xdr:colOff>50800</xdr:colOff>
      <xdr:row>38</xdr:row>
      <xdr:rowOff>77381</xdr:rowOff>
    </xdr:to>
    <xdr:cxnSp macro="">
      <xdr:nvCxnSpPr>
        <xdr:cNvPr id="139" name="直線コネクタ 138">
          <a:extLst>
            <a:ext uri="{FF2B5EF4-FFF2-40B4-BE49-F238E27FC236}">
              <a16:creationId xmlns:a16="http://schemas.microsoft.com/office/drawing/2014/main" id="{99C3360C-F846-4A1C-8545-36EE144AA829}"/>
            </a:ext>
          </a:extLst>
        </xdr:cNvPr>
        <xdr:cNvCxnSpPr/>
      </xdr:nvCxnSpPr>
      <xdr:spPr>
        <a:xfrm flipV="1">
          <a:off x="6972300" y="6572345"/>
          <a:ext cx="889000" cy="2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E1C6A38F-951F-4EEC-835F-E3AD11813580}"/>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011D0CB2-CA3A-42B7-A175-8CC32904DF74}"/>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A1101360-9CD7-42E4-B8AA-3054987011B0}"/>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F18DF018-ADBB-49F8-A346-62FBBB658C2B}"/>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100036</xdr:rowOff>
    </xdr:from>
    <xdr:ext cx="534377" cy="259045"/>
    <xdr:sp macro="" textlink="">
      <xdr:nvSpPr>
        <xdr:cNvPr id="144" name="n_1mainValue【道路】&#10;一人当たり延長">
          <a:extLst>
            <a:ext uri="{FF2B5EF4-FFF2-40B4-BE49-F238E27FC236}">
              <a16:creationId xmlns:a16="http://schemas.microsoft.com/office/drawing/2014/main" id="{EB2DD75B-E362-4FCF-BF86-354747573685}"/>
            </a:ext>
          </a:extLst>
        </xdr:cNvPr>
        <xdr:cNvSpPr txBox="1"/>
      </xdr:nvSpPr>
      <xdr:spPr>
        <a:xfrm>
          <a:off x="9359411" y="62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112552</xdr:rowOff>
    </xdr:from>
    <xdr:ext cx="534377" cy="259045"/>
    <xdr:sp macro="" textlink="">
      <xdr:nvSpPr>
        <xdr:cNvPr id="145" name="n_2mainValue【道路】&#10;一人当たり延長">
          <a:extLst>
            <a:ext uri="{FF2B5EF4-FFF2-40B4-BE49-F238E27FC236}">
              <a16:creationId xmlns:a16="http://schemas.microsoft.com/office/drawing/2014/main" id="{48F39B9E-1156-49C0-82C8-D646A048974F}"/>
            </a:ext>
          </a:extLst>
        </xdr:cNvPr>
        <xdr:cNvSpPr txBox="1"/>
      </xdr:nvSpPr>
      <xdr:spPr>
        <a:xfrm>
          <a:off x="8483111" y="62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124572</xdr:rowOff>
    </xdr:from>
    <xdr:ext cx="534377" cy="259045"/>
    <xdr:sp macro="" textlink="">
      <xdr:nvSpPr>
        <xdr:cNvPr id="146" name="n_3mainValue【道路】&#10;一人当たり延長">
          <a:extLst>
            <a:ext uri="{FF2B5EF4-FFF2-40B4-BE49-F238E27FC236}">
              <a16:creationId xmlns:a16="http://schemas.microsoft.com/office/drawing/2014/main" id="{429EC36F-FC9C-45EA-869B-539ABA47A9BE}"/>
            </a:ext>
          </a:extLst>
        </xdr:cNvPr>
        <xdr:cNvSpPr txBox="1"/>
      </xdr:nvSpPr>
      <xdr:spPr>
        <a:xfrm>
          <a:off x="7594111" y="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144708</xdr:rowOff>
    </xdr:from>
    <xdr:ext cx="534377" cy="259045"/>
    <xdr:sp macro="" textlink="">
      <xdr:nvSpPr>
        <xdr:cNvPr id="147" name="n_4mainValue【道路】&#10;一人当たり延長">
          <a:extLst>
            <a:ext uri="{FF2B5EF4-FFF2-40B4-BE49-F238E27FC236}">
              <a16:creationId xmlns:a16="http://schemas.microsoft.com/office/drawing/2014/main" id="{5D3160B9-FD63-4443-BE96-39981F4483C6}"/>
            </a:ext>
          </a:extLst>
        </xdr:cNvPr>
        <xdr:cNvSpPr txBox="1"/>
      </xdr:nvSpPr>
      <xdr:spPr>
        <a:xfrm>
          <a:off x="6705111" y="63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8E85F01-22AF-43D5-9398-E86498476D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32486CB-86F9-4E70-B9B0-AAC059B90E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03B2C3C-B882-4456-B8BD-17A031DAAAD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B747D1B-7163-409B-AD64-E99A8F1B7F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1F199F-69EC-44D8-B12F-6A8C796E76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328C6CF-1385-4762-A512-DD6102C982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6CEB1A7-E7D9-40F6-A4DA-B3AD29C3D9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E22B805-4075-480F-A80B-3F68F7317F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1B178D1-F800-42F2-9FD5-6F8410C3D9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2CF7600-A9E9-4E84-AB16-9E69055F2A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BDB8E80-84CD-4A7D-8849-A5C07603C3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B78AEE9-8AA1-4F4C-B4F0-1ACDC382BD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4B15FAD-B343-4129-AD0A-31703B8188E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9A1B6F6-C4FC-4261-A43A-C697880E263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216F171-DE59-4735-B327-15E10BC79B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6C931C9-0102-4613-953A-366F112246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267D19D-E946-412A-BCCD-15641914DB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9DDDDEF-017D-4B6C-BFE0-ADDA59B78EA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0AA2BEE-5FE6-4C32-B5F5-50B329D49E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FEC0EDEA-6B5D-41D1-B9E2-AD5B185F9A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3CAF7C9A-F131-4C2E-847D-BFE5C67EC80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EDB1B7E-9962-4593-A0FE-68D66EA7EE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0B1AFC8-0981-4440-9112-4A2B14DD4B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693912EC-9FEA-46E8-B95A-2DB6DF61DBFD}"/>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A5EF81B-F6B6-46EA-9826-BBCD281CB4E9}"/>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315C1C69-263D-44E6-978A-D98C2DA845A6}"/>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D13BA831-B4C7-4F40-814E-A60184FA858E}"/>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93A65D9E-27BB-4124-8A21-87CD04EFD76F}"/>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46184DC-D8E3-43B1-A84E-875B1FBB0D35}"/>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48830660-262A-4022-B3E8-8AF32B51969D}"/>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AC8D6BBE-ABAC-4490-ABD8-B4DFC809EFA2}"/>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4E4BD517-A1B3-48AD-80A9-C3E9382BCC99}"/>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EACDAF65-79BD-4023-B6BB-2CB5FFAC5AD6}"/>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920BF549-97AA-421D-A252-4EBB746178BB}"/>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152F1F-3B63-4E53-B7DB-5C4607E750E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181F0B3-2E88-408F-BC48-11837EA9F2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95B283A-E9F3-437C-A9D6-923DD54E0F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ADCDC7-512E-440C-8F1B-6E7B776B34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9CAD23-0078-4DFE-A605-019CF4C33D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82550</xdr:rowOff>
    </xdr:from>
    <xdr:to>
      <xdr:col>24</xdr:col>
      <xdr:colOff>114300</xdr:colOff>
      <xdr:row>63</xdr:row>
      <xdr:rowOff>12700</xdr:rowOff>
    </xdr:to>
    <xdr:sp macro="" textlink="">
      <xdr:nvSpPr>
        <xdr:cNvPr id="187" name="楕円 186">
          <a:extLst>
            <a:ext uri="{FF2B5EF4-FFF2-40B4-BE49-F238E27FC236}">
              <a16:creationId xmlns:a16="http://schemas.microsoft.com/office/drawing/2014/main" id="{2E1D7F8B-5E43-4170-A763-26DD842EE528}"/>
            </a:ext>
          </a:extLst>
        </xdr:cNvPr>
        <xdr:cNvSpPr/>
      </xdr:nvSpPr>
      <xdr:spPr>
        <a:xfrm>
          <a:off x="4584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105427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9EB68CE-522C-4711-9284-A80B804BF1B2}"/>
            </a:ext>
          </a:extLst>
        </xdr:cNvPr>
        <xdr:cNvSpPr txBox="1"/>
      </xdr:nvSpPr>
      <xdr:spPr>
        <a:xfrm>
          <a:off x="4673600" y="1056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76835</xdr:rowOff>
    </xdr:from>
    <xdr:to>
      <xdr:col>20</xdr:col>
      <xdr:colOff>38100</xdr:colOff>
      <xdr:row>63</xdr:row>
      <xdr:rowOff>6985</xdr:rowOff>
    </xdr:to>
    <xdr:sp macro="" textlink="">
      <xdr:nvSpPr>
        <xdr:cNvPr id="189" name="楕円 188">
          <a:extLst>
            <a:ext uri="{FF2B5EF4-FFF2-40B4-BE49-F238E27FC236}">
              <a16:creationId xmlns:a16="http://schemas.microsoft.com/office/drawing/2014/main" id="{EB9EC006-DAE0-4000-9C09-EDF17C14C6C6}"/>
            </a:ext>
          </a:extLst>
        </xdr:cNvPr>
        <xdr:cNvSpPr/>
      </xdr:nvSpPr>
      <xdr:spPr>
        <a:xfrm>
          <a:off x="3746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133350</xdr:rowOff>
    </xdr:to>
    <xdr:cxnSp macro="">
      <xdr:nvCxnSpPr>
        <xdr:cNvPr id="190" name="直線コネクタ 189">
          <a:extLst>
            <a:ext uri="{FF2B5EF4-FFF2-40B4-BE49-F238E27FC236}">
              <a16:creationId xmlns:a16="http://schemas.microsoft.com/office/drawing/2014/main" id="{4BC36020-7982-4D67-8ACA-7F49D17D536D}"/>
            </a:ext>
          </a:extLst>
        </xdr:cNvPr>
        <xdr:cNvCxnSpPr/>
      </xdr:nvCxnSpPr>
      <xdr:spPr>
        <a:xfrm>
          <a:off x="3797300" y="107575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53975</xdr:rowOff>
    </xdr:from>
    <xdr:to>
      <xdr:col>15</xdr:col>
      <xdr:colOff>101600</xdr:colOff>
      <xdr:row>62</xdr:row>
      <xdr:rowOff>155575</xdr:rowOff>
    </xdr:to>
    <xdr:sp macro="" textlink="">
      <xdr:nvSpPr>
        <xdr:cNvPr id="191" name="楕円 190">
          <a:extLst>
            <a:ext uri="{FF2B5EF4-FFF2-40B4-BE49-F238E27FC236}">
              <a16:creationId xmlns:a16="http://schemas.microsoft.com/office/drawing/2014/main" id="{F719AD6D-D7A3-43F5-957B-189EA9743CDB}"/>
            </a:ext>
          </a:extLst>
        </xdr:cNvPr>
        <xdr:cNvSpPr/>
      </xdr:nvSpPr>
      <xdr:spPr>
        <a:xfrm>
          <a:off x="2857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104775</xdr:rowOff>
    </xdr:from>
    <xdr:to>
      <xdr:col>19</xdr:col>
      <xdr:colOff>177800</xdr:colOff>
      <xdr:row>62</xdr:row>
      <xdr:rowOff>127635</xdr:rowOff>
    </xdr:to>
    <xdr:cxnSp macro="">
      <xdr:nvCxnSpPr>
        <xdr:cNvPr id="192" name="直線コネクタ 191">
          <a:extLst>
            <a:ext uri="{FF2B5EF4-FFF2-40B4-BE49-F238E27FC236}">
              <a16:creationId xmlns:a16="http://schemas.microsoft.com/office/drawing/2014/main" id="{A5758638-681E-435A-A8E2-5FAD63A745FD}"/>
            </a:ext>
          </a:extLst>
        </xdr:cNvPr>
        <xdr:cNvCxnSpPr/>
      </xdr:nvCxnSpPr>
      <xdr:spPr>
        <a:xfrm>
          <a:off x="2908300" y="107346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33020</xdr:rowOff>
    </xdr:from>
    <xdr:to>
      <xdr:col>10</xdr:col>
      <xdr:colOff>165100</xdr:colOff>
      <xdr:row>62</xdr:row>
      <xdr:rowOff>134620</xdr:rowOff>
    </xdr:to>
    <xdr:sp macro="" textlink="">
      <xdr:nvSpPr>
        <xdr:cNvPr id="193" name="楕円 192">
          <a:extLst>
            <a:ext uri="{FF2B5EF4-FFF2-40B4-BE49-F238E27FC236}">
              <a16:creationId xmlns:a16="http://schemas.microsoft.com/office/drawing/2014/main" id="{634B3F07-4C9C-47B0-A4F9-7ED35B6FC709}"/>
            </a:ext>
          </a:extLst>
        </xdr:cNvPr>
        <xdr:cNvSpPr/>
      </xdr:nvSpPr>
      <xdr:spPr>
        <a:xfrm>
          <a:off x="196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83820</xdr:rowOff>
    </xdr:from>
    <xdr:to>
      <xdr:col>15</xdr:col>
      <xdr:colOff>50800</xdr:colOff>
      <xdr:row>62</xdr:row>
      <xdr:rowOff>104775</xdr:rowOff>
    </xdr:to>
    <xdr:cxnSp macro="">
      <xdr:nvCxnSpPr>
        <xdr:cNvPr id="194" name="直線コネクタ 193">
          <a:extLst>
            <a:ext uri="{FF2B5EF4-FFF2-40B4-BE49-F238E27FC236}">
              <a16:creationId xmlns:a16="http://schemas.microsoft.com/office/drawing/2014/main" id="{A541EB72-5F68-4EBC-8164-7BC49AF96FA1}"/>
            </a:ext>
          </a:extLst>
        </xdr:cNvPr>
        <xdr:cNvCxnSpPr/>
      </xdr:nvCxnSpPr>
      <xdr:spPr>
        <a:xfrm>
          <a:off x="2019300" y="107137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195" name="楕円 194">
          <a:extLst>
            <a:ext uri="{FF2B5EF4-FFF2-40B4-BE49-F238E27FC236}">
              <a16:creationId xmlns:a16="http://schemas.microsoft.com/office/drawing/2014/main" id="{53213281-E230-4558-9E7D-A970BFE474BF}"/>
            </a:ext>
          </a:extLst>
        </xdr:cNvPr>
        <xdr:cNvSpPr/>
      </xdr:nvSpPr>
      <xdr:spPr>
        <a:xfrm>
          <a:off x="107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70485</xdr:rowOff>
    </xdr:from>
    <xdr:to>
      <xdr:col>10</xdr:col>
      <xdr:colOff>114300</xdr:colOff>
      <xdr:row>62</xdr:row>
      <xdr:rowOff>83820</xdr:rowOff>
    </xdr:to>
    <xdr:cxnSp macro="">
      <xdr:nvCxnSpPr>
        <xdr:cNvPr id="196" name="直線コネクタ 195">
          <a:extLst>
            <a:ext uri="{FF2B5EF4-FFF2-40B4-BE49-F238E27FC236}">
              <a16:creationId xmlns:a16="http://schemas.microsoft.com/office/drawing/2014/main" id="{C3B1B06C-C326-42E9-91A5-1C75A0732269}"/>
            </a:ext>
          </a:extLst>
        </xdr:cNvPr>
        <xdr:cNvCxnSpPr/>
      </xdr:nvCxnSpPr>
      <xdr:spPr>
        <a:xfrm>
          <a:off x="1130300" y="107003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A7964C8-C0B6-48D0-8E96-07A926475CD7}"/>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25AD879-269B-4C2A-9FF9-7BF32A727536}"/>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6FC1B2F-6586-4437-A353-C01B464179A2}"/>
            </a:ext>
          </a:extLst>
        </xdr:cNvPr>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7F1FD97-C65C-44F7-BE1A-D67BDB68169C}"/>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23512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2E6D71B-4FCA-4CC8-BD60-CB98180E6B40}"/>
            </a:ext>
          </a:extLst>
        </xdr:cNvPr>
        <xdr:cNvSpPr txBox="1"/>
      </xdr:nvSpPr>
      <xdr:spPr>
        <a:xfrm>
          <a:off x="3582044" y="1048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652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69F81E9-FD6E-4E61-B651-392C0B19D5D4}"/>
            </a:ext>
          </a:extLst>
        </xdr:cNvPr>
        <xdr:cNvSpPr txBox="1"/>
      </xdr:nvSpPr>
      <xdr:spPr>
        <a:xfrm>
          <a:off x="2705744" y="1045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151147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536685B-354E-4355-8BF1-0BB0FD300778}"/>
            </a:ext>
          </a:extLst>
        </xdr:cNvPr>
        <xdr:cNvSpPr txBox="1"/>
      </xdr:nvSpPr>
      <xdr:spPr>
        <a:xfrm>
          <a:off x="18167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137812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4442B76-982A-4BD2-9D09-38F4B02F8778}"/>
            </a:ext>
          </a:extLst>
        </xdr:cNvPr>
        <xdr:cNvSpPr txBox="1"/>
      </xdr:nvSpPr>
      <xdr:spPr>
        <a:xfrm>
          <a:off x="927744" y="1042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ACF4530-6A46-41C8-9425-5CD84E7A19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F07A37D-E67F-4689-9408-F361E8D962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A2C5613-F176-4925-BA7E-D8A56590C0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EAA9A77-3D8B-468F-8915-7AA4414608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E5D6715-D91A-47BB-8C2C-F08E8B18E5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492DD7E-AC52-4F45-AE59-2EE8463B3B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6BCA57C-8435-45A7-9BFE-29C2DD990A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E35A015-7016-4DB6-B7ED-2358916B50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A45374D-662E-4436-8748-DEDB7CE4E3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018B5E6-07C4-4741-B92D-1F5B6A08F0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FFE94DCB-8D16-4907-A356-79240776D31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2827A559-74B3-48C0-B41C-E3000C5B9E1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DDD65C2-C502-404A-971F-71972424DCD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E37BC496-14C3-4873-9521-33958FE65D7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777213EA-AD6E-4E15-8F73-50776830B50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B3400742-4B3B-42E7-AB15-1C2145E518B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B31ED0E7-0910-4BB2-A64A-BF02506A0EE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DD6979A7-28B0-44D2-89D7-FDC1228DDD6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E61BD88-C389-4EC7-92C6-656FA28EE0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72B183D5-4492-48C2-92CF-8E9DA21F23C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800B60C-8602-45BC-A42D-DFBA7F3DC2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8029F8D4-5400-476C-AB2C-BCCE50958FFC}"/>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03C2641-6D66-455D-BE30-BB0A0F46B373}"/>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445364EB-E6EC-49A1-97BF-7548C4B014D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A14DD3DF-D292-4AF5-896A-539ED5D1C4C8}"/>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C94E13D3-0BDF-4A3D-AFBD-2B1E5BEAD72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551A3E9-B023-4BC3-8266-56BED60A2A24}"/>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C3234897-D7D8-4A2E-9ED5-7C0251419C73}"/>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B1A24D59-CA97-4116-8D4E-49E4E48B3408}"/>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CA51FE0A-F963-47DB-B697-53D3AC96F306}"/>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7E1654BB-727E-4EB1-AEC3-977E0B7E2E5A}"/>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205D8198-DDEC-4348-9CE7-75E678A86BAA}"/>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84150D1-87DB-43E5-A5B3-2E9F1BDE84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5DC38F1-EEB5-4B6D-8699-4DA0BCAC77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F98264-C4DD-40F6-9294-92631356FD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C4FF4C-3CC8-4124-B59F-F9F3E8BFFF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642455-8DF6-438B-8AEF-74E0C0AB39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62461</xdr:rowOff>
    </xdr:from>
    <xdr:to>
      <xdr:col>55</xdr:col>
      <xdr:colOff>50800</xdr:colOff>
      <xdr:row>62</xdr:row>
      <xdr:rowOff>164061</xdr:rowOff>
    </xdr:to>
    <xdr:sp macro="" textlink="">
      <xdr:nvSpPr>
        <xdr:cNvPr id="242" name="楕円 241">
          <a:extLst>
            <a:ext uri="{FF2B5EF4-FFF2-40B4-BE49-F238E27FC236}">
              <a16:creationId xmlns:a16="http://schemas.microsoft.com/office/drawing/2014/main" id="{4A902BA4-10AA-4BA1-AB7C-FC1BB5BD2FC9}"/>
            </a:ext>
          </a:extLst>
        </xdr:cNvPr>
        <xdr:cNvSpPr/>
      </xdr:nvSpPr>
      <xdr:spPr>
        <a:xfrm>
          <a:off x="10426700" y="106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40888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C257E5F5-58D5-4336-9A82-66D1FB671233}"/>
            </a:ext>
          </a:extLst>
        </xdr:cNvPr>
        <xdr:cNvSpPr txBox="1"/>
      </xdr:nvSpPr>
      <xdr:spPr>
        <a:xfrm>
          <a:off x="10515600" y="1067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70337</xdr:rowOff>
    </xdr:from>
    <xdr:to>
      <xdr:col>50</xdr:col>
      <xdr:colOff>165100</xdr:colOff>
      <xdr:row>63</xdr:row>
      <xdr:rowOff>487</xdr:rowOff>
    </xdr:to>
    <xdr:sp macro="" textlink="">
      <xdr:nvSpPr>
        <xdr:cNvPr id="244" name="楕円 243">
          <a:extLst>
            <a:ext uri="{FF2B5EF4-FFF2-40B4-BE49-F238E27FC236}">
              <a16:creationId xmlns:a16="http://schemas.microsoft.com/office/drawing/2014/main" id="{45BEE4C4-B847-4162-9635-E8906D8BF5AF}"/>
            </a:ext>
          </a:extLst>
        </xdr:cNvPr>
        <xdr:cNvSpPr/>
      </xdr:nvSpPr>
      <xdr:spPr>
        <a:xfrm>
          <a:off x="9588500" y="107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113261</xdr:rowOff>
    </xdr:from>
    <xdr:to>
      <xdr:col>55</xdr:col>
      <xdr:colOff>0</xdr:colOff>
      <xdr:row>62</xdr:row>
      <xdr:rowOff>121137</xdr:rowOff>
    </xdr:to>
    <xdr:cxnSp macro="">
      <xdr:nvCxnSpPr>
        <xdr:cNvPr id="245" name="直線コネクタ 244">
          <a:extLst>
            <a:ext uri="{FF2B5EF4-FFF2-40B4-BE49-F238E27FC236}">
              <a16:creationId xmlns:a16="http://schemas.microsoft.com/office/drawing/2014/main" id="{F108F13D-5BF8-4299-90C3-EAC2FB8A897A}"/>
            </a:ext>
          </a:extLst>
        </xdr:cNvPr>
        <xdr:cNvCxnSpPr/>
      </xdr:nvCxnSpPr>
      <xdr:spPr>
        <a:xfrm flipV="1">
          <a:off x="9639300" y="10743161"/>
          <a:ext cx="838200" cy="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74827</xdr:rowOff>
    </xdr:from>
    <xdr:to>
      <xdr:col>46</xdr:col>
      <xdr:colOff>38100</xdr:colOff>
      <xdr:row>63</xdr:row>
      <xdr:rowOff>4977</xdr:rowOff>
    </xdr:to>
    <xdr:sp macro="" textlink="">
      <xdr:nvSpPr>
        <xdr:cNvPr id="246" name="楕円 245">
          <a:extLst>
            <a:ext uri="{FF2B5EF4-FFF2-40B4-BE49-F238E27FC236}">
              <a16:creationId xmlns:a16="http://schemas.microsoft.com/office/drawing/2014/main" id="{2ECD7D42-DCC7-4CC2-86BB-63B6F07EA062}"/>
            </a:ext>
          </a:extLst>
        </xdr:cNvPr>
        <xdr:cNvSpPr/>
      </xdr:nvSpPr>
      <xdr:spPr>
        <a:xfrm>
          <a:off x="8699500" y="107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121137</xdr:rowOff>
    </xdr:from>
    <xdr:to>
      <xdr:col>50</xdr:col>
      <xdr:colOff>114300</xdr:colOff>
      <xdr:row>62</xdr:row>
      <xdr:rowOff>125627</xdr:rowOff>
    </xdr:to>
    <xdr:cxnSp macro="">
      <xdr:nvCxnSpPr>
        <xdr:cNvPr id="247" name="直線コネクタ 246">
          <a:extLst>
            <a:ext uri="{FF2B5EF4-FFF2-40B4-BE49-F238E27FC236}">
              <a16:creationId xmlns:a16="http://schemas.microsoft.com/office/drawing/2014/main" id="{4EE71110-9097-4239-A322-357BAF747A2B}"/>
            </a:ext>
          </a:extLst>
        </xdr:cNvPr>
        <xdr:cNvCxnSpPr/>
      </xdr:nvCxnSpPr>
      <xdr:spPr>
        <a:xfrm flipV="1">
          <a:off x="8750300" y="1075103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79793</xdr:rowOff>
    </xdr:from>
    <xdr:to>
      <xdr:col>41</xdr:col>
      <xdr:colOff>101600</xdr:colOff>
      <xdr:row>63</xdr:row>
      <xdr:rowOff>9943</xdr:rowOff>
    </xdr:to>
    <xdr:sp macro="" textlink="">
      <xdr:nvSpPr>
        <xdr:cNvPr id="248" name="楕円 247">
          <a:extLst>
            <a:ext uri="{FF2B5EF4-FFF2-40B4-BE49-F238E27FC236}">
              <a16:creationId xmlns:a16="http://schemas.microsoft.com/office/drawing/2014/main" id="{6A562384-02B5-4A3B-ADF8-166483702AE3}"/>
            </a:ext>
          </a:extLst>
        </xdr:cNvPr>
        <xdr:cNvSpPr/>
      </xdr:nvSpPr>
      <xdr:spPr>
        <a:xfrm>
          <a:off x="7810500" y="1070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125627</xdr:rowOff>
    </xdr:from>
    <xdr:to>
      <xdr:col>45</xdr:col>
      <xdr:colOff>177800</xdr:colOff>
      <xdr:row>62</xdr:row>
      <xdr:rowOff>130593</xdr:rowOff>
    </xdr:to>
    <xdr:cxnSp macro="">
      <xdr:nvCxnSpPr>
        <xdr:cNvPr id="249" name="直線コネクタ 248">
          <a:extLst>
            <a:ext uri="{FF2B5EF4-FFF2-40B4-BE49-F238E27FC236}">
              <a16:creationId xmlns:a16="http://schemas.microsoft.com/office/drawing/2014/main" id="{E38E5A5A-DCCF-4C1B-8739-BAEF657945D6}"/>
            </a:ext>
          </a:extLst>
        </xdr:cNvPr>
        <xdr:cNvCxnSpPr/>
      </xdr:nvCxnSpPr>
      <xdr:spPr>
        <a:xfrm flipV="1">
          <a:off x="7861300" y="10755527"/>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85876</xdr:rowOff>
    </xdr:from>
    <xdr:to>
      <xdr:col>36</xdr:col>
      <xdr:colOff>165100</xdr:colOff>
      <xdr:row>63</xdr:row>
      <xdr:rowOff>16026</xdr:rowOff>
    </xdr:to>
    <xdr:sp macro="" textlink="">
      <xdr:nvSpPr>
        <xdr:cNvPr id="250" name="楕円 249">
          <a:extLst>
            <a:ext uri="{FF2B5EF4-FFF2-40B4-BE49-F238E27FC236}">
              <a16:creationId xmlns:a16="http://schemas.microsoft.com/office/drawing/2014/main" id="{1A79792D-3374-4E44-B8E0-27399FAEAE75}"/>
            </a:ext>
          </a:extLst>
        </xdr:cNvPr>
        <xdr:cNvSpPr/>
      </xdr:nvSpPr>
      <xdr:spPr>
        <a:xfrm>
          <a:off x="6921500" y="107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130593</xdr:rowOff>
    </xdr:from>
    <xdr:to>
      <xdr:col>41</xdr:col>
      <xdr:colOff>50800</xdr:colOff>
      <xdr:row>62</xdr:row>
      <xdr:rowOff>136676</xdr:rowOff>
    </xdr:to>
    <xdr:cxnSp macro="">
      <xdr:nvCxnSpPr>
        <xdr:cNvPr id="251" name="直線コネクタ 250">
          <a:extLst>
            <a:ext uri="{FF2B5EF4-FFF2-40B4-BE49-F238E27FC236}">
              <a16:creationId xmlns:a16="http://schemas.microsoft.com/office/drawing/2014/main" id="{1536B6EC-70FC-4A2A-8FD0-06DCBC3018AC}"/>
            </a:ext>
          </a:extLst>
        </xdr:cNvPr>
        <xdr:cNvCxnSpPr/>
      </xdr:nvCxnSpPr>
      <xdr:spPr>
        <a:xfrm flipV="1">
          <a:off x="6972300" y="10760493"/>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0C081B9-5A20-4FC2-BA8D-5D50C253B911}"/>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BDA82383-67E0-4B0A-B978-C216D150987D}"/>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98019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C6015C0C-A87C-4924-8EEF-CEAE52A08000}"/>
            </a:ext>
          </a:extLst>
        </xdr:cNvPr>
        <xdr:cNvSpPr txBox="1"/>
      </xdr:nvSpPr>
      <xdr:spPr>
        <a:xfrm>
          <a:off x="7561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106555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610E0D9-59C7-4F48-9081-0319BABA881F}"/>
            </a:ext>
          </a:extLst>
        </xdr:cNvPr>
        <xdr:cNvSpPr txBox="1"/>
      </xdr:nvSpPr>
      <xdr:spPr>
        <a:xfrm>
          <a:off x="6672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163064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705100AA-144B-4DEC-9740-E5814B09AFF9}"/>
            </a:ext>
          </a:extLst>
        </xdr:cNvPr>
        <xdr:cNvSpPr txBox="1"/>
      </xdr:nvSpPr>
      <xdr:spPr>
        <a:xfrm>
          <a:off x="9327095" y="1079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167554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3603184-2503-4E0F-A9D2-133A363869DF}"/>
            </a:ext>
          </a:extLst>
        </xdr:cNvPr>
        <xdr:cNvSpPr txBox="1"/>
      </xdr:nvSpPr>
      <xdr:spPr>
        <a:xfrm>
          <a:off x="8450795" y="107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E9A1E107-1F16-4377-BF21-95A5A9ACB7AC}"/>
            </a:ext>
          </a:extLst>
        </xdr:cNvPr>
        <xdr:cNvSpPr txBox="1"/>
      </xdr:nvSpPr>
      <xdr:spPr>
        <a:xfrm>
          <a:off x="7561795" y="108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7153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ACE81490-AA95-4AD4-B429-8E53B4D2AB70}"/>
            </a:ext>
          </a:extLst>
        </xdr:cNvPr>
        <xdr:cNvSpPr txBox="1"/>
      </xdr:nvSpPr>
      <xdr:spPr>
        <a:xfrm>
          <a:off x="6672795" y="108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C95AB91-F4A8-4108-B9E6-4F29AB83D7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DDCDBB3-7B4F-43E3-B40F-E4DA89E1F7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DAAE12E-DDF8-4BD5-AF2B-A7DD65D62C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B180849-6B46-4241-B54C-A36354DDB2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8A96C8C-7E96-4A61-9F08-45A18C8082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DD63C42-E894-4B2C-AF5B-DF1AC0FDD9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58949C7-036F-4A7F-9B89-FE285954D2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B3ADD279-C0AA-44FB-93D2-0B318E6B9B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CC852D9-A68F-467D-A083-432CDB5AAF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57E1E89-6F33-43B3-89F1-A29AA506B1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9336E22-5422-434D-8414-C564633BE28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083428D-ACA8-4FBC-B013-F9E91BF4A27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1673FD9F-5C7C-4DA3-9351-166BE12C399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095EE6B-71FA-47F4-99E9-4BEB6C4D897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9E77A863-85DF-4992-9180-B898BC1435C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CB25FCDA-DC1C-4A1F-8DA3-E38F7181C39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A26C8D22-809B-4B96-BB91-560A20544D2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A683F7FB-7BEE-40A1-AAD7-918341B9482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1831076-B36B-467A-9F46-7C5B0B77EEB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3A0E566-120E-4C9D-AD77-70A929F3D1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41973962-373B-45F0-B6AF-0E1FB4F1861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FEA3F5C9-5F59-4F2C-9BED-4695D4AE14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56DED65B-926A-45F2-A6D3-15A773AC83EB}"/>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83155C16-5905-46BF-9790-F3D2C3F78E99}"/>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343BCF23-CD21-4C53-9D96-3F1B45F81BA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3D62ED57-C553-4E59-A433-EB4E8830F32F}"/>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8E6D2D59-EE27-4830-AC26-AEDC14A9E83B}"/>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5DE913AE-EB89-48C1-8D24-06C75EC9F50C}"/>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639161AF-24E0-4CCA-B6D2-7CD7D3477EDD}"/>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19B0150E-EFBD-48EF-875C-FA075A3B786D}"/>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AA60FF4-DBC8-4A42-8A87-778F4ED16D5D}"/>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C0E8039D-4E7A-4E22-BADB-E05510AB5A8C}"/>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626650BF-AF3E-41D3-ABFC-8B3B7F5DFE03}"/>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4508AC0-9775-4998-8D97-3E86DAE803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FE3F23B-E89F-457B-B5C0-BC3F9C392F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475CCD6-B9AD-4D6C-AA66-B9C1652D7E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1AF8DDD-17C7-4641-A200-8DAB291343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6D865ED-CA6F-41DF-9C0E-9ADEF873FD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298" name="楕円 297">
          <a:extLst>
            <a:ext uri="{FF2B5EF4-FFF2-40B4-BE49-F238E27FC236}">
              <a16:creationId xmlns:a16="http://schemas.microsoft.com/office/drawing/2014/main" id="{3E417CBA-70BE-429A-A1AF-2FA2EB3A9352}"/>
            </a:ext>
          </a:extLst>
        </xdr:cNvPr>
        <xdr:cNvSpPr/>
      </xdr:nvSpPr>
      <xdr:spPr>
        <a:xfrm>
          <a:off x="4584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46245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8E4B493-1BB1-479F-803E-265DD6B819C7}"/>
            </a:ext>
          </a:extLst>
        </xdr:cNvPr>
        <xdr:cNvSpPr txBox="1"/>
      </xdr:nvSpPr>
      <xdr:spPr>
        <a:xfrm>
          <a:off x="4673600" y="1359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103887</xdr:rowOff>
    </xdr:from>
    <xdr:to>
      <xdr:col>20</xdr:col>
      <xdr:colOff>38100</xdr:colOff>
      <xdr:row>80</xdr:row>
      <xdr:rowOff>34037</xdr:rowOff>
    </xdr:to>
    <xdr:sp macro="" textlink="">
      <xdr:nvSpPr>
        <xdr:cNvPr id="300" name="楕円 299">
          <a:extLst>
            <a:ext uri="{FF2B5EF4-FFF2-40B4-BE49-F238E27FC236}">
              <a16:creationId xmlns:a16="http://schemas.microsoft.com/office/drawing/2014/main" id="{7028727E-5279-4E74-B69A-106407C2CA97}"/>
            </a:ext>
          </a:extLst>
        </xdr:cNvPr>
        <xdr:cNvSpPr/>
      </xdr:nvSpPr>
      <xdr:spPr>
        <a:xfrm>
          <a:off x="3746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154687</xdr:rowOff>
    </xdr:from>
    <xdr:to>
      <xdr:col>24</xdr:col>
      <xdr:colOff>63500</xdr:colOff>
      <xdr:row>80</xdr:row>
      <xdr:rowOff>10668</xdr:rowOff>
    </xdr:to>
    <xdr:cxnSp macro="">
      <xdr:nvCxnSpPr>
        <xdr:cNvPr id="301" name="直線コネクタ 300">
          <a:extLst>
            <a:ext uri="{FF2B5EF4-FFF2-40B4-BE49-F238E27FC236}">
              <a16:creationId xmlns:a16="http://schemas.microsoft.com/office/drawing/2014/main" id="{9DC0DA93-9043-45D2-B8E8-B812267B3A13}"/>
            </a:ext>
          </a:extLst>
        </xdr:cNvPr>
        <xdr:cNvCxnSpPr/>
      </xdr:nvCxnSpPr>
      <xdr:spPr>
        <a:xfrm>
          <a:off x="3797300" y="136992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30735</xdr:rowOff>
    </xdr:from>
    <xdr:to>
      <xdr:col>15</xdr:col>
      <xdr:colOff>101600</xdr:colOff>
      <xdr:row>81</xdr:row>
      <xdr:rowOff>132335</xdr:rowOff>
    </xdr:to>
    <xdr:sp macro="" textlink="">
      <xdr:nvSpPr>
        <xdr:cNvPr id="302" name="楕円 301">
          <a:extLst>
            <a:ext uri="{FF2B5EF4-FFF2-40B4-BE49-F238E27FC236}">
              <a16:creationId xmlns:a16="http://schemas.microsoft.com/office/drawing/2014/main" id="{69722985-F8DA-4D53-AFF4-C31F9B236499}"/>
            </a:ext>
          </a:extLst>
        </xdr:cNvPr>
        <xdr:cNvSpPr/>
      </xdr:nvSpPr>
      <xdr:spPr>
        <a:xfrm>
          <a:off x="2857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81</xdr:row>
      <xdr:rowOff>81535</xdr:rowOff>
    </xdr:to>
    <xdr:cxnSp macro="">
      <xdr:nvCxnSpPr>
        <xdr:cNvPr id="303" name="直線コネクタ 302">
          <a:extLst>
            <a:ext uri="{FF2B5EF4-FFF2-40B4-BE49-F238E27FC236}">
              <a16:creationId xmlns:a16="http://schemas.microsoft.com/office/drawing/2014/main" id="{362C09E9-8004-4EC3-96A6-6FB546426B25}"/>
            </a:ext>
          </a:extLst>
        </xdr:cNvPr>
        <xdr:cNvCxnSpPr/>
      </xdr:nvCxnSpPr>
      <xdr:spPr>
        <a:xfrm flipV="1">
          <a:off x="2908300" y="13699237"/>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154178</xdr:rowOff>
    </xdr:from>
    <xdr:to>
      <xdr:col>10</xdr:col>
      <xdr:colOff>165100</xdr:colOff>
      <xdr:row>81</xdr:row>
      <xdr:rowOff>84328</xdr:rowOff>
    </xdr:to>
    <xdr:sp macro="" textlink="">
      <xdr:nvSpPr>
        <xdr:cNvPr id="304" name="楕円 303">
          <a:extLst>
            <a:ext uri="{FF2B5EF4-FFF2-40B4-BE49-F238E27FC236}">
              <a16:creationId xmlns:a16="http://schemas.microsoft.com/office/drawing/2014/main" id="{3FF5361D-DEAF-4C4D-8D6C-60C075844065}"/>
            </a:ext>
          </a:extLst>
        </xdr:cNvPr>
        <xdr:cNvSpPr/>
      </xdr:nvSpPr>
      <xdr:spPr>
        <a:xfrm>
          <a:off x="1968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33528</xdr:rowOff>
    </xdr:from>
    <xdr:to>
      <xdr:col>15</xdr:col>
      <xdr:colOff>50800</xdr:colOff>
      <xdr:row>81</xdr:row>
      <xdr:rowOff>81535</xdr:rowOff>
    </xdr:to>
    <xdr:cxnSp macro="">
      <xdr:nvCxnSpPr>
        <xdr:cNvPr id="305" name="直線コネクタ 304">
          <a:extLst>
            <a:ext uri="{FF2B5EF4-FFF2-40B4-BE49-F238E27FC236}">
              <a16:creationId xmlns:a16="http://schemas.microsoft.com/office/drawing/2014/main" id="{0163EA5E-4601-4129-8FC7-959D8F76E47E}"/>
            </a:ext>
          </a:extLst>
        </xdr:cNvPr>
        <xdr:cNvCxnSpPr/>
      </xdr:nvCxnSpPr>
      <xdr:spPr>
        <a:xfrm>
          <a:off x="2019300" y="139209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06" name="楕円 305">
          <a:extLst>
            <a:ext uri="{FF2B5EF4-FFF2-40B4-BE49-F238E27FC236}">
              <a16:creationId xmlns:a16="http://schemas.microsoft.com/office/drawing/2014/main" id="{1F9BE76B-2BEC-4E44-B46C-EDE61BE141E2}"/>
            </a:ext>
          </a:extLst>
        </xdr:cNvPr>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33528</xdr:rowOff>
    </xdr:to>
    <xdr:cxnSp macro="">
      <xdr:nvCxnSpPr>
        <xdr:cNvPr id="307" name="直線コネクタ 306">
          <a:extLst>
            <a:ext uri="{FF2B5EF4-FFF2-40B4-BE49-F238E27FC236}">
              <a16:creationId xmlns:a16="http://schemas.microsoft.com/office/drawing/2014/main" id="{79C781B6-75E2-4B2F-B194-5D70274622CA}"/>
            </a:ext>
          </a:extLst>
        </xdr:cNvPr>
        <xdr:cNvCxnSpPr/>
      </xdr:nvCxnSpPr>
      <xdr:spPr>
        <a:xfrm>
          <a:off x="1130300" y="138684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A42EE273-0392-47FE-A90A-CF0D0C9E35FA}"/>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F8F8C935-3D98-43F7-AC49-32D96955610F}"/>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0" name="n_3aveValue【公営住宅】&#10;有形固定資産減価償却率">
          <a:extLst>
            <a:ext uri="{FF2B5EF4-FFF2-40B4-BE49-F238E27FC236}">
              <a16:creationId xmlns:a16="http://schemas.microsoft.com/office/drawing/2014/main" id="{5808968C-9512-42DF-A6CA-4F1B844941F0}"/>
            </a:ext>
          </a:extLst>
        </xdr:cNvPr>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1" name="n_4aveValue【公営住宅】&#10;有形固定資産減価償却率">
          <a:extLst>
            <a:ext uri="{FF2B5EF4-FFF2-40B4-BE49-F238E27FC236}">
              <a16:creationId xmlns:a16="http://schemas.microsoft.com/office/drawing/2014/main" id="{2CDAB92F-E0A0-4AF7-8FBA-0FAEA1E3867E}"/>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50564</xdr:rowOff>
    </xdr:from>
    <xdr:ext cx="405111" cy="259045"/>
    <xdr:sp macro="" textlink="">
      <xdr:nvSpPr>
        <xdr:cNvPr id="312" name="n_1mainValue【公営住宅】&#10;有形固定資産減価償却率">
          <a:extLst>
            <a:ext uri="{FF2B5EF4-FFF2-40B4-BE49-F238E27FC236}">
              <a16:creationId xmlns:a16="http://schemas.microsoft.com/office/drawing/2014/main" id="{695D645F-7B3E-4AAF-A587-79D01EC76713}"/>
            </a:ext>
          </a:extLst>
        </xdr:cNvPr>
        <xdr:cNvSpPr txBox="1"/>
      </xdr:nvSpPr>
      <xdr:spPr>
        <a:xfrm>
          <a:off x="3582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148862</xdr:rowOff>
    </xdr:from>
    <xdr:ext cx="405111" cy="259045"/>
    <xdr:sp macro="" textlink="">
      <xdr:nvSpPr>
        <xdr:cNvPr id="313" name="n_2mainValue【公営住宅】&#10;有形固定資産減価償却率">
          <a:extLst>
            <a:ext uri="{FF2B5EF4-FFF2-40B4-BE49-F238E27FC236}">
              <a16:creationId xmlns:a16="http://schemas.microsoft.com/office/drawing/2014/main" id="{5E400523-3EB6-4C83-A180-88AE991D873E}"/>
            </a:ext>
          </a:extLst>
        </xdr:cNvPr>
        <xdr:cNvSpPr txBox="1"/>
      </xdr:nvSpPr>
      <xdr:spPr>
        <a:xfrm>
          <a:off x="2705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100855</xdr:rowOff>
    </xdr:from>
    <xdr:ext cx="405111" cy="259045"/>
    <xdr:sp macro="" textlink="">
      <xdr:nvSpPr>
        <xdr:cNvPr id="314" name="n_3mainValue【公営住宅】&#10;有形固定資産減価償却率">
          <a:extLst>
            <a:ext uri="{FF2B5EF4-FFF2-40B4-BE49-F238E27FC236}">
              <a16:creationId xmlns:a16="http://schemas.microsoft.com/office/drawing/2014/main" id="{DDC95BC1-B194-4B51-9369-CFD85B9D63E0}"/>
            </a:ext>
          </a:extLst>
        </xdr:cNvPr>
        <xdr:cNvSpPr txBox="1"/>
      </xdr:nvSpPr>
      <xdr:spPr>
        <a:xfrm>
          <a:off x="1816744" y="1364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15" name="n_4mainValue【公営住宅】&#10;有形固定資産減価償却率">
          <a:extLst>
            <a:ext uri="{FF2B5EF4-FFF2-40B4-BE49-F238E27FC236}">
              <a16:creationId xmlns:a16="http://schemas.microsoft.com/office/drawing/2014/main" id="{73518576-51CA-442C-8CE6-670367FC13FD}"/>
            </a:ext>
          </a:extLst>
        </xdr:cNvPr>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FE5BF4B-1325-45A9-BB65-99BAAF58B1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5C1FC94-840D-418F-A103-D76081E6ED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41BBF31C-3B3C-491A-9D68-260775EF9E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FCA582E-3C7D-4429-A088-9E28034FE1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FCDB41EB-4031-469C-8551-25FF99BD34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CA64F0B-BB5E-4A53-B1FC-093DD7A782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82CE3C68-9EB6-4B4D-83D7-9948E40BBC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7B71011-22CA-4DEF-B6B1-A14F3A5AE6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C7BFC8C5-AF87-4091-A544-B35FC8715A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486304B8-A159-49C6-A418-1120A59271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FB036D19-5D95-49FE-8040-7418C844EC1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093C318-C77E-4D34-9B53-C543E5C9114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2B3DCBE3-1A7F-4D87-9AE5-0EA1097059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97ADAD5-94CC-40C6-BE05-D19F68917EC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C2DB89EA-7078-426C-A7C2-5C36AAC6ED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E71FE3E7-FC74-466D-90A9-8BC5E55F0FE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66C0A0FB-7531-422F-B6DF-3C70EAE266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44A92855-2457-4C8D-950E-1BFBDF55708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3154FC1B-18CD-4352-84CA-A785CFE90F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598DEE3D-D641-4376-BA5A-9E96464EBB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DC1C4050-DB70-43E7-95B3-28D27AB741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78B5F7E6-9E8B-4956-96D1-A2E6A13084DB}"/>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FDEE5134-8325-4ABB-AD90-4A0D4CED7C3A}"/>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FCEBCC51-011A-4C4F-9314-7634042A1342}"/>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352BA3E3-C780-427A-958D-E1C5DCA707B7}"/>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5CA0A3D4-57E1-463D-AEC6-704EA3488641}"/>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55439</xdr:rowOff>
    </xdr:from>
    <xdr:ext cx="469744" cy="259045"/>
    <xdr:sp macro="" textlink="">
      <xdr:nvSpPr>
        <xdr:cNvPr id="342" name="【公営住宅】&#10;一人当たり面積平均値テキスト">
          <a:extLst>
            <a:ext uri="{FF2B5EF4-FFF2-40B4-BE49-F238E27FC236}">
              <a16:creationId xmlns:a16="http://schemas.microsoft.com/office/drawing/2014/main" id="{06D97171-A169-4811-BCEE-5A29055A82F6}"/>
            </a:ext>
          </a:extLst>
        </xdr:cNvPr>
        <xdr:cNvSpPr txBox="1"/>
      </xdr:nvSpPr>
      <xdr:spPr>
        <a:xfrm>
          <a:off x="10515600" y="1411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8C7514F5-3A34-499E-8FB0-5701DCBFCA36}"/>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77B22C07-5EBD-4A9F-8A13-21FA55EF451A}"/>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E1B2263E-22FE-4C22-8E7D-3938761678C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20A975FC-F692-4EB6-BC47-EDEAD3810863}"/>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BEAD1A07-E11B-411F-8566-0977BCFAB77D}"/>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27D37C7-29C5-4FA1-B4BE-3311C50659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1CE8ED4-642E-44E6-9DB2-233567A38A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F3B8990-4887-41CE-86C2-3AA8708C7E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39D3BEE-8F9D-4384-8CCC-779F997B20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40339B-1D0D-4A52-AEC6-C8466718C3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110286</xdr:rowOff>
    </xdr:from>
    <xdr:to>
      <xdr:col>55</xdr:col>
      <xdr:colOff>50800</xdr:colOff>
      <xdr:row>85</xdr:row>
      <xdr:rowOff>40436</xdr:rowOff>
    </xdr:to>
    <xdr:sp macro="" textlink="">
      <xdr:nvSpPr>
        <xdr:cNvPr id="353" name="楕円 352">
          <a:extLst>
            <a:ext uri="{FF2B5EF4-FFF2-40B4-BE49-F238E27FC236}">
              <a16:creationId xmlns:a16="http://schemas.microsoft.com/office/drawing/2014/main" id="{3EC16147-29EF-4461-9FE0-987C8834DDF2}"/>
            </a:ext>
          </a:extLst>
        </xdr:cNvPr>
        <xdr:cNvSpPr/>
      </xdr:nvSpPr>
      <xdr:spPr>
        <a:xfrm>
          <a:off x="10426700" y="145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88713</xdr:rowOff>
    </xdr:from>
    <xdr:ext cx="469744" cy="259045"/>
    <xdr:sp macro="" textlink="">
      <xdr:nvSpPr>
        <xdr:cNvPr id="354" name="【公営住宅】&#10;一人当たり面積該当値テキスト">
          <a:extLst>
            <a:ext uri="{FF2B5EF4-FFF2-40B4-BE49-F238E27FC236}">
              <a16:creationId xmlns:a16="http://schemas.microsoft.com/office/drawing/2014/main" id="{3565BA9C-F61B-49F8-9345-1790B3D498D3}"/>
            </a:ext>
          </a:extLst>
        </xdr:cNvPr>
        <xdr:cNvSpPr txBox="1"/>
      </xdr:nvSpPr>
      <xdr:spPr>
        <a:xfrm>
          <a:off x="10515600" y="144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113945</xdr:rowOff>
    </xdr:from>
    <xdr:to>
      <xdr:col>50</xdr:col>
      <xdr:colOff>165100</xdr:colOff>
      <xdr:row>85</xdr:row>
      <xdr:rowOff>44095</xdr:rowOff>
    </xdr:to>
    <xdr:sp macro="" textlink="">
      <xdr:nvSpPr>
        <xdr:cNvPr id="355" name="楕円 354">
          <a:extLst>
            <a:ext uri="{FF2B5EF4-FFF2-40B4-BE49-F238E27FC236}">
              <a16:creationId xmlns:a16="http://schemas.microsoft.com/office/drawing/2014/main" id="{E17A77E0-1526-4DE4-9931-BCC802C96568}"/>
            </a:ext>
          </a:extLst>
        </xdr:cNvPr>
        <xdr:cNvSpPr/>
      </xdr:nvSpPr>
      <xdr:spPr>
        <a:xfrm>
          <a:off x="9588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161086</xdr:rowOff>
    </xdr:from>
    <xdr:to>
      <xdr:col>55</xdr:col>
      <xdr:colOff>0</xdr:colOff>
      <xdr:row>84</xdr:row>
      <xdr:rowOff>164745</xdr:rowOff>
    </xdr:to>
    <xdr:cxnSp macro="">
      <xdr:nvCxnSpPr>
        <xdr:cNvPr id="356" name="直線コネクタ 355">
          <a:extLst>
            <a:ext uri="{FF2B5EF4-FFF2-40B4-BE49-F238E27FC236}">
              <a16:creationId xmlns:a16="http://schemas.microsoft.com/office/drawing/2014/main" id="{CE3FBE7E-AB11-4865-962A-E3DC66F5A360}"/>
            </a:ext>
          </a:extLst>
        </xdr:cNvPr>
        <xdr:cNvCxnSpPr/>
      </xdr:nvCxnSpPr>
      <xdr:spPr>
        <a:xfrm flipV="1">
          <a:off x="9639300" y="14562886"/>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117145</xdr:rowOff>
    </xdr:from>
    <xdr:to>
      <xdr:col>46</xdr:col>
      <xdr:colOff>38100</xdr:colOff>
      <xdr:row>85</xdr:row>
      <xdr:rowOff>47295</xdr:rowOff>
    </xdr:to>
    <xdr:sp macro="" textlink="">
      <xdr:nvSpPr>
        <xdr:cNvPr id="357" name="楕円 356">
          <a:extLst>
            <a:ext uri="{FF2B5EF4-FFF2-40B4-BE49-F238E27FC236}">
              <a16:creationId xmlns:a16="http://schemas.microsoft.com/office/drawing/2014/main" id="{AA93A3F4-D660-4EBD-A19B-ADEC2AC5A97F}"/>
            </a:ext>
          </a:extLst>
        </xdr:cNvPr>
        <xdr:cNvSpPr/>
      </xdr:nvSpPr>
      <xdr:spPr>
        <a:xfrm>
          <a:off x="8699500" y="145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164745</xdr:rowOff>
    </xdr:from>
    <xdr:to>
      <xdr:col>50</xdr:col>
      <xdr:colOff>114300</xdr:colOff>
      <xdr:row>84</xdr:row>
      <xdr:rowOff>167945</xdr:rowOff>
    </xdr:to>
    <xdr:cxnSp macro="">
      <xdr:nvCxnSpPr>
        <xdr:cNvPr id="358" name="直線コネクタ 357">
          <a:extLst>
            <a:ext uri="{FF2B5EF4-FFF2-40B4-BE49-F238E27FC236}">
              <a16:creationId xmlns:a16="http://schemas.microsoft.com/office/drawing/2014/main" id="{D9875951-5343-4AFF-994E-B716A15D09BC}"/>
            </a:ext>
          </a:extLst>
        </xdr:cNvPr>
        <xdr:cNvCxnSpPr/>
      </xdr:nvCxnSpPr>
      <xdr:spPr>
        <a:xfrm flipV="1">
          <a:off x="8750300" y="1456654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120802</xdr:rowOff>
    </xdr:from>
    <xdr:to>
      <xdr:col>41</xdr:col>
      <xdr:colOff>101600</xdr:colOff>
      <xdr:row>85</xdr:row>
      <xdr:rowOff>50952</xdr:rowOff>
    </xdr:to>
    <xdr:sp macro="" textlink="">
      <xdr:nvSpPr>
        <xdr:cNvPr id="359" name="楕円 358">
          <a:extLst>
            <a:ext uri="{FF2B5EF4-FFF2-40B4-BE49-F238E27FC236}">
              <a16:creationId xmlns:a16="http://schemas.microsoft.com/office/drawing/2014/main" id="{AA013C8C-503C-4235-A214-7D238F8B9366}"/>
            </a:ext>
          </a:extLst>
        </xdr:cNvPr>
        <xdr:cNvSpPr/>
      </xdr:nvSpPr>
      <xdr:spPr>
        <a:xfrm>
          <a:off x="7810500" y="14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167945</xdr:rowOff>
    </xdr:from>
    <xdr:to>
      <xdr:col>45</xdr:col>
      <xdr:colOff>177800</xdr:colOff>
      <xdr:row>85</xdr:row>
      <xdr:rowOff>152</xdr:rowOff>
    </xdr:to>
    <xdr:cxnSp macro="">
      <xdr:nvCxnSpPr>
        <xdr:cNvPr id="360" name="直線コネクタ 359">
          <a:extLst>
            <a:ext uri="{FF2B5EF4-FFF2-40B4-BE49-F238E27FC236}">
              <a16:creationId xmlns:a16="http://schemas.microsoft.com/office/drawing/2014/main" id="{0712B45D-4F24-4FB0-B511-441A02587507}"/>
            </a:ext>
          </a:extLst>
        </xdr:cNvPr>
        <xdr:cNvCxnSpPr/>
      </xdr:nvCxnSpPr>
      <xdr:spPr>
        <a:xfrm flipV="1">
          <a:off x="7861300" y="1456974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1" name="楕円 360">
          <a:extLst>
            <a:ext uri="{FF2B5EF4-FFF2-40B4-BE49-F238E27FC236}">
              <a16:creationId xmlns:a16="http://schemas.microsoft.com/office/drawing/2014/main" id="{B116026D-FEFE-46F1-8472-920781D89212}"/>
            </a:ext>
          </a:extLst>
        </xdr:cNvPr>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xdr:rowOff>
    </xdr:from>
    <xdr:to>
      <xdr:col>41</xdr:col>
      <xdr:colOff>50800</xdr:colOff>
      <xdr:row>85</xdr:row>
      <xdr:rowOff>3811</xdr:rowOff>
    </xdr:to>
    <xdr:cxnSp macro="">
      <xdr:nvCxnSpPr>
        <xdr:cNvPr id="362" name="直線コネクタ 361">
          <a:extLst>
            <a:ext uri="{FF2B5EF4-FFF2-40B4-BE49-F238E27FC236}">
              <a16:creationId xmlns:a16="http://schemas.microsoft.com/office/drawing/2014/main" id="{A02DA7A0-488F-4302-AE8E-7DFCE11DCB4F}"/>
            </a:ext>
          </a:extLst>
        </xdr:cNvPr>
        <xdr:cNvCxnSpPr/>
      </xdr:nvCxnSpPr>
      <xdr:spPr>
        <a:xfrm flipV="1">
          <a:off x="6972300" y="145734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156176</xdr:rowOff>
    </xdr:from>
    <xdr:ext cx="469744" cy="259045"/>
    <xdr:sp macro="" textlink="">
      <xdr:nvSpPr>
        <xdr:cNvPr id="363" name="n_1aveValue【公営住宅】&#10;一人当たり面積">
          <a:extLst>
            <a:ext uri="{FF2B5EF4-FFF2-40B4-BE49-F238E27FC236}">
              <a16:creationId xmlns:a16="http://schemas.microsoft.com/office/drawing/2014/main" id="{23211553-8AC7-41E6-A284-1A09BB1857CE}"/>
            </a:ext>
          </a:extLst>
        </xdr:cNvPr>
        <xdr:cNvSpPr txBox="1"/>
      </xdr:nvSpPr>
      <xdr:spPr>
        <a:xfrm>
          <a:off x="9391727" y="140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158463</xdr:rowOff>
    </xdr:from>
    <xdr:ext cx="469744" cy="259045"/>
    <xdr:sp macro="" textlink="">
      <xdr:nvSpPr>
        <xdr:cNvPr id="364" name="n_2aveValue【公営住宅】&#10;一人当たり面積">
          <a:extLst>
            <a:ext uri="{FF2B5EF4-FFF2-40B4-BE49-F238E27FC236}">
              <a16:creationId xmlns:a16="http://schemas.microsoft.com/office/drawing/2014/main" id="{D94A2273-7F5D-45A6-8037-14B9E3B4E8B4}"/>
            </a:ext>
          </a:extLst>
        </xdr:cNvPr>
        <xdr:cNvSpPr txBox="1"/>
      </xdr:nvSpPr>
      <xdr:spPr>
        <a:xfrm>
          <a:off x="8515427" y="140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22217</xdr:rowOff>
    </xdr:from>
    <xdr:ext cx="469744" cy="259045"/>
    <xdr:sp macro="" textlink="">
      <xdr:nvSpPr>
        <xdr:cNvPr id="365" name="n_3aveValue【公営住宅】&#10;一人当たり面積">
          <a:extLst>
            <a:ext uri="{FF2B5EF4-FFF2-40B4-BE49-F238E27FC236}">
              <a16:creationId xmlns:a16="http://schemas.microsoft.com/office/drawing/2014/main" id="{D37EE651-C747-4B48-A170-5F8DC09FC1B5}"/>
            </a:ext>
          </a:extLst>
        </xdr:cNvPr>
        <xdr:cNvSpPr txBox="1"/>
      </xdr:nvSpPr>
      <xdr:spPr>
        <a:xfrm>
          <a:off x="7626427" y="1408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11244</xdr:rowOff>
    </xdr:from>
    <xdr:ext cx="469744" cy="259045"/>
    <xdr:sp macro="" textlink="">
      <xdr:nvSpPr>
        <xdr:cNvPr id="366" name="n_4aveValue【公営住宅】&#10;一人当たり面積">
          <a:extLst>
            <a:ext uri="{FF2B5EF4-FFF2-40B4-BE49-F238E27FC236}">
              <a16:creationId xmlns:a16="http://schemas.microsoft.com/office/drawing/2014/main" id="{6A098306-F00D-45A1-B945-9821E953BA58}"/>
            </a:ext>
          </a:extLst>
        </xdr:cNvPr>
        <xdr:cNvSpPr txBox="1"/>
      </xdr:nvSpPr>
      <xdr:spPr>
        <a:xfrm>
          <a:off x="6737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35222</xdr:rowOff>
    </xdr:from>
    <xdr:ext cx="469744" cy="259045"/>
    <xdr:sp macro="" textlink="">
      <xdr:nvSpPr>
        <xdr:cNvPr id="367" name="n_1mainValue【公営住宅】&#10;一人当たり面積">
          <a:extLst>
            <a:ext uri="{FF2B5EF4-FFF2-40B4-BE49-F238E27FC236}">
              <a16:creationId xmlns:a16="http://schemas.microsoft.com/office/drawing/2014/main" id="{DFA53D2F-4038-4032-98D1-068FB83354F8}"/>
            </a:ext>
          </a:extLst>
        </xdr:cNvPr>
        <xdr:cNvSpPr txBox="1"/>
      </xdr:nvSpPr>
      <xdr:spPr>
        <a:xfrm>
          <a:off x="9391727" y="146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38422</xdr:rowOff>
    </xdr:from>
    <xdr:ext cx="469744" cy="259045"/>
    <xdr:sp macro="" textlink="">
      <xdr:nvSpPr>
        <xdr:cNvPr id="368" name="n_2mainValue【公営住宅】&#10;一人当たり面積">
          <a:extLst>
            <a:ext uri="{FF2B5EF4-FFF2-40B4-BE49-F238E27FC236}">
              <a16:creationId xmlns:a16="http://schemas.microsoft.com/office/drawing/2014/main" id="{E8714DE6-0115-4C60-84F6-16F49CAD95D3}"/>
            </a:ext>
          </a:extLst>
        </xdr:cNvPr>
        <xdr:cNvSpPr txBox="1"/>
      </xdr:nvSpPr>
      <xdr:spPr>
        <a:xfrm>
          <a:off x="8515427" y="1461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42079</xdr:rowOff>
    </xdr:from>
    <xdr:ext cx="469744" cy="259045"/>
    <xdr:sp macro="" textlink="">
      <xdr:nvSpPr>
        <xdr:cNvPr id="369" name="n_3mainValue【公営住宅】&#10;一人当たり面積">
          <a:extLst>
            <a:ext uri="{FF2B5EF4-FFF2-40B4-BE49-F238E27FC236}">
              <a16:creationId xmlns:a16="http://schemas.microsoft.com/office/drawing/2014/main" id="{0737B611-2B77-4546-89B3-F874C205A89C}"/>
            </a:ext>
          </a:extLst>
        </xdr:cNvPr>
        <xdr:cNvSpPr txBox="1"/>
      </xdr:nvSpPr>
      <xdr:spPr>
        <a:xfrm>
          <a:off x="7626427" y="1461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0" name="n_4mainValue【公営住宅】&#10;一人当たり面積">
          <a:extLst>
            <a:ext uri="{FF2B5EF4-FFF2-40B4-BE49-F238E27FC236}">
              <a16:creationId xmlns:a16="http://schemas.microsoft.com/office/drawing/2014/main" id="{B6AE405D-DDC0-49C8-A208-7271A7D23305}"/>
            </a:ext>
          </a:extLst>
        </xdr:cNvPr>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6D998AC-B4BC-4E40-BDF0-AAF5F24DC0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62C8BC52-025F-4CCC-9165-F318C57441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537C6725-906F-4659-B1E0-690400D41A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1978D672-A443-4AB4-9298-9EE719612B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356BC8C-9445-459B-8D66-E233DB0EA4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9209A5C8-1742-4A09-AE81-B8118C4181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2B7710C4-03CB-4F54-ACBE-B2FB3AE5A5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1CEBE9A-E5A2-4883-9FDC-5B0FD9C83F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A8FC60F-8F2D-4F06-B456-50CA0BA2EA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F6134AC6-CBB5-4822-BE24-049787BF8B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3140396E-EEF1-4998-8CD4-0DFDAF5C15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5A468CF8-EC07-4014-8C65-313FC36304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41E8C815-B51D-4D33-AB85-2A51226A8A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8D45C069-485F-43BA-97E0-E1800B0B63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305971EA-EB9D-45B8-9406-5A43C09F8B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DAA1E817-204F-4B5C-A5CF-CC678CFB6F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ECE1F512-590E-4036-A678-59482AECA5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625AC2F-4799-48EC-84AB-650FFB6971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D842CB1F-85C2-4E4A-9F45-3D5A47E699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FB3187DA-5D9B-4CE8-9571-FD3AF99AE8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E27F0B91-DC82-42B0-AD84-2274308658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9F57883-D403-49D4-877E-714C1E2132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A137949F-0BDB-47D4-9162-B5A4811D45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1C20EE0A-4CAA-478C-B8F4-124A95EE5A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A3835C2E-0A04-43C6-A4E0-24ABCE5719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FCBD5532-69D7-4CDD-9978-27C56542A5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2A30F9D6-7EBA-413C-82BA-ECFF3A0E2A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A6A98155-B874-4A54-9286-E35D75AFFBC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36012445-BDA4-49AF-97E4-47B36833BF39}"/>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A281072E-E6BA-4F54-918E-38E1CAF3C708}"/>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77D1B04E-A9AA-4A66-A9F1-A85BF25CC49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09C5C7C8-9785-49EE-92F8-B8CD45359AE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A5F646D6-48B6-47D4-BBDD-BCA6B420CB33}"/>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47E46317-A579-4571-A0B5-63ECB43EBF7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D47B9890-8739-42DF-A8FE-8E47D607C9C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2452817E-FB1D-45ED-B4CE-DD5589B106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18766ECC-E388-4A03-BBCA-1DA48256947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AE40465B-F8F6-4F64-A365-5C25FE3A95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AE832F00-A690-43D4-9987-D3B40F7C7680}"/>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C702BCBF-4482-4825-857D-8C4EE1429DB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DE09B9A4-864C-4D17-853D-E9A4E83F7F5C}"/>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0F46CB9F-2F3B-4BE0-8BCC-234A09789748}"/>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3257D809-088F-47D9-BDC9-FFB81B258D54}"/>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E91DCDEA-D659-4C44-A0CB-25A5C041418A}"/>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31AAA3AC-E864-4866-9FD9-F8A140771F53}"/>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8FFC1423-C6FC-4E97-8F4E-CE162828742A}"/>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35618112-EB38-4AFB-9954-8E436686DB54}"/>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18" name="フローチャート: 判断 417">
          <a:extLst>
            <a:ext uri="{FF2B5EF4-FFF2-40B4-BE49-F238E27FC236}">
              <a16:creationId xmlns:a16="http://schemas.microsoft.com/office/drawing/2014/main" id="{944C5D0E-1294-4721-8151-96CFE87CC8D2}"/>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419" name="フローチャート: 判断 418">
          <a:extLst>
            <a:ext uri="{FF2B5EF4-FFF2-40B4-BE49-F238E27FC236}">
              <a16:creationId xmlns:a16="http://schemas.microsoft.com/office/drawing/2014/main" id="{3147F62A-5823-45F9-8EC0-A7A391CC8901}"/>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6EB38F0-8ED6-4C36-A31E-3EB7228EE4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7A6098E-AE08-4154-ADF8-8F1877BA12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5D1C4C1-8975-419F-AD78-64DFDDDC86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B72A288-875F-4066-ABB3-C46708BB2C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95CFB6D-89E6-4647-A551-F27B5F5056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425" name="楕円 424">
          <a:extLst>
            <a:ext uri="{FF2B5EF4-FFF2-40B4-BE49-F238E27FC236}">
              <a16:creationId xmlns:a16="http://schemas.microsoft.com/office/drawing/2014/main" id="{4CCA1744-C897-4C9E-A181-7D712588758F}"/>
            </a:ext>
          </a:extLst>
        </xdr:cNvPr>
        <xdr:cNvSpPr/>
      </xdr:nvSpPr>
      <xdr:spPr>
        <a:xfrm>
          <a:off x="16268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124985</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52617DFD-7000-4722-B44E-BF040968E3E3}"/>
            </a:ext>
          </a:extLst>
        </xdr:cNvPr>
        <xdr:cNvSpPr txBox="1"/>
      </xdr:nvSpPr>
      <xdr:spPr>
        <a:xfrm>
          <a:off x="16357600"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87122</xdr:rowOff>
    </xdr:from>
    <xdr:to>
      <xdr:col>81</xdr:col>
      <xdr:colOff>101600</xdr:colOff>
      <xdr:row>37</xdr:row>
      <xdr:rowOff>17272</xdr:rowOff>
    </xdr:to>
    <xdr:sp macro="" textlink="">
      <xdr:nvSpPr>
        <xdr:cNvPr id="427" name="楕円 426">
          <a:extLst>
            <a:ext uri="{FF2B5EF4-FFF2-40B4-BE49-F238E27FC236}">
              <a16:creationId xmlns:a16="http://schemas.microsoft.com/office/drawing/2014/main" id="{0414D274-E514-405D-BCFA-B8F3E7CE774A}"/>
            </a:ext>
          </a:extLst>
        </xdr:cNvPr>
        <xdr:cNvSpPr/>
      </xdr:nvSpPr>
      <xdr:spPr>
        <a:xfrm>
          <a:off x="15430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137922</xdr:rowOff>
    </xdr:from>
    <xdr:to>
      <xdr:col>85</xdr:col>
      <xdr:colOff>127000</xdr:colOff>
      <xdr:row>37</xdr:row>
      <xdr:rowOff>25908</xdr:rowOff>
    </xdr:to>
    <xdr:cxnSp macro="">
      <xdr:nvCxnSpPr>
        <xdr:cNvPr id="428" name="直線コネクタ 427">
          <a:extLst>
            <a:ext uri="{FF2B5EF4-FFF2-40B4-BE49-F238E27FC236}">
              <a16:creationId xmlns:a16="http://schemas.microsoft.com/office/drawing/2014/main" id="{9B20576F-5F48-4673-BCB5-E9FF65B71FDD}"/>
            </a:ext>
          </a:extLst>
        </xdr:cNvPr>
        <xdr:cNvCxnSpPr/>
      </xdr:nvCxnSpPr>
      <xdr:spPr>
        <a:xfrm>
          <a:off x="15481300" y="631012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29972</xdr:rowOff>
    </xdr:from>
    <xdr:to>
      <xdr:col>76</xdr:col>
      <xdr:colOff>165100</xdr:colOff>
      <xdr:row>36</xdr:row>
      <xdr:rowOff>131572</xdr:rowOff>
    </xdr:to>
    <xdr:sp macro="" textlink="">
      <xdr:nvSpPr>
        <xdr:cNvPr id="429" name="楕円 428">
          <a:extLst>
            <a:ext uri="{FF2B5EF4-FFF2-40B4-BE49-F238E27FC236}">
              <a16:creationId xmlns:a16="http://schemas.microsoft.com/office/drawing/2014/main" id="{3CDA434A-16BF-467C-A736-AB01E738E444}"/>
            </a:ext>
          </a:extLst>
        </xdr:cNvPr>
        <xdr:cNvSpPr/>
      </xdr:nvSpPr>
      <xdr:spPr>
        <a:xfrm>
          <a:off x="14541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80772</xdr:rowOff>
    </xdr:from>
    <xdr:to>
      <xdr:col>81</xdr:col>
      <xdr:colOff>50800</xdr:colOff>
      <xdr:row>36</xdr:row>
      <xdr:rowOff>137922</xdr:rowOff>
    </xdr:to>
    <xdr:cxnSp macro="">
      <xdr:nvCxnSpPr>
        <xdr:cNvPr id="430" name="直線コネクタ 429">
          <a:extLst>
            <a:ext uri="{FF2B5EF4-FFF2-40B4-BE49-F238E27FC236}">
              <a16:creationId xmlns:a16="http://schemas.microsoft.com/office/drawing/2014/main" id="{56570A26-789F-458D-B3FC-C80EB3903289}"/>
            </a:ext>
          </a:extLst>
        </xdr:cNvPr>
        <xdr:cNvCxnSpPr/>
      </xdr:nvCxnSpPr>
      <xdr:spPr>
        <a:xfrm>
          <a:off x="14592300" y="62529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141986</xdr:rowOff>
    </xdr:from>
    <xdr:to>
      <xdr:col>72</xdr:col>
      <xdr:colOff>38100</xdr:colOff>
      <xdr:row>36</xdr:row>
      <xdr:rowOff>72136</xdr:rowOff>
    </xdr:to>
    <xdr:sp macro="" textlink="">
      <xdr:nvSpPr>
        <xdr:cNvPr id="431" name="楕円 430">
          <a:extLst>
            <a:ext uri="{FF2B5EF4-FFF2-40B4-BE49-F238E27FC236}">
              <a16:creationId xmlns:a16="http://schemas.microsoft.com/office/drawing/2014/main" id="{342466D0-A65B-41E2-B4C0-537102D12C1C}"/>
            </a:ext>
          </a:extLst>
        </xdr:cNvPr>
        <xdr:cNvSpPr/>
      </xdr:nvSpPr>
      <xdr:spPr>
        <a:xfrm>
          <a:off x="13652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21336</xdr:rowOff>
    </xdr:from>
    <xdr:to>
      <xdr:col>76</xdr:col>
      <xdr:colOff>114300</xdr:colOff>
      <xdr:row>36</xdr:row>
      <xdr:rowOff>80772</xdr:rowOff>
    </xdr:to>
    <xdr:cxnSp macro="">
      <xdr:nvCxnSpPr>
        <xdr:cNvPr id="432" name="直線コネクタ 431">
          <a:extLst>
            <a:ext uri="{FF2B5EF4-FFF2-40B4-BE49-F238E27FC236}">
              <a16:creationId xmlns:a16="http://schemas.microsoft.com/office/drawing/2014/main" id="{D560AAF6-B441-4CD0-AED8-28275EF0684E}"/>
            </a:ext>
          </a:extLst>
        </xdr:cNvPr>
        <xdr:cNvCxnSpPr/>
      </xdr:nvCxnSpPr>
      <xdr:spPr>
        <a:xfrm>
          <a:off x="13703300" y="61935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75692</xdr:rowOff>
    </xdr:from>
    <xdr:to>
      <xdr:col>67</xdr:col>
      <xdr:colOff>101600</xdr:colOff>
      <xdr:row>36</xdr:row>
      <xdr:rowOff>5842</xdr:rowOff>
    </xdr:to>
    <xdr:sp macro="" textlink="">
      <xdr:nvSpPr>
        <xdr:cNvPr id="433" name="楕円 432">
          <a:extLst>
            <a:ext uri="{FF2B5EF4-FFF2-40B4-BE49-F238E27FC236}">
              <a16:creationId xmlns:a16="http://schemas.microsoft.com/office/drawing/2014/main" id="{5558FF76-FA82-4546-9415-7B1FD3317B6A}"/>
            </a:ext>
          </a:extLst>
        </xdr:cNvPr>
        <xdr:cNvSpPr/>
      </xdr:nvSpPr>
      <xdr:spPr>
        <a:xfrm>
          <a:off x="127635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126492</xdr:rowOff>
    </xdr:from>
    <xdr:to>
      <xdr:col>71</xdr:col>
      <xdr:colOff>177800</xdr:colOff>
      <xdr:row>36</xdr:row>
      <xdr:rowOff>21336</xdr:rowOff>
    </xdr:to>
    <xdr:cxnSp macro="">
      <xdr:nvCxnSpPr>
        <xdr:cNvPr id="434" name="直線コネクタ 433">
          <a:extLst>
            <a:ext uri="{FF2B5EF4-FFF2-40B4-BE49-F238E27FC236}">
              <a16:creationId xmlns:a16="http://schemas.microsoft.com/office/drawing/2014/main" id="{017AEE65-32B2-473A-A24D-7F4AD3402035}"/>
            </a:ext>
          </a:extLst>
        </xdr:cNvPr>
        <xdr:cNvCxnSpPr/>
      </xdr:nvCxnSpPr>
      <xdr:spPr>
        <a:xfrm>
          <a:off x="12814300" y="612724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B9FC1B7A-2AB1-4B6E-A5F9-2E91FDE85A63}"/>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F75F49DD-60CD-4141-99F5-67D7931301A1}"/>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47F75B19-3BE6-4AB3-993A-623C01EC666E}"/>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A0090DE9-D510-499A-9B55-BC7864B31493}"/>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8399</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99345874-2717-41E1-8CD6-1E3DAE6F97BF}"/>
            </a:ext>
          </a:extLst>
        </xdr:cNvPr>
        <xdr:cNvSpPr txBox="1"/>
      </xdr:nvSpPr>
      <xdr:spPr>
        <a:xfrm>
          <a:off x="152660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122699</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A8463FC2-CE1A-498C-B6EB-C75317D7DAD0}"/>
            </a:ext>
          </a:extLst>
        </xdr:cNvPr>
        <xdr:cNvSpPr txBox="1"/>
      </xdr:nvSpPr>
      <xdr:spPr>
        <a:xfrm>
          <a:off x="14389744" y="629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63263</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947C2F36-49E9-4633-A082-94DA85266399}"/>
            </a:ext>
          </a:extLst>
        </xdr:cNvPr>
        <xdr:cNvSpPr txBox="1"/>
      </xdr:nvSpPr>
      <xdr:spPr>
        <a:xfrm>
          <a:off x="135007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168419</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6715D7D9-AF71-4FBE-A1AB-3410CAEA4C3F}"/>
            </a:ext>
          </a:extLst>
        </xdr:cNvPr>
        <xdr:cNvSpPr txBox="1"/>
      </xdr:nvSpPr>
      <xdr:spPr>
        <a:xfrm>
          <a:off x="12611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C1D9144D-93DD-4675-A62D-EF41728D78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70C6ACC4-29DA-41DD-8A5E-0B4C7388C8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A7392A3A-D20C-45B5-82A9-5BB2404FE7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268317F8-2D53-4A59-A364-150088E2E8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33D6E96D-A66B-4B08-9B99-88D96C0023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50823190-1133-4DEB-B621-C4E44995C8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366AFB70-B21E-4973-9761-5272DD3845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DEDD2F18-EF00-445B-9737-F1EC0045F9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E8A7F8FC-F293-49A5-A94F-C987646A86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78C09F6A-C774-4D9A-AFC8-3271750360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5C174263-B332-4B0D-83E8-E59070DD9D2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F25218B6-9230-45D8-B017-0FE5D650839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A3D5F121-B862-49B5-AD8F-8B477F5E6AC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C70B483D-6400-4E29-BEB1-0DD31B9AD4B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26D09E49-2118-424D-AE56-95BC337E7FA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BF1EB9D3-DDA1-48C5-B805-B59E4087517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63DCE427-CE81-46C2-AD06-4D466AABE19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0C01EA88-764D-47CB-9444-6C6D4417DA4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CBEB9F02-B24B-45F5-9E2D-EE50BD5D1FD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F481146B-D162-4480-89C5-51E599338E9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9EE7D66-8FB0-4658-844B-7356C434B3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3831D8D5-0622-4B6D-BF35-63C9311BA10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26EC49C3-FDAC-4DF5-B8D5-A2E4539729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D8AD8238-928D-4D6F-8CC0-7CC1592037AE}"/>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2ABB9A19-4DF2-4F87-9BAC-F3F05703980D}"/>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EC4C0A41-2AD0-48FA-83C3-D41A106E1FE4}"/>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A8325452-3F72-490E-A5CB-942AE1BF5984}"/>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CBE357C3-2558-4E06-BF52-E217547F985F}"/>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D38A497C-4E50-46A6-B73E-CE563B4379B8}"/>
            </a:ext>
          </a:extLst>
        </xdr:cNvPr>
        <xdr:cNvSpPr txBox="1"/>
      </xdr:nvSpPr>
      <xdr:spPr>
        <a:xfrm>
          <a:off x="2219960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506A2859-2096-4172-9802-9CA8D11E5424}"/>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D4F52EBB-35C1-4C78-8177-122F7B6DCFB4}"/>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84A58E8D-B889-435A-8239-C518E10C2A76}"/>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5" name="フローチャート: 判断 474">
          <a:extLst>
            <a:ext uri="{FF2B5EF4-FFF2-40B4-BE49-F238E27FC236}">
              <a16:creationId xmlns:a16="http://schemas.microsoft.com/office/drawing/2014/main" id="{D05A9757-4D55-475D-9F28-3697D69FD2AC}"/>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6" name="フローチャート: 判断 475">
          <a:extLst>
            <a:ext uri="{FF2B5EF4-FFF2-40B4-BE49-F238E27FC236}">
              <a16:creationId xmlns:a16="http://schemas.microsoft.com/office/drawing/2014/main" id="{482D6CFD-CAE0-4324-B8A3-A9D5C58F7428}"/>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4A0E36D3-8F1D-4F1E-A045-39BD41BB9C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CA07D922-DB3E-4137-A559-67A5E65536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E4AE037-561A-465C-88BE-FD1E686625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2BB6ADB-C40E-4922-B4CF-929AC0DA62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B65D44F-B326-471D-B416-FBE83C04A9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116840</xdr:rowOff>
    </xdr:from>
    <xdr:to>
      <xdr:col>116</xdr:col>
      <xdr:colOff>114300</xdr:colOff>
      <xdr:row>34</xdr:row>
      <xdr:rowOff>46990</xdr:rowOff>
    </xdr:to>
    <xdr:sp macro="" textlink="">
      <xdr:nvSpPr>
        <xdr:cNvPr id="482" name="楕円 481">
          <a:extLst>
            <a:ext uri="{FF2B5EF4-FFF2-40B4-BE49-F238E27FC236}">
              <a16:creationId xmlns:a16="http://schemas.microsoft.com/office/drawing/2014/main" id="{F485EE82-97EB-4BC5-BB07-E1EC8AEA3AD9}"/>
            </a:ext>
          </a:extLst>
        </xdr:cNvPr>
        <xdr:cNvSpPr/>
      </xdr:nvSpPr>
      <xdr:spPr>
        <a:xfrm>
          <a:off x="22110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69867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72DA46A1-13CE-4DCC-AC8B-67B2E279BDAF}"/>
            </a:ext>
          </a:extLst>
        </xdr:cNvPr>
        <xdr:cNvSpPr txBox="1"/>
      </xdr:nvSpPr>
      <xdr:spPr>
        <a:xfrm>
          <a:off x="221996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139700</xdr:rowOff>
    </xdr:from>
    <xdr:to>
      <xdr:col>112</xdr:col>
      <xdr:colOff>38100</xdr:colOff>
      <xdr:row>34</xdr:row>
      <xdr:rowOff>69850</xdr:rowOff>
    </xdr:to>
    <xdr:sp macro="" textlink="">
      <xdr:nvSpPr>
        <xdr:cNvPr id="484" name="楕円 483">
          <a:extLst>
            <a:ext uri="{FF2B5EF4-FFF2-40B4-BE49-F238E27FC236}">
              <a16:creationId xmlns:a16="http://schemas.microsoft.com/office/drawing/2014/main" id="{B169DE59-1464-4437-8F62-557B0DC57EB4}"/>
            </a:ext>
          </a:extLst>
        </xdr:cNvPr>
        <xdr:cNvSpPr/>
      </xdr:nvSpPr>
      <xdr:spPr>
        <a:xfrm>
          <a:off x="2127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167640</xdr:rowOff>
    </xdr:from>
    <xdr:to>
      <xdr:col>116</xdr:col>
      <xdr:colOff>63500</xdr:colOff>
      <xdr:row>34</xdr:row>
      <xdr:rowOff>19050</xdr:rowOff>
    </xdr:to>
    <xdr:cxnSp macro="">
      <xdr:nvCxnSpPr>
        <xdr:cNvPr id="485" name="直線コネクタ 484">
          <a:extLst>
            <a:ext uri="{FF2B5EF4-FFF2-40B4-BE49-F238E27FC236}">
              <a16:creationId xmlns:a16="http://schemas.microsoft.com/office/drawing/2014/main" id="{F6F2B627-4675-425D-B25D-CBDC5DA09326}"/>
            </a:ext>
          </a:extLst>
        </xdr:cNvPr>
        <xdr:cNvCxnSpPr/>
      </xdr:nvCxnSpPr>
      <xdr:spPr>
        <a:xfrm flipV="1">
          <a:off x="21323300" y="58254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162560</xdr:rowOff>
    </xdr:from>
    <xdr:to>
      <xdr:col>107</xdr:col>
      <xdr:colOff>101600</xdr:colOff>
      <xdr:row>34</xdr:row>
      <xdr:rowOff>92710</xdr:rowOff>
    </xdr:to>
    <xdr:sp macro="" textlink="">
      <xdr:nvSpPr>
        <xdr:cNvPr id="486" name="楕円 485">
          <a:extLst>
            <a:ext uri="{FF2B5EF4-FFF2-40B4-BE49-F238E27FC236}">
              <a16:creationId xmlns:a16="http://schemas.microsoft.com/office/drawing/2014/main" id="{2F045C5C-5CEA-4366-8406-623374CD6C51}"/>
            </a:ext>
          </a:extLst>
        </xdr:cNvPr>
        <xdr:cNvSpPr/>
      </xdr:nvSpPr>
      <xdr:spPr>
        <a:xfrm>
          <a:off x="20383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19050</xdr:rowOff>
    </xdr:from>
    <xdr:to>
      <xdr:col>111</xdr:col>
      <xdr:colOff>177800</xdr:colOff>
      <xdr:row>34</xdr:row>
      <xdr:rowOff>41910</xdr:rowOff>
    </xdr:to>
    <xdr:cxnSp macro="">
      <xdr:nvCxnSpPr>
        <xdr:cNvPr id="487" name="直線コネクタ 486">
          <a:extLst>
            <a:ext uri="{FF2B5EF4-FFF2-40B4-BE49-F238E27FC236}">
              <a16:creationId xmlns:a16="http://schemas.microsoft.com/office/drawing/2014/main" id="{DFE2743E-B05D-4863-B647-DA88A9037E62}"/>
            </a:ext>
          </a:extLst>
        </xdr:cNvPr>
        <xdr:cNvCxnSpPr/>
      </xdr:nvCxnSpPr>
      <xdr:spPr>
        <a:xfrm flipV="1">
          <a:off x="20434300" y="5848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xdr:rowOff>
    </xdr:from>
    <xdr:to>
      <xdr:col>102</xdr:col>
      <xdr:colOff>165100</xdr:colOff>
      <xdr:row>34</xdr:row>
      <xdr:rowOff>115570</xdr:rowOff>
    </xdr:to>
    <xdr:sp macro="" textlink="">
      <xdr:nvSpPr>
        <xdr:cNvPr id="488" name="楕円 487">
          <a:extLst>
            <a:ext uri="{FF2B5EF4-FFF2-40B4-BE49-F238E27FC236}">
              <a16:creationId xmlns:a16="http://schemas.microsoft.com/office/drawing/2014/main" id="{1DDF4079-01A7-4AA5-977E-67925E2F6DF9}"/>
            </a:ext>
          </a:extLst>
        </xdr:cNvPr>
        <xdr:cNvSpPr/>
      </xdr:nvSpPr>
      <xdr:spPr>
        <a:xfrm>
          <a:off x="19494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41910</xdr:rowOff>
    </xdr:from>
    <xdr:to>
      <xdr:col>107</xdr:col>
      <xdr:colOff>50800</xdr:colOff>
      <xdr:row>34</xdr:row>
      <xdr:rowOff>64770</xdr:rowOff>
    </xdr:to>
    <xdr:cxnSp macro="">
      <xdr:nvCxnSpPr>
        <xdr:cNvPr id="489" name="直線コネクタ 488">
          <a:extLst>
            <a:ext uri="{FF2B5EF4-FFF2-40B4-BE49-F238E27FC236}">
              <a16:creationId xmlns:a16="http://schemas.microsoft.com/office/drawing/2014/main" id="{D09EBD26-C1C0-4657-85AC-8E8849D564B3}"/>
            </a:ext>
          </a:extLst>
        </xdr:cNvPr>
        <xdr:cNvCxnSpPr/>
      </xdr:nvCxnSpPr>
      <xdr:spPr>
        <a:xfrm flipV="1">
          <a:off x="19545300" y="5871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36830</xdr:rowOff>
    </xdr:from>
    <xdr:to>
      <xdr:col>98</xdr:col>
      <xdr:colOff>38100</xdr:colOff>
      <xdr:row>34</xdr:row>
      <xdr:rowOff>138430</xdr:rowOff>
    </xdr:to>
    <xdr:sp macro="" textlink="">
      <xdr:nvSpPr>
        <xdr:cNvPr id="490" name="楕円 489">
          <a:extLst>
            <a:ext uri="{FF2B5EF4-FFF2-40B4-BE49-F238E27FC236}">
              <a16:creationId xmlns:a16="http://schemas.microsoft.com/office/drawing/2014/main" id="{C0694407-EE33-45A8-B19A-ADB39558687D}"/>
            </a:ext>
          </a:extLst>
        </xdr:cNvPr>
        <xdr:cNvSpPr/>
      </xdr:nvSpPr>
      <xdr:spPr>
        <a:xfrm>
          <a:off x="18605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64770</xdr:rowOff>
    </xdr:from>
    <xdr:to>
      <xdr:col>102</xdr:col>
      <xdr:colOff>114300</xdr:colOff>
      <xdr:row>34</xdr:row>
      <xdr:rowOff>87630</xdr:rowOff>
    </xdr:to>
    <xdr:cxnSp macro="">
      <xdr:nvCxnSpPr>
        <xdr:cNvPr id="491" name="直線コネクタ 490">
          <a:extLst>
            <a:ext uri="{FF2B5EF4-FFF2-40B4-BE49-F238E27FC236}">
              <a16:creationId xmlns:a16="http://schemas.microsoft.com/office/drawing/2014/main" id="{4C0AD409-BFCE-4362-BAA9-791704D553DA}"/>
            </a:ext>
          </a:extLst>
        </xdr:cNvPr>
        <xdr:cNvCxnSpPr/>
      </xdr:nvCxnSpPr>
      <xdr:spPr>
        <a:xfrm flipV="1">
          <a:off x="18656300" y="5894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9BC916C7-1B63-4774-8EE5-6D7CCF2447DA}"/>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ACA41CB7-A17A-47C4-A95C-45FE0906EB04}"/>
            </a:ext>
          </a:extLst>
        </xdr:cNvPr>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121937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103BA477-7E96-4FA9-9B55-573401D8A27A}"/>
            </a:ext>
          </a:extLst>
        </xdr:cNvPr>
        <xdr:cNvSpPr txBox="1"/>
      </xdr:nvSpPr>
      <xdr:spPr>
        <a:xfrm>
          <a:off x="19310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294D598C-C5ED-4EA9-991F-CDDD615606E7}"/>
            </a:ext>
          </a:extLst>
        </xdr:cNvPr>
        <xdr:cNvSpPr txBox="1"/>
      </xdr:nvSpPr>
      <xdr:spPr>
        <a:xfrm>
          <a:off x="18421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86377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34CC6146-C56B-4523-AA48-8B5A2E6E5583}"/>
            </a:ext>
          </a:extLst>
        </xdr:cNvPr>
        <xdr:cNvSpPr txBox="1"/>
      </xdr:nvSpPr>
      <xdr:spPr>
        <a:xfrm>
          <a:off x="2107572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109237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C6859F52-23B3-4C62-B8E2-F298154CBAE6}"/>
            </a:ext>
          </a:extLst>
        </xdr:cNvPr>
        <xdr:cNvSpPr txBox="1"/>
      </xdr:nvSpPr>
      <xdr:spPr>
        <a:xfrm>
          <a:off x="2019942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132097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B22E4C60-DD7F-4DF4-834C-F0F598D65493}"/>
            </a:ext>
          </a:extLst>
        </xdr:cNvPr>
        <xdr:cNvSpPr txBox="1"/>
      </xdr:nvSpPr>
      <xdr:spPr>
        <a:xfrm>
          <a:off x="1931042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154957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701E7D19-D6A7-4DB5-A652-A914BFDBA656}"/>
            </a:ext>
          </a:extLst>
        </xdr:cNvPr>
        <xdr:cNvSpPr txBox="1"/>
      </xdr:nvSpPr>
      <xdr:spPr>
        <a:xfrm>
          <a:off x="18421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3F361B83-987B-4B27-9A2A-8C971EFBB2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A57A9B5-D342-4BEE-B5AA-202F403460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93B85FD7-ECF0-4281-B3CD-2A3B237949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411271E7-ADC9-4692-AC7A-82EF9E0C5D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E7718CCB-0CFF-4551-AE4A-826312D227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553D1BD5-13A6-44CB-A43E-8F283BDA4D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43B0F53D-4A8C-4824-A7D7-94B600EA1E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3C3678BF-DC6B-4D65-9F98-A1F023A1FB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81E65A8-8792-418A-A817-C268BAA403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E4C8C09-C619-4C14-A21C-FFC259C2C4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519BC01E-3A50-435A-9705-3E2A89E137F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50A97097-59DD-404B-9F63-35869870CDC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334907E5-24B4-4EC6-A787-B12B669F129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59E09B7C-CCC4-40C9-8ED6-BFC443E418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07DB51C3-5E58-4B63-BC50-38B9C7359F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E1E70A30-191D-4F07-BD7E-F240FA39FF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62E3543A-4E33-4338-8EB7-95616DCF124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EFD19331-6283-4B4A-91D9-28D454EA2B8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3B4163FC-47FC-471C-94D0-7067422B42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9A0DC1DE-D172-447F-A419-D4A73C5988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C4579424-BE84-402E-B569-802714C682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5CAA3F8D-95CC-4C8B-9B58-8FBE1877DC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6A890802-691E-4840-A3CE-DFC2C85DB52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B616338E-F70C-4AE8-9235-6F349A315B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24BF06A1-08F4-423E-87C0-6929F2BD5AD6}"/>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5C261018-ACE5-454D-8084-25AE9799D425}"/>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5C847F2B-A8E3-41EF-95EE-98D36A5EC033}"/>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698C0391-B624-436A-BA9F-C78E6FFD37AF}"/>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EA731E55-94A3-43BA-B0B8-BF218F89992A}"/>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30497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6E7E2713-9004-476C-A067-9A56667CED83}"/>
            </a:ext>
          </a:extLst>
        </xdr:cNvPr>
        <xdr:cNvSpPr txBox="1"/>
      </xdr:nvSpPr>
      <xdr:spPr>
        <a:xfrm>
          <a:off x="1635760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F09AED8F-5F8A-42DC-9409-EFD080EED898}"/>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E4CB8521-E108-4D0F-B72E-BCDB31327F03}"/>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AD215923-9236-45E4-8E48-8A4A9DFFD441}"/>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3" name="フローチャート: 判断 532">
          <a:extLst>
            <a:ext uri="{FF2B5EF4-FFF2-40B4-BE49-F238E27FC236}">
              <a16:creationId xmlns:a16="http://schemas.microsoft.com/office/drawing/2014/main" id="{65E70620-2CDE-4584-9DDA-B29DFAE584A5}"/>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4" name="フローチャート: 判断 533">
          <a:extLst>
            <a:ext uri="{FF2B5EF4-FFF2-40B4-BE49-F238E27FC236}">
              <a16:creationId xmlns:a16="http://schemas.microsoft.com/office/drawing/2014/main" id="{78DA5922-B4B7-46F6-B6DA-D8F36B6E6FAB}"/>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6D96DA13-DF40-4FB5-9D07-AB3EA09041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5EF6F43-361A-49A0-ADE6-7864061C16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30E83E1-13D0-4E30-914D-55C8735B58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C9B566D-7DBB-4D28-99A9-F41B085CA5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2849EE5-0C61-42AF-A42E-2EE9872979A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0" name="楕円 539">
          <a:extLst>
            <a:ext uri="{FF2B5EF4-FFF2-40B4-BE49-F238E27FC236}">
              <a16:creationId xmlns:a16="http://schemas.microsoft.com/office/drawing/2014/main" id="{67D3A255-8A9F-468A-AF6A-C0D6E1F91728}"/>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D0B53E21-EC44-47E2-B40F-BC0057909F52}"/>
            </a:ext>
          </a:extLst>
        </xdr:cNvPr>
        <xdr:cNvSpPr txBox="1"/>
      </xdr:nvSpPr>
      <xdr:spPr>
        <a:xfrm>
          <a:off x="16357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42" name="楕円 541">
          <a:extLst>
            <a:ext uri="{FF2B5EF4-FFF2-40B4-BE49-F238E27FC236}">
              <a16:creationId xmlns:a16="http://schemas.microsoft.com/office/drawing/2014/main" id="{0F91E61E-CEFC-4AF4-B761-5EA00BE0C0F2}"/>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91440</xdr:rowOff>
    </xdr:to>
    <xdr:cxnSp macro="">
      <xdr:nvCxnSpPr>
        <xdr:cNvPr id="543" name="直線コネクタ 542">
          <a:extLst>
            <a:ext uri="{FF2B5EF4-FFF2-40B4-BE49-F238E27FC236}">
              <a16:creationId xmlns:a16="http://schemas.microsoft.com/office/drawing/2014/main" id="{1A654CB1-601C-4733-9670-77E8362995C4}"/>
            </a:ext>
          </a:extLst>
        </xdr:cNvPr>
        <xdr:cNvCxnSpPr/>
      </xdr:nvCxnSpPr>
      <xdr:spPr>
        <a:xfrm>
          <a:off x="15481300" y="103060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4" name="楕円 543">
          <a:extLst>
            <a:ext uri="{FF2B5EF4-FFF2-40B4-BE49-F238E27FC236}">
              <a16:creationId xmlns:a16="http://schemas.microsoft.com/office/drawing/2014/main" id="{D336778D-085F-48E0-8A98-639920EA2640}"/>
            </a:ext>
          </a:extLst>
        </xdr:cNvPr>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60</xdr:row>
      <xdr:rowOff>19050</xdr:rowOff>
    </xdr:to>
    <xdr:cxnSp macro="">
      <xdr:nvCxnSpPr>
        <xdr:cNvPr id="545" name="直線コネクタ 544">
          <a:extLst>
            <a:ext uri="{FF2B5EF4-FFF2-40B4-BE49-F238E27FC236}">
              <a16:creationId xmlns:a16="http://schemas.microsoft.com/office/drawing/2014/main" id="{F3A37642-C10D-42FC-8539-1008C9509E8D}"/>
            </a:ext>
          </a:extLst>
        </xdr:cNvPr>
        <xdr:cNvCxnSpPr/>
      </xdr:nvCxnSpPr>
      <xdr:spPr>
        <a:xfrm>
          <a:off x="14592300" y="102069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46" name="楕円 545">
          <a:extLst>
            <a:ext uri="{FF2B5EF4-FFF2-40B4-BE49-F238E27FC236}">
              <a16:creationId xmlns:a16="http://schemas.microsoft.com/office/drawing/2014/main" id="{C636189F-608D-49FF-8CA1-981172DB11B4}"/>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91440</xdr:rowOff>
    </xdr:to>
    <xdr:cxnSp macro="">
      <xdr:nvCxnSpPr>
        <xdr:cNvPr id="547" name="直線コネクタ 546">
          <a:extLst>
            <a:ext uri="{FF2B5EF4-FFF2-40B4-BE49-F238E27FC236}">
              <a16:creationId xmlns:a16="http://schemas.microsoft.com/office/drawing/2014/main" id="{FD3F0DBF-C552-4A17-99E1-566BD91F2066}"/>
            </a:ext>
          </a:extLst>
        </xdr:cNvPr>
        <xdr:cNvCxnSpPr/>
      </xdr:nvCxnSpPr>
      <xdr:spPr>
        <a:xfrm>
          <a:off x="13703300" y="101155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48" name="楕円 547">
          <a:extLst>
            <a:ext uri="{FF2B5EF4-FFF2-40B4-BE49-F238E27FC236}">
              <a16:creationId xmlns:a16="http://schemas.microsoft.com/office/drawing/2014/main" id="{1849960F-BA36-47ED-B2CD-6B2C95AF3806}"/>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22860</xdr:rowOff>
    </xdr:to>
    <xdr:cxnSp macro="">
      <xdr:nvCxnSpPr>
        <xdr:cNvPr id="549" name="直線コネクタ 548">
          <a:extLst>
            <a:ext uri="{FF2B5EF4-FFF2-40B4-BE49-F238E27FC236}">
              <a16:creationId xmlns:a16="http://schemas.microsoft.com/office/drawing/2014/main" id="{A3FDB7B7-2DBD-4612-9B04-044F34705FB3}"/>
            </a:ext>
          </a:extLst>
        </xdr:cNvPr>
        <xdr:cNvCxnSpPr/>
      </xdr:nvCxnSpPr>
      <xdr:spPr>
        <a:xfrm flipV="1">
          <a:off x="12814300" y="10115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550" name="n_1aveValue【学校施設】&#10;有形固定資産減価償却率">
          <a:extLst>
            <a:ext uri="{FF2B5EF4-FFF2-40B4-BE49-F238E27FC236}">
              <a16:creationId xmlns:a16="http://schemas.microsoft.com/office/drawing/2014/main" id="{178715F3-0918-4BB4-8632-1FE7056D93B8}"/>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1" name="n_2aveValue【学校施設】&#10;有形固定資産減価償却率">
          <a:extLst>
            <a:ext uri="{FF2B5EF4-FFF2-40B4-BE49-F238E27FC236}">
              <a16:creationId xmlns:a16="http://schemas.microsoft.com/office/drawing/2014/main" id="{A2E31F68-354E-4112-B3CF-4C658B7F6F3A}"/>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2" name="n_3aveValue【学校施設】&#10;有形固定資産減価償却率">
          <a:extLst>
            <a:ext uri="{FF2B5EF4-FFF2-40B4-BE49-F238E27FC236}">
              <a16:creationId xmlns:a16="http://schemas.microsoft.com/office/drawing/2014/main" id="{7D094F8D-F907-4865-9198-A39F37BB0B21}"/>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553" name="n_4aveValue【学校施設】&#10;有形固定資産減価償却率">
          <a:extLst>
            <a:ext uri="{FF2B5EF4-FFF2-40B4-BE49-F238E27FC236}">
              <a16:creationId xmlns:a16="http://schemas.microsoft.com/office/drawing/2014/main" id="{6FA067E6-779D-41D7-A774-06F09E8C16B9}"/>
            </a:ext>
          </a:extLst>
        </xdr:cNvPr>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54" name="n_1mainValue【学校施設】&#10;有形固定資産減価償却率">
          <a:extLst>
            <a:ext uri="{FF2B5EF4-FFF2-40B4-BE49-F238E27FC236}">
              <a16:creationId xmlns:a16="http://schemas.microsoft.com/office/drawing/2014/main" id="{48FC6ED7-4657-4C5A-94E8-9EE584AD90D8}"/>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55" name="n_2mainValue【学校施設】&#10;有形固定資産減価償却率">
          <a:extLst>
            <a:ext uri="{FF2B5EF4-FFF2-40B4-BE49-F238E27FC236}">
              <a16:creationId xmlns:a16="http://schemas.microsoft.com/office/drawing/2014/main" id="{E0E82CE7-3EF0-4B64-9EE3-6516CA9D7003}"/>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6" name="n_3mainValue【学校施設】&#10;有形固定資産減価償却率">
          <a:extLst>
            <a:ext uri="{FF2B5EF4-FFF2-40B4-BE49-F238E27FC236}">
              <a16:creationId xmlns:a16="http://schemas.microsoft.com/office/drawing/2014/main" id="{1D11F536-F38E-4D03-81FD-5DEF1C2A3F69}"/>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90187</xdr:rowOff>
    </xdr:from>
    <xdr:ext cx="405111" cy="259045"/>
    <xdr:sp macro="" textlink="">
      <xdr:nvSpPr>
        <xdr:cNvPr id="557" name="n_4mainValue【学校施設】&#10;有形固定資産減価償却率">
          <a:extLst>
            <a:ext uri="{FF2B5EF4-FFF2-40B4-BE49-F238E27FC236}">
              <a16:creationId xmlns:a16="http://schemas.microsoft.com/office/drawing/2014/main" id="{26A93E54-57F7-4678-AC8A-3821144089F8}"/>
            </a:ext>
          </a:extLst>
        </xdr:cNvPr>
        <xdr:cNvSpPr txBox="1"/>
      </xdr:nvSpPr>
      <xdr:spPr>
        <a:xfrm>
          <a:off x="12611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4E9DFF33-F00D-48B9-8B9B-7ABCE857A3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74721178-30AB-4F4B-BA4A-666E84CD36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57A6BAEE-CC5A-471A-9DB8-C6FEDD7EF5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8C03028B-4875-4E89-B317-4E14357AD7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8EA4EA67-69A9-4DA8-9C33-D1550016E3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20F1A2E0-BBBC-4129-B4AF-56EA6E8701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6A3824D9-D4A0-45BD-9633-76C2B44886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B7A0C78C-E6CC-46EF-B87B-C7F488200F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A02EEBDC-1BAB-4BDB-B992-0019445008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3F3DB2B5-92E0-4820-9123-556797C2639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949D945-9B22-4097-9415-5AFA0325AA8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1EFF8A24-AF7F-483E-A703-BCE9A80A7F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DCFEF97C-FFD1-4DB5-8F5A-2800FC3037A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5770B06F-8D4E-4AA6-9CA4-10AA6C7AE64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A2B77257-EF70-4B2F-8FB3-980844614AF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B094ADBA-9255-4AB2-9D96-FC075FE45B6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25765132-7609-4E69-9C42-DE83E1111B3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3397866C-9A99-4ED1-B478-A6E86C39FF7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F50A49E2-D7F5-43EC-BCBB-1021C24BD5A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3D981121-4F94-4CA0-8CFF-D841F6CAA1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C05B496B-F690-4022-8787-40CCD4FC40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68678674-718B-4C7E-AFAC-3A7E2000A7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8BB94BFB-6B1B-4A08-B12D-5730B042FD60}"/>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E67D676F-9E64-4268-971A-1EF0EDC3FB22}"/>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8BC71755-25FD-4441-B4EE-F1EC85619AF6}"/>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AC73A4BE-4EA0-4C3E-8F91-AC641EA733D2}"/>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90316C5F-2B2B-431C-BE47-BCAD502FC52E}"/>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585" name="【学校施設】&#10;一人当たり面積平均値テキスト">
          <a:extLst>
            <a:ext uri="{FF2B5EF4-FFF2-40B4-BE49-F238E27FC236}">
              <a16:creationId xmlns:a16="http://schemas.microsoft.com/office/drawing/2014/main" id="{DBDAD306-8562-493C-A1E3-C9FC6CA87DC8}"/>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3344D128-9841-4EAC-8E21-19E85C06D71E}"/>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26726482-0AE6-4313-B242-FEFADD4845E0}"/>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519A287D-28E9-4773-B3E7-E2AEFD97AC44}"/>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89" name="フローチャート: 判断 588">
          <a:extLst>
            <a:ext uri="{FF2B5EF4-FFF2-40B4-BE49-F238E27FC236}">
              <a16:creationId xmlns:a16="http://schemas.microsoft.com/office/drawing/2014/main" id="{60B3B72F-EC73-4D17-A6D9-FADDC6DD3538}"/>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0" name="フローチャート: 判断 589">
          <a:extLst>
            <a:ext uri="{FF2B5EF4-FFF2-40B4-BE49-F238E27FC236}">
              <a16:creationId xmlns:a16="http://schemas.microsoft.com/office/drawing/2014/main" id="{7DB1954F-9647-4BFD-A6AB-1CD9842BD519}"/>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7446E58F-3FED-4448-A3B9-94BCF5AF6F2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496ECB88-1161-4A61-82AE-34DA671335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C12ED85-6E15-4B70-8498-78C5BDDDCC6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F296161-199E-417F-86FF-B9A4B09791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1B9DFD8-42DF-4350-A8FA-4A5B43AC69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48413</xdr:rowOff>
    </xdr:from>
    <xdr:to>
      <xdr:col>116</xdr:col>
      <xdr:colOff>114300</xdr:colOff>
      <xdr:row>59</xdr:row>
      <xdr:rowOff>150013</xdr:rowOff>
    </xdr:to>
    <xdr:sp macro="" textlink="">
      <xdr:nvSpPr>
        <xdr:cNvPr id="596" name="楕円 595">
          <a:extLst>
            <a:ext uri="{FF2B5EF4-FFF2-40B4-BE49-F238E27FC236}">
              <a16:creationId xmlns:a16="http://schemas.microsoft.com/office/drawing/2014/main" id="{CE22003E-8FD5-4778-91C1-5ACCB881EDB9}"/>
            </a:ext>
          </a:extLst>
        </xdr:cNvPr>
        <xdr:cNvSpPr/>
      </xdr:nvSpPr>
      <xdr:spPr>
        <a:xfrm>
          <a:off x="22110700" y="101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71290</xdr:rowOff>
    </xdr:from>
    <xdr:ext cx="469744" cy="259045"/>
    <xdr:sp macro="" textlink="">
      <xdr:nvSpPr>
        <xdr:cNvPr id="597" name="【学校施設】&#10;一人当たり面積該当値テキスト">
          <a:extLst>
            <a:ext uri="{FF2B5EF4-FFF2-40B4-BE49-F238E27FC236}">
              <a16:creationId xmlns:a16="http://schemas.microsoft.com/office/drawing/2014/main" id="{AAC774D5-73C5-4463-923A-0FDA971ADA81}"/>
            </a:ext>
          </a:extLst>
        </xdr:cNvPr>
        <xdr:cNvSpPr txBox="1"/>
      </xdr:nvSpPr>
      <xdr:spPr>
        <a:xfrm>
          <a:off x="22199600" y="100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68529</xdr:rowOff>
    </xdr:from>
    <xdr:to>
      <xdr:col>112</xdr:col>
      <xdr:colOff>38100</xdr:colOff>
      <xdr:row>59</xdr:row>
      <xdr:rowOff>170129</xdr:rowOff>
    </xdr:to>
    <xdr:sp macro="" textlink="">
      <xdr:nvSpPr>
        <xdr:cNvPr id="598" name="楕円 597">
          <a:extLst>
            <a:ext uri="{FF2B5EF4-FFF2-40B4-BE49-F238E27FC236}">
              <a16:creationId xmlns:a16="http://schemas.microsoft.com/office/drawing/2014/main" id="{F26F22A7-2175-4370-BDE0-B13676F34179}"/>
            </a:ext>
          </a:extLst>
        </xdr:cNvPr>
        <xdr:cNvSpPr/>
      </xdr:nvSpPr>
      <xdr:spPr>
        <a:xfrm>
          <a:off x="21272500" y="101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99213</xdr:rowOff>
    </xdr:from>
    <xdr:to>
      <xdr:col>116</xdr:col>
      <xdr:colOff>63500</xdr:colOff>
      <xdr:row>59</xdr:row>
      <xdr:rowOff>119329</xdr:rowOff>
    </xdr:to>
    <xdr:cxnSp macro="">
      <xdr:nvCxnSpPr>
        <xdr:cNvPr id="599" name="直線コネクタ 598">
          <a:extLst>
            <a:ext uri="{FF2B5EF4-FFF2-40B4-BE49-F238E27FC236}">
              <a16:creationId xmlns:a16="http://schemas.microsoft.com/office/drawing/2014/main" id="{0B9C96B3-5DF2-44B1-BF07-8C0F46EEDAAA}"/>
            </a:ext>
          </a:extLst>
        </xdr:cNvPr>
        <xdr:cNvCxnSpPr/>
      </xdr:nvCxnSpPr>
      <xdr:spPr>
        <a:xfrm flipV="1">
          <a:off x="21323300" y="10214763"/>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87275</xdr:rowOff>
    </xdr:from>
    <xdr:to>
      <xdr:col>107</xdr:col>
      <xdr:colOff>101600</xdr:colOff>
      <xdr:row>60</xdr:row>
      <xdr:rowOff>17425</xdr:rowOff>
    </xdr:to>
    <xdr:sp macro="" textlink="">
      <xdr:nvSpPr>
        <xdr:cNvPr id="600" name="楕円 599">
          <a:extLst>
            <a:ext uri="{FF2B5EF4-FFF2-40B4-BE49-F238E27FC236}">
              <a16:creationId xmlns:a16="http://schemas.microsoft.com/office/drawing/2014/main" id="{448DA4FA-EBD2-49EB-BA35-9C08D1F849CA}"/>
            </a:ext>
          </a:extLst>
        </xdr:cNvPr>
        <xdr:cNvSpPr/>
      </xdr:nvSpPr>
      <xdr:spPr>
        <a:xfrm>
          <a:off x="20383500" y="102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119329</xdr:rowOff>
    </xdr:from>
    <xdr:to>
      <xdr:col>111</xdr:col>
      <xdr:colOff>177800</xdr:colOff>
      <xdr:row>59</xdr:row>
      <xdr:rowOff>138075</xdr:rowOff>
    </xdr:to>
    <xdr:cxnSp macro="">
      <xdr:nvCxnSpPr>
        <xdr:cNvPr id="601" name="直線コネクタ 600">
          <a:extLst>
            <a:ext uri="{FF2B5EF4-FFF2-40B4-BE49-F238E27FC236}">
              <a16:creationId xmlns:a16="http://schemas.microsoft.com/office/drawing/2014/main" id="{9FF222D2-65DC-4DBA-A401-6A15981A2B06}"/>
            </a:ext>
          </a:extLst>
        </xdr:cNvPr>
        <xdr:cNvCxnSpPr/>
      </xdr:nvCxnSpPr>
      <xdr:spPr>
        <a:xfrm flipV="1">
          <a:off x="20434300" y="1023487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127051</xdr:rowOff>
    </xdr:from>
    <xdr:to>
      <xdr:col>102</xdr:col>
      <xdr:colOff>165100</xdr:colOff>
      <xdr:row>60</xdr:row>
      <xdr:rowOff>57201</xdr:rowOff>
    </xdr:to>
    <xdr:sp macro="" textlink="">
      <xdr:nvSpPr>
        <xdr:cNvPr id="602" name="楕円 601">
          <a:extLst>
            <a:ext uri="{FF2B5EF4-FFF2-40B4-BE49-F238E27FC236}">
              <a16:creationId xmlns:a16="http://schemas.microsoft.com/office/drawing/2014/main" id="{D7B29216-2369-4DDC-8E15-A79E068F84C1}"/>
            </a:ext>
          </a:extLst>
        </xdr:cNvPr>
        <xdr:cNvSpPr/>
      </xdr:nvSpPr>
      <xdr:spPr>
        <a:xfrm>
          <a:off x="19494500" y="10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138075</xdr:rowOff>
    </xdr:from>
    <xdr:to>
      <xdr:col>107</xdr:col>
      <xdr:colOff>50800</xdr:colOff>
      <xdr:row>60</xdr:row>
      <xdr:rowOff>6401</xdr:rowOff>
    </xdr:to>
    <xdr:cxnSp macro="">
      <xdr:nvCxnSpPr>
        <xdr:cNvPr id="603" name="直線コネクタ 602">
          <a:extLst>
            <a:ext uri="{FF2B5EF4-FFF2-40B4-BE49-F238E27FC236}">
              <a16:creationId xmlns:a16="http://schemas.microsoft.com/office/drawing/2014/main" id="{1AAB1468-B96D-47D6-B162-3B31DBC89F6F}"/>
            </a:ext>
          </a:extLst>
        </xdr:cNvPr>
        <xdr:cNvCxnSpPr/>
      </xdr:nvCxnSpPr>
      <xdr:spPr>
        <a:xfrm flipV="1">
          <a:off x="19545300" y="10253625"/>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146253</xdr:rowOff>
    </xdr:from>
    <xdr:to>
      <xdr:col>98</xdr:col>
      <xdr:colOff>38100</xdr:colOff>
      <xdr:row>60</xdr:row>
      <xdr:rowOff>76403</xdr:rowOff>
    </xdr:to>
    <xdr:sp macro="" textlink="">
      <xdr:nvSpPr>
        <xdr:cNvPr id="604" name="楕円 603">
          <a:extLst>
            <a:ext uri="{FF2B5EF4-FFF2-40B4-BE49-F238E27FC236}">
              <a16:creationId xmlns:a16="http://schemas.microsoft.com/office/drawing/2014/main" id="{E11EB16D-42D8-4ADF-B61F-213878EAF8CD}"/>
            </a:ext>
          </a:extLst>
        </xdr:cNvPr>
        <xdr:cNvSpPr/>
      </xdr:nvSpPr>
      <xdr:spPr>
        <a:xfrm>
          <a:off x="18605500" y="102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6401</xdr:rowOff>
    </xdr:from>
    <xdr:to>
      <xdr:col>102</xdr:col>
      <xdr:colOff>114300</xdr:colOff>
      <xdr:row>60</xdr:row>
      <xdr:rowOff>25603</xdr:rowOff>
    </xdr:to>
    <xdr:cxnSp macro="">
      <xdr:nvCxnSpPr>
        <xdr:cNvPr id="605" name="直線コネクタ 604">
          <a:extLst>
            <a:ext uri="{FF2B5EF4-FFF2-40B4-BE49-F238E27FC236}">
              <a16:creationId xmlns:a16="http://schemas.microsoft.com/office/drawing/2014/main" id="{137A61AB-84D9-4D08-969B-7515834CCAEA}"/>
            </a:ext>
          </a:extLst>
        </xdr:cNvPr>
        <xdr:cNvCxnSpPr/>
      </xdr:nvCxnSpPr>
      <xdr:spPr>
        <a:xfrm flipV="1">
          <a:off x="18656300" y="1029340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606" name="n_1aveValue【学校施設】&#10;一人当たり面積">
          <a:extLst>
            <a:ext uri="{FF2B5EF4-FFF2-40B4-BE49-F238E27FC236}">
              <a16:creationId xmlns:a16="http://schemas.microsoft.com/office/drawing/2014/main" id="{C79F1335-C4F8-4806-869C-A08C5362847A}"/>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607" name="n_2aveValue【学校施設】&#10;一人当たり面積">
          <a:extLst>
            <a:ext uri="{FF2B5EF4-FFF2-40B4-BE49-F238E27FC236}">
              <a16:creationId xmlns:a16="http://schemas.microsoft.com/office/drawing/2014/main" id="{C6223C4C-E4F7-4D6D-99FD-736E199CDFF5}"/>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608" name="n_3aveValue【学校施設】&#10;一人当たり面積">
          <a:extLst>
            <a:ext uri="{FF2B5EF4-FFF2-40B4-BE49-F238E27FC236}">
              <a16:creationId xmlns:a16="http://schemas.microsoft.com/office/drawing/2014/main" id="{46DF0811-1C53-44EE-A098-688956C799BD}"/>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126966</xdr:rowOff>
    </xdr:from>
    <xdr:ext cx="469744" cy="259045"/>
    <xdr:sp macro="" textlink="">
      <xdr:nvSpPr>
        <xdr:cNvPr id="609" name="n_4aveValue【学校施設】&#10;一人当たり面積">
          <a:extLst>
            <a:ext uri="{FF2B5EF4-FFF2-40B4-BE49-F238E27FC236}">
              <a16:creationId xmlns:a16="http://schemas.microsoft.com/office/drawing/2014/main" id="{98D4B3A2-E6E6-4633-98D1-7B4B0A0563DB}"/>
            </a:ext>
          </a:extLst>
        </xdr:cNvPr>
        <xdr:cNvSpPr txBox="1"/>
      </xdr:nvSpPr>
      <xdr:spPr>
        <a:xfrm>
          <a:off x="18421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15206</xdr:rowOff>
    </xdr:from>
    <xdr:ext cx="469744" cy="259045"/>
    <xdr:sp macro="" textlink="">
      <xdr:nvSpPr>
        <xdr:cNvPr id="610" name="n_1mainValue【学校施設】&#10;一人当たり面積">
          <a:extLst>
            <a:ext uri="{FF2B5EF4-FFF2-40B4-BE49-F238E27FC236}">
              <a16:creationId xmlns:a16="http://schemas.microsoft.com/office/drawing/2014/main" id="{E6A5BD07-EACB-425B-ADBA-29BB9BD12A8C}"/>
            </a:ext>
          </a:extLst>
        </xdr:cNvPr>
        <xdr:cNvSpPr txBox="1"/>
      </xdr:nvSpPr>
      <xdr:spPr>
        <a:xfrm>
          <a:off x="21075727" y="99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33952</xdr:rowOff>
    </xdr:from>
    <xdr:ext cx="469744" cy="259045"/>
    <xdr:sp macro="" textlink="">
      <xdr:nvSpPr>
        <xdr:cNvPr id="611" name="n_2mainValue【学校施設】&#10;一人当たり面積">
          <a:extLst>
            <a:ext uri="{FF2B5EF4-FFF2-40B4-BE49-F238E27FC236}">
              <a16:creationId xmlns:a16="http://schemas.microsoft.com/office/drawing/2014/main" id="{E7E7AD05-C484-4896-AD22-E10E123C0770}"/>
            </a:ext>
          </a:extLst>
        </xdr:cNvPr>
        <xdr:cNvSpPr txBox="1"/>
      </xdr:nvSpPr>
      <xdr:spPr>
        <a:xfrm>
          <a:off x="20199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73728</xdr:rowOff>
    </xdr:from>
    <xdr:ext cx="469744" cy="259045"/>
    <xdr:sp macro="" textlink="">
      <xdr:nvSpPr>
        <xdr:cNvPr id="612" name="n_3mainValue【学校施設】&#10;一人当たり面積">
          <a:extLst>
            <a:ext uri="{FF2B5EF4-FFF2-40B4-BE49-F238E27FC236}">
              <a16:creationId xmlns:a16="http://schemas.microsoft.com/office/drawing/2014/main" id="{A5BF6AD7-CA8C-4C56-AD90-D18A33468359}"/>
            </a:ext>
          </a:extLst>
        </xdr:cNvPr>
        <xdr:cNvSpPr txBox="1"/>
      </xdr:nvSpPr>
      <xdr:spPr>
        <a:xfrm>
          <a:off x="19310427" y="100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92930</xdr:rowOff>
    </xdr:from>
    <xdr:ext cx="469744" cy="259045"/>
    <xdr:sp macro="" textlink="">
      <xdr:nvSpPr>
        <xdr:cNvPr id="613" name="n_4mainValue【学校施設】&#10;一人当たり面積">
          <a:extLst>
            <a:ext uri="{FF2B5EF4-FFF2-40B4-BE49-F238E27FC236}">
              <a16:creationId xmlns:a16="http://schemas.microsoft.com/office/drawing/2014/main" id="{812102CA-E9ED-480F-9E5F-7CA9C06CF092}"/>
            </a:ext>
          </a:extLst>
        </xdr:cNvPr>
        <xdr:cNvSpPr txBox="1"/>
      </xdr:nvSpPr>
      <xdr:spPr>
        <a:xfrm>
          <a:off x="18421427" y="1003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57DF913-0E1D-4A9A-BACD-85370C3982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84BA005-0D87-4376-8D80-C8CD343FAF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E9B21CFC-5919-4041-B9B7-A658667C5B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CD903DC1-5FE4-4A93-A4CD-34B9EE399D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3AF0999E-A7C7-45EC-B140-8F539581CA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123D7981-3C28-4F8F-A6BC-8A87F27FE8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EA192E33-8D16-47D1-8DD0-2CFF345A14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A4B8B7E0-063B-49FC-92F9-98D67E7CD7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FEABF2F2-913F-4345-98E3-3E7671426A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2B2A25EC-E37D-44FD-91CB-F880C30609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F2D2831D-B687-4D60-BD59-01C58F08A3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92E3BED6-733B-477A-AF47-717185E671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CA4F4890-415D-45D2-953B-3519F2E69A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646511BA-6603-4376-B9CF-9C5C2FD2549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40887465-66AD-49CD-A36D-56311E1A883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8862AD6B-D4E5-4DA6-BB02-13773670C5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1BB4EAA9-F4EE-419F-8B72-AE49756290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EE9D878E-6E8C-458D-A3C1-154CEF6FB06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5567936E-6BB0-432B-8095-F823BA7CF85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3C02800F-6668-493F-999D-B27A401CD04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EF8A255A-A53D-4C2E-B731-01466A8F096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E9A6B5C4-0C8A-4F46-A36C-B2B851824D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A4E0B8FC-FCE2-406A-9C89-E86EB3D57B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5095258A-83B3-4795-B39F-DDFCB336EF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06578EB1-68F8-4954-ADB1-E45F88EAA106}"/>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86E5181D-C46C-4EC9-88A1-D73D8BF48705}"/>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9963106A-DE86-4196-AF29-61CD4FA8AAC8}"/>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A9EC9DC6-A0B1-4D88-B206-C55A9E0E5035}"/>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AB306BC1-5152-4A3D-A486-E730CAD87610}"/>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791C72A3-B9FD-4DF4-9B95-718C0D9EDEF8}"/>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E9B3E5FC-B71E-4848-94E1-792BCA607EF7}"/>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89E82DD8-8EAD-4B51-BA4C-CBEEC648DA84}"/>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4F5E07F9-8A75-4FC8-A1CA-347EE9F8E952}"/>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47" name="フローチャート: 判断 646">
          <a:extLst>
            <a:ext uri="{FF2B5EF4-FFF2-40B4-BE49-F238E27FC236}">
              <a16:creationId xmlns:a16="http://schemas.microsoft.com/office/drawing/2014/main" id="{6CF4DA63-5706-424B-95DB-1708C6A95937}"/>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648" name="フローチャート: 判断 647">
          <a:extLst>
            <a:ext uri="{FF2B5EF4-FFF2-40B4-BE49-F238E27FC236}">
              <a16:creationId xmlns:a16="http://schemas.microsoft.com/office/drawing/2014/main" id="{22D5E8D1-1824-40AC-B6AC-472E7D8D24AC}"/>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575F67F-0986-48A1-8631-A7BDE3FC2C6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DBEED5D4-2D87-4AD9-8EC9-5E09DBB597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63BC4A3B-A928-418D-9569-E77C1888075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F68A4281-C1F9-4E45-835A-ECE7738632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FB64ADC-0D1F-4004-BFAE-C082475744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46355</xdr:rowOff>
    </xdr:from>
    <xdr:to>
      <xdr:col>85</xdr:col>
      <xdr:colOff>177800</xdr:colOff>
      <xdr:row>84</xdr:row>
      <xdr:rowOff>147955</xdr:rowOff>
    </xdr:to>
    <xdr:sp macro="" textlink="">
      <xdr:nvSpPr>
        <xdr:cNvPr id="654" name="楕円 653">
          <a:extLst>
            <a:ext uri="{FF2B5EF4-FFF2-40B4-BE49-F238E27FC236}">
              <a16:creationId xmlns:a16="http://schemas.microsoft.com/office/drawing/2014/main" id="{D9A5EFC9-C8A1-400A-BC9D-A40AC103E09E}"/>
            </a:ext>
          </a:extLst>
        </xdr:cNvPr>
        <xdr:cNvSpPr/>
      </xdr:nvSpPr>
      <xdr:spPr>
        <a:xfrm>
          <a:off x="16268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24782</xdr:rowOff>
    </xdr:from>
    <xdr:ext cx="405111" cy="259045"/>
    <xdr:sp macro="" textlink="">
      <xdr:nvSpPr>
        <xdr:cNvPr id="655" name="【児童館】&#10;有形固定資産減価償却率該当値テキスト">
          <a:extLst>
            <a:ext uri="{FF2B5EF4-FFF2-40B4-BE49-F238E27FC236}">
              <a16:creationId xmlns:a16="http://schemas.microsoft.com/office/drawing/2014/main" id="{3144FCD1-5941-4D5A-AB46-D52F3FF53B6A}"/>
            </a:ext>
          </a:extLst>
        </xdr:cNvPr>
        <xdr:cNvSpPr txBox="1"/>
      </xdr:nvSpPr>
      <xdr:spPr>
        <a:xfrm>
          <a:off x="16357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656" name="楕円 655">
          <a:extLst>
            <a:ext uri="{FF2B5EF4-FFF2-40B4-BE49-F238E27FC236}">
              <a16:creationId xmlns:a16="http://schemas.microsoft.com/office/drawing/2014/main" id="{558B84DB-C627-400C-BAE5-7C58D758DDA9}"/>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26670</xdr:rowOff>
    </xdr:from>
    <xdr:to>
      <xdr:col>85</xdr:col>
      <xdr:colOff>127000</xdr:colOff>
      <xdr:row>84</xdr:row>
      <xdr:rowOff>97155</xdr:rowOff>
    </xdr:to>
    <xdr:cxnSp macro="">
      <xdr:nvCxnSpPr>
        <xdr:cNvPr id="657" name="直線コネクタ 656">
          <a:extLst>
            <a:ext uri="{FF2B5EF4-FFF2-40B4-BE49-F238E27FC236}">
              <a16:creationId xmlns:a16="http://schemas.microsoft.com/office/drawing/2014/main" id="{298F0709-671F-4832-BEB1-AE1A9BE5DFDB}"/>
            </a:ext>
          </a:extLst>
        </xdr:cNvPr>
        <xdr:cNvCxnSpPr/>
      </xdr:nvCxnSpPr>
      <xdr:spPr>
        <a:xfrm>
          <a:off x="15481300" y="144284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58" name="楕円 657">
          <a:extLst>
            <a:ext uri="{FF2B5EF4-FFF2-40B4-BE49-F238E27FC236}">
              <a16:creationId xmlns:a16="http://schemas.microsoft.com/office/drawing/2014/main" id="{67F4E2C5-CE0C-4DE2-9221-87683BB99BE8}"/>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26670</xdr:rowOff>
    </xdr:to>
    <xdr:cxnSp macro="">
      <xdr:nvCxnSpPr>
        <xdr:cNvPr id="659" name="直線コネクタ 658">
          <a:extLst>
            <a:ext uri="{FF2B5EF4-FFF2-40B4-BE49-F238E27FC236}">
              <a16:creationId xmlns:a16="http://schemas.microsoft.com/office/drawing/2014/main" id="{70DC865B-5435-4EAF-8AAC-E180FD4C27C7}"/>
            </a:ext>
          </a:extLst>
        </xdr:cNvPr>
        <xdr:cNvCxnSpPr/>
      </xdr:nvCxnSpPr>
      <xdr:spPr>
        <a:xfrm>
          <a:off x="14592300" y="143598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60" name="楕円 659">
          <a:extLst>
            <a:ext uri="{FF2B5EF4-FFF2-40B4-BE49-F238E27FC236}">
              <a16:creationId xmlns:a16="http://schemas.microsoft.com/office/drawing/2014/main" id="{0840D082-0D60-423E-87DB-72AECC390A11}"/>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129539</xdr:rowOff>
    </xdr:to>
    <xdr:cxnSp macro="">
      <xdr:nvCxnSpPr>
        <xdr:cNvPr id="661" name="直線コネクタ 660">
          <a:extLst>
            <a:ext uri="{FF2B5EF4-FFF2-40B4-BE49-F238E27FC236}">
              <a16:creationId xmlns:a16="http://schemas.microsoft.com/office/drawing/2014/main" id="{1B23932D-C55A-4CDF-8961-271E3A58BB36}"/>
            </a:ext>
          </a:extLst>
        </xdr:cNvPr>
        <xdr:cNvCxnSpPr/>
      </xdr:nvCxnSpPr>
      <xdr:spPr>
        <a:xfrm>
          <a:off x="13703300" y="142913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662" name="楕円 661">
          <a:extLst>
            <a:ext uri="{FF2B5EF4-FFF2-40B4-BE49-F238E27FC236}">
              <a16:creationId xmlns:a16="http://schemas.microsoft.com/office/drawing/2014/main" id="{478AAB13-9E11-426D-849F-BB5D09242EF5}"/>
            </a:ext>
          </a:extLst>
        </xdr:cNvPr>
        <xdr:cNvSpPr/>
      </xdr:nvSpPr>
      <xdr:spPr>
        <a:xfrm>
          <a:off x="1276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163830</xdr:rowOff>
    </xdr:from>
    <xdr:to>
      <xdr:col>71</xdr:col>
      <xdr:colOff>177800</xdr:colOff>
      <xdr:row>83</xdr:row>
      <xdr:rowOff>60961</xdr:rowOff>
    </xdr:to>
    <xdr:cxnSp macro="">
      <xdr:nvCxnSpPr>
        <xdr:cNvPr id="663" name="直線コネクタ 662">
          <a:extLst>
            <a:ext uri="{FF2B5EF4-FFF2-40B4-BE49-F238E27FC236}">
              <a16:creationId xmlns:a16="http://schemas.microsoft.com/office/drawing/2014/main" id="{5C48D03A-D230-426A-9A13-6BB005696BF2}"/>
            </a:ext>
          </a:extLst>
        </xdr:cNvPr>
        <xdr:cNvCxnSpPr/>
      </xdr:nvCxnSpPr>
      <xdr:spPr>
        <a:xfrm>
          <a:off x="12814300" y="142227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E9B91776-5989-48E2-A207-6D2FF36FFD88}"/>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12043AB8-9B13-4CC5-BE22-2523D451511E}"/>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666" name="n_3aveValue【児童館】&#10;有形固定資産減価償却率">
          <a:extLst>
            <a:ext uri="{FF2B5EF4-FFF2-40B4-BE49-F238E27FC236}">
              <a16:creationId xmlns:a16="http://schemas.microsoft.com/office/drawing/2014/main" id="{0FF3C191-B315-43A6-BC0F-209FC76BE6B4}"/>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667" name="n_4aveValue【児童館】&#10;有形固定資産減価償却率">
          <a:extLst>
            <a:ext uri="{FF2B5EF4-FFF2-40B4-BE49-F238E27FC236}">
              <a16:creationId xmlns:a16="http://schemas.microsoft.com/office/drawing/2014/main" id="{3EF48423-85D2-4C37-A603-3972E554A207}"/>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668" name="n_1mainValue【児童館】&#10;有形固定資産減価償却率">
          <a:extLst>
            <a:ext uri="{FF2B5EF4-FFF2-40B4-BE49-F238E27FC236}">
              <a16:creationId xmlns:a16="http://schemas.microsoft.com/office/drawing/2014/main" id="{7ED8046F-2AF6-4DFA-8DE4-808BDF2276B6}"/>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69" name="n_2mainValue【児童館】&#10;有形固定資産減価償却率">
          <a:extLst>
            <a:ext uri="{FF2B5EF4-FFF2-40B4-BE49-F238E27FC236}">
              <a16:creationId xmlns:a16="http://schemas.microsoft.com/office/drawing/2014/main" id="{97D07B00-947C-4D73-B78E-AA8E0E4D70D8}"/>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670" name="n_3mainValue【児童館】&#10;有形固定資産減価償却率">
          <a:extLst>
            <a:ext uri="{FF2B5EF4-FFF2-40B4-BE49-F238E27FC236}">
              <a16:creationId xmlns:a16="http://schemas.microsoft.com/office/drawing/2014/main" id="{75FC860C-7E48-46AF-ABA6-35F5319DFE78}"/>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34307</xdr:rowOff>
    </xdr:from>
    <xdr:ext cx="405111" cy="259045"/>
    <xdr:sp macro="" textlink="">
      <xdr:nvSpPr>
        <xdr:cNvPr id="671" name="n_4mainValue【児童館】&#10;有形固定資産減価償却率">
          <a:extLst>
            <a:ext uri="{FF2B5EF4-FFF2-40B4-BE49-F238E27FC236}">
              <a16:creationId xmlns:a16="http://schemas.microsoft.com/office/drawing/2014/main" id="{602C086C-4BC9-47B4-9E15-24A71AA3C3D7}"/>
            </a:ext>
          </a:extLst>
        </xdr:cNvPr>
        <xdr:cNvSpPr txBox="1"/>
      </xdr:nvSpPr>
      <xdr:spPr>
        <a:xfrm>
          <a:off x="12611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8050F829-55F5-48F5-A334-81E7BE7C9F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F023C3BC-7258-414E-BF5B-004B6F8B78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D58F923-C420-456B-BE40-A9BB0C373B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363FB14C-9101-436D-A04F-809D3911A3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726B3006-9E92-4D97-8C08-79DF6D33CF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7C1FD734-0BF5-48E0-9BBF-B0D0409198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EFEA7B43-C427-44B5-82A2-41196837DB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F46DBD8F-9A17-4AB0-8479-00C91401FD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7CD159DD-0C52-4109-8797-8B2A1E45B1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CAC68F47-CEE2-435F-B937-95DD39781A8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80F0982D-C7BF-46D2-9771-2B8062720FB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9459AC87-9CA8-4114-9DA9-DD407643DA2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AA96B905-AF65-445E-8AE2-66F14C0F16F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A496209B-7BEB-4633-8D69-C67A5BA6495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40FA3EC2-444C-4A92-BD45-1300CF25125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16FA498D-973A-44C9-ABEA-E2D2BD4BA4E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A41FF45C-5170-4114-8E6D-2AFC5A8801A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65ABC511-3A75-44C5-B9EE-31DC1BF6261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CCB76DC9-C0D4-4DD6-8F4C-7DFCA78748F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4B04DC61-48AB-41FF-8599-6E4B0BF9243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625E9BE1-6173-4D3C-BE24-D730D007DFB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3B43A9C2-EDBD-464B-B831-D4FE05A12C9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684F0D43-FE23-4E9D-A951-89B1C06EC9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C55227CB-DCA9-4E9E-87E0-46BE2F7096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CF78BE98-8E86-4749-8F37-C969924177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E2829860-7C67-4997-A3FA-BA658AC535AB}"/>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7CA7EEBC-A8B4-4C88-B3A6-1B8D122089D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E168E15A-460C-4B7E-81DE-C69EEFFE0E3A}"/>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71426F1E-44CD-4862-AA58-F70B02242AFB}"/>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2DBD79AF-9584-4F3C-960F-2DD3804D81D2}"/>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A5F10434-9B8D-4D8A-B4A0-72231B626BC8}"/>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3631A259-FAD5-42CF-BD9E-13DB9F169157}"/>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35F89F44-D9DA-4FC8-9B4F-DB49C62A22BF}"/>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80FAA687-D9B7-46BD-A8D0-199988209A4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06" name="フローチャート: 判断 705">
          <a:extLst>
            <a:ext uri="{FF2B5EF4-FFF2-40B4-BE49-F238E27FC236}">
              <a16:creationId xmlns:a16="http://schemas.microsoft.com/office/drawing/2014/main" id="{A7571A4B-29B2-4BCD-9EE7-D79634079338}"/>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7" name="フローチャート: 判断 706">
          <a:extLst>
            <a:ext uri="{FF2B5EF4-FFF2-40B4-BE49-F238E27FC236}">
              <a16:creationId xmlns:a16="http://schemas.microsoft.com/office/drawing/2014/main" id="{38D4FB22-FF8E-4C52-80F0-E70D21CE4E27}"/>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92466B6-4BCD-4A39-9023-6B6D367348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66FA343-EFA5-4A23-9EA7-39F4BFC5A7A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15B1765-6744-4560-952E-BC212B58D8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A8E683C-F14C-4908-ABD8-7C48671020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303D385-BA11-4A48-94F4-33334BE3B4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13" name="楕円 712">
          <a:extLst>
            <a:ext uri="{FF2B5EF4-FFF2-40B4-BE49-F238E27FC236}">
              <a16:creationId xmlns:a16="http://schemas.microsoft.com/office/drawing/2014/main" id="{FC9C3784-ACE2-461E-B2A3-460CB5ADFDFA}"/>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14" name="【児童館】&#10;一人当たり面積該当値テキスト">
          <a:extLst>
            <a:ext uri="{FF2B5EF4-FFF2-40B4-BE49-F238E27FC236}">
              <a16:creationId xmlns:a16="http://schemas.microsoft.com/office/drawing/2014/main" id="{9CC32802-CE14-46E7-A99B-06E9B29580F2}"/>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15" name="楕円 714">
          <a:extLst>
            <a:ext uri="{FF2B5EF4-FFF2-40B4-BE49-F238E27FC236}">
              <a16:creationId xmlns:a16="http://schemas.microsoft.com/office/drawing/2014/main" id="{0E746A85-8D95-46CE-8C11-F9B57EE7368B}"/>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46264</xdr:rowOff>
    </xdr:to>
    <xdr:cxnSp macro="">
      <xdr:nvCxnSpPr>
        <xdr:cNvPr id="716" name="直線コネクタ 715">
          <a:extLst>
            <a:ext uri="{FF2B5EF4-FFF2-40B4-BE49-F238E27FC236}">
              <a16:creationId xmlns:a16="http://schemas.microsoft.com/office/drawing/2014/main" id="{C4848003-73F9-40B4-8CF7-8E9026452233}"/>
            </a:ext>
          </a:extLst>
        </xdr:cNvPr>
        <xdr:cNvCxnSpPr/>
      </xdr:nvCxnSpPr>
      <xdr:spPr>
        <a:xfrm flipV="1">
          <a:off x="21323300" y="146031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17" name="楕円 716">
          <a:extLst>
            <a:ext uri="{FF2B5EF4-FFF2-40B4-BE49-F238E27FC236}">
              <a16:creationId xmlns:a16="http://schemas.microsoft.com/office/drawing/2014/main" id="{81EF5135-A4AA-4E8E-B925-CDCD444EAC3C}"/>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718" name="直線コネクタ 717">
          <a:extLst>
            <a:ext uri="{FF2B5EF4-FFF2-40B4-BE49-F238E27FC236}">
              <a16:creationId xmlns:a16="http://schemas.microsoft.com/office/drawing/2014/main" id="{5FDCE798-A0C5-4AD0-98C9-054DACB3F10E}"/>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19" name="楕円 718">
          <a:extLst>
            <a:ext uri="{FF2B5EF4-FFF2-40B4-BE49-F238E27FC236}">
              <a16:creationId xmlns:a16="http://schemas.microsoft.com/office/drawing/2014/main" id="{43EC25FA-2935-404F-801D-D645CAA3C0BC}"/>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720" name="直線コネクタ 719">
          <a:extLst>
            <a:ext uri="{FF2B5EF4-FFF2-40B4-BE49-F238E27FC236}">
              <a16:creationId xmlns:a16="http://schemas.microsoft.com/office/drawing/2014/main" id="{2891BF93-4E14-46F7-BA54-40E89BF2760E}"/>
            </a:ext>
          </a:extLst>
        </xdr:cNvPr>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11793</xdr:rowOff>
    </xdr:from>
    <xdr:to>
      <xdr:col>98</xdr:col>
      <xdr:colOff>38100</xdr:colOff>
      <xdr:row>85</xdr:row>
      <xdr:rowOff>113393</xdr:rowOff>
    </xdr:to>
    <xdr:sp macro="" textlink="">
      <xdr:nvSpPr>
        <xdr:cNvPr id="721" name="楕円 720">
          <a:extLst>
            <a:ext uri="{FF2B5EF4-FFF2-40B4-BE49-F238E27FC236}">
              <a16:creationId xmlns:a16="http://schemas.microsoft.com/office/drawing/2014/main" id="{060A27CF-B18A-4EE0-8053-4F050FA7B091}"/>
            </a:ext>
          </a:extLst>
        </xdr:cNvPr>
        <xdr:cNvSpPr/>
      </xdr:nvSpPr>
      <xdr:spPr>
        <a:xfrm>
          <a:off x="18605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62593</xdr:rowOff>
    </xdr:to>
    <xdr:cxnSp macro="">
      <xdr:nvCxnSpPr>
        <xdr:cNvPr id="722" name="直線コネクタ 721">
          <a:extLst>
            <a:ext uri="{FF2B5EF4-FFF2-40B4-BE49-F238E27FC236}">
              <a16:creationId xmlns:a16="http://schemas.microsoft.com/office/drawing/2014/main" id="{078E2EC2-9BDE-4924-8158-D330B33205E2}"/>
            </a:ext>
          </a:extLst>
        </xdr:cNvPr>
        <xdr:cNvCxnSpPr/>
      </xdr:nvCxnSpPr>
      <xdr:spPr>
        <a:xfrm flipV="1">
          <a:off x="18656300" y="1461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C70775FC-2CFC-4FD7-9322-79347C8AA001}"/>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4AEDA3AA-635B-4237-99B3-3ED7177D506C}"/>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25" name="n_3aveValue【児童館】&#10;一人当たり面積">
          <a:extLst>
            <a:ext uri="{FF2B5EF4-FFF2-40B4-BE49-F238E27FC236}">
              <a16:creationId xmlns:a16="http://schemas.microsoft.com/office/drawing/2014/main" id="{1DEA3829-0D24-4E1B-B0B2-14BC1AE3C866}"/>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6" name="n_4aveValue【児童館】&#10;一人当たり面積">
          <a:extLst>
            <a:ext uri="{FF2B5EF4-FFF2-40B4-BE49-F238E27FC236}">
              <a16:creationId xmlns:a16="http://schemas.microsoft.com/office/drawing/2014/main" id="{58628D3E-047A-4779-AC41-EE4851EEECFB}"/>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27" name="n_1mainValue【児童館】&#10;一人当たり面積">
          <a:extLst>
            <a:ext uri="{FF2B5EF4-FFF2-40B4-BE49-F238E27FC236}">
              <a16:creationId xmlns:a16="http://schemas.microsoft.com/office/drawing/2014/main" id="{408B68BE-40C1-4B54-ABB8-AD359D045730}"/>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728" name="n_2mainValue【児童館】&#10;一人当たり面積">
          <a:extLst>
            <a:ext uri="{FF2B5EF4-FFF2-40B4-BE49-F238E27FC236}">
              <a16:creationId xmlns:a16="http://schemas.microsoft.com/office/drawing/2014/main" id="{7915746F-4ABF-458A-950E-E0E2CD824791}"/>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29" name="n_3mainValue【児童館】&#10;一人当たり面積">
          <a:extLst>
            <a:ext uri="{FF2B5EF4-FFF2-40B4-BE49-F238E27FC236}">
              <a16:creationId xmlns:a16="http://schemas.microsoft.com/office/drawing/2014/main" id="{A310F659-B837-47C9-9ED7-48F74B7936C8}"/>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104520</xdr:rowOff>
    </xdr:from>
    <xdr:ext cx="469744" cy="259045"/>
    <xdr:sp macro="" textlink="">
      <xdr:nvSpPr>
        <xdr:cNvPr id="730" name="n_4mainValue【児童館】&#10;一人当たり面積">
          <a:extLst>
            <a:ext uri="{FF2B5EF4-FFF2-40B4-BE49-F238E27FC236}">
              <a16:creationId xmlns:a16="http://schemas.microsoft.com/office/drawing/2014/main" id="{E70D2368-BE5A-4C0E-929F-600035A601F8}"/>
            </a:ext>
          </a:extLst>
        </xdr:cNvPr>
        <xdr:cNvSpPr txBox="1"/>
      </xdr:nvSpPr>
      <xdr:spPr>
        <a:xfrm>
          <a:off x="18421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72C0B076-9AC3-4415-8DD0-84E6EF4021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83EA1364-4829-411B-A71B-29F4CA0A60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56CD7764-0514-4657-826D-465967B8C7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521B037C-FEE1-4AB2-AE48-43D795343F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9DE8AB58-983D-4B1E-A618-BCD6DC358D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1B849D32-2A18-403A-912B-5930956424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2765C410-0878-4608-B4CA-AB2F31F079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D7C54DA1-BF07-444B-B372-5806AF03A94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DF7B3559-E0D5-4FFB-A9B0-6413F3A280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633288B0-7E78-4921-B1BF-43AD7A2DE4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33DB0C1B-99B5-4F14-BBC4-5FC515E3559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2" name="直線コネクタ 741">
          <a:extLst>
            <a:ext uri="{FF2B5EF4-FFF2-40B4-BE49-F238E27FC236}">
              <a16:creationId xmlns:a16="http://schemas.microsoft.com/office/drawing/2014/main" id="{40322FCD-401F-4EAF-B710-D603AA0ED15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3" name="テキスト ボックス 742">
          <a:extLst>
            <a:ext uri="{FF2B5EF4-FFF2-40B4-BE49-F238E27FC236}">
              <a16:creationId xmlns:a16="http://schemas.microsoft.com/office/drawing/2014/main" id="{49D6529B-ED60-41B8-9506-8EEC9C42B22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4" name="直線コネクタ 743">
          <a:extLst>
            <a:ext uri="{FF2B5EF4-FFF2-40B4-BE49-F238E27FC236}">
              <a16:creationId xmlns:a16="http://schemas.microsoft.com/office/drawing/2014/main" id="{40C300A8-F224-4ADC-8C2F-F9341E826B1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5" name="テキスト ボックス 744">
          <a:extLst>
            <a:ext uri="{FF2B5EF4-FFF2-40B4-BE49-F238E27FC236}">
              <a16:creationId xmlns:a16="http://schemas.microsoft.com/office/drawing/2014/main" id="{2F9B6CDF-9D7F-41B7-A57C-0258D3D716A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6" name="直線コネクタ 745">
          <a:extLst>
            <a:ext uri="{FF2B5EF4-FFF2-40B4-BE49-F238E27FC236}">
              <a16:creationId xmlns:a16="http://schemas.microsoft.com/office/drawing/2014/main" id="{C019D16F-88BB-4D44-A6CD-5ED5FCE459C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7" name="テキスト ボックス 746">
          <a:extLst>
            <a:ext uri="{FF2B5EF4-FFF2-40B4-BE49-F238E27FC236}">
              <a16:creationId xmlns:a16="http://schemas.microsoft.com/office/drawing/2014/main" id="{BE8EA0C5-C765-45EF-BF4C-06BE107EAA5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8" name="直線コネクタ 747">
          <a:extLst>
            <a:ext uri="{FF2B5EF4-FFF2-40B4-BE49-F238E27FC236}">
              <a16:creationId xmlns:a16="http://schemas.microsoft.com/office/drawing/2014/main" id="{9E53FF90-77C9-4944-9F5B-470E927033C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9" name="テキスト ボックス 748">
          <a:extLst>
            <a:ext uri="{FF2B5EF4-FFF2-40B4-BE49-F238E27FC236}">
              <a16:creationId xmlns:a16="http://schemas.microsoft.com/office/drawing/2014/main" id="{A187B9F1-2831-4416-94E8-DE5240131B3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A1F86660-0A8C-4C7D-803B-E8BCF5ACC5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1" name="テキスト ボックス 750">
          <a:extLst>
            <a:ext uri="{FF2B5EF4-FFF2-40B4-BE49-F238E27FC236}">
              <a16:creationId xmlns:a16="http://schemas.microsoft.com/office/drawing/2014/main" id="{5FE7606C-CC35-44F9-9A1E-1836ACE059B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a:extLst>
            <a:ext uri="{FF2B5EF4-FFF2-40B4-BE49-F238E27FC236}">
              <a16:creationId xmlns:a16="http://schemas.microsoft.com/office/drawing/2014/main" id="{EB25F199-F713-497C-A1C1-A0BD5F14A3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753" name="直線コネクタ 752">
          <a:extLst>
            <a:ext uri="{FF2B5EF4-FFF2-40B4-BE49-F238E27FC236}">
              <a16:creationId xmlns:a16="http://schemas.microsoft.com/office/drawing/2014/main" id="{9EB43D98-0180-4287-89AF-C0D7EE31ACBA}"/>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4" name="【公民館】&#10;有形固定資産減価償却率最小値テキスト">
          <a:extLst>
            <a:ext uri="{FF2B5EF4-FFF2-40B4-BE49-F238E27FC236}">
              <a16:creationId xmlns:a16="http://schemas.microsoft.com/office/drawing/2014/main" id="{8980CB8C-9BC9-448C-9E3A-D79B774C5B23}"/>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5" name="直線コネクタ 754">
          <a:extLst>
            <a:ext uri="{FF2B5EF4-FFF2-40B4-BE49-F238E27FC236}">
              <a16:creationId xmlns:a16="http://schemas.microsoft.com/office/drawing/2014/main" id="{C57162A2-26DE-4E12-B725-F1531A1CCE7C}"/>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56" name="【公民館】&#10;有形固定資産減価償却率最大値テキスト">
          <a:extLst>
            <a:ext uri="{FF2B5EF4-FFF2-40B4-BE49-F238E27FC236}">
              <a16:creationId xmlns:a16="http://schemas.microsoft.com/office/drawing/2014/main" id="{4923F3E8-595F-4BE6-8996-C5D10C160ED4}"/>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57" name="直線コネクタ 756">
          <a:extLst>
            <a:ext uri="{FF2B5EF4-FFF2-40B4-BE49-F238E27FC236}">
              <a16:creationId xmlns:a16="http://schemas.microsoft.com/office/drawing/2014/main" id="{E50CFCE3-B000-4FF3-BE87-B036AABE904F}"/>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758" name="【公民館】&#10;有形固定資産減価償却率平均値テキスト">
          <a:extLst>
            <a:ext uri="{FF2B5EF4-FFF2-40B4-BE49-F238E27FC236}">
              <a16:creationId xmlns:a16="http://schemas.microsoft.com/office/drawing/2014/main" id="{0527BB9F-EFEF-4442-AB7A-089544083052}"/>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59" name="フローチャート: 判断 758">
          <a:extLst>
            <a:ext uri="{FF2B5EF4-FFF2-40B4-BE49-F238E27FC236}">
              <a16:creationId xmlns:a16="http://schemas.microsoft.com/office/drawing/2014/main" id="{8D38FEF5-07A2-4E13-A3FC-51BBB691AD5B}"/>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0" name="フローチャート: 判断 759">
          <a:extLst>
            <a:ext uri="{FF2B5EF4-FFF2-40B4-BE49-F238E27FC236}">
              <a16:creationId xmlns:a16="http://schemas.microsoft.com/office/drawing/2014/main" id="{D286E010-BD45-436B-AB0D-D0277ED7F799}"/>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761" name="フローチャート: 判断 760">
          <a:extLst>
            <a:ext uri="{FF2B5EF4-FFF2-40B4-BE49-F238E27FC236}">
              <a16:creationId xmlns:a16="http://schemas.microsoft.com/office/drawing/2014/main" id="{11F48B98-184F-4EED-A1BD-922718A51CFB}"/>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62" name="フローチャート: 判断 761">
          <a:extLst>
            <a:ext uri="{FF2B5EF4-FFF2-40B4-BE49-F238E27FC236}">
              <a16:creationId xmlns:a16="http://schemas.microsoft.com/office/drawing/2014/main" id="{DA84020B-E796-4AE6-BC0B-6AB18A31F7E2}"/>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3" name="フローチャート: 判断 762">
          <a:extLst>
            <a:ext uri="{FF2B5EF4-FFF2-40B4-BE49-F238E27FC236}">
              <a16:creationId xmlns:a16="http://schemas.microsoft.com/office/drawing/2014/main" id="{EFBCCFD8-F3F0-46C7-888E-083EE3CC433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9FCBE416-3E7B-4643-97D0-C2FE24E4BF8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589FB01-99F5-466C-8005-656F523483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6B09E5A-ADF4-407D-BDAA-7E88583B72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A445BB1-F85A-4060-AE1B-CA3925AF906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67354D9-E897-4B3D-9A89-54403D00AC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148844</xdr:rowOff>
    </xdr:from>
    <xdr:to>
      <xdr:col>85</xdr:col>
      <xdr:colOff>177800</xdr:colOff>
      <xdr:row>104</xdr:row>
      <xdr:rowOff>78994</xdr:rowOff>
    </xdr:to>
    <xdr:sp macro="" textlink="">
      <xdr:nvSpPr>
        <xdr:cNvPr id="769" name="楕円 768">
          <a:extLst>
            <a:ext uri="{FF2B5EF4-FFF2-40B4-BE49-F238E27FC236}">
              <a16:creationId xmlns:a16="http://schemas.microsoft.com/office/drawing/2014/main" id="{9A49558F-D4F0-48D3-BB1E-775AD4C7E742}"/>
            </a:ext>
          </a:extLst>
        </xdr:cNvPr>
        <xdr:cNvSpPr/>
      </xdr:nvSpPr>
      <xdr:spPr>
        <a:xfrm>
          <a:off x="162687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127271</xdr:rowOff>
    </xdr:from>
    <xdr:ext cx="405111" cy="259045"/>
    <xdr:sp macro="" textlink="">
      <xdr:nvSpPr>
        <xdr:cNvPr id="770" name="【公民館】&#10;有形固定資産減価償却率該当値テキスト">
          <a:extLst>
            <a:ext uri="{FF2B5EF4-FFF2-40B4-BE49-F238E27FC236}">
              <a16:creationId xmlns:a16="http://schemas.microsoft.com/office/drawing/2014/main" id="{378BD973-FC55-4E9F-AEF5-1EBF93F641E4}"/>
            </a:ext>
          </a:extLst>
        </xdr:cNvPr>
        <xdr:cNvSpPr txBox="1"/>
      </xdr:nvSpPr>
      <xdr:spPr>
        <a:xfrm>
          <a:off x="16357600" y="177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96265</xdr:rowOff>
    </xdr:from>
    <xdr:to>
      <xdr:col>81</xdr:col>
      <xdr:colOff>101600</xdr:colOff>
      <xdr:row>104</xdr:row>
      <xdr:rowOff>26415</xdr:rowOff>
    </xdr:to>
    <xdr:sp macro="" textlink="">
      <xdr:nvSpPr>
        <xdr:cNvPr id="771" name="楕円 770">
          <a:extLst>
            <a:ext uri="{FF2B5EF4-FFF2-40B4-BE49-F238E27FC236}">
              <a16:creationId xmlns:a16="http://schemas.microsoft.com/office/drawing/2014/main" id="{B2BFC6A4-D422-4599-A732-334D78255CBE}"/>
            </a:ext>
          </a:extLst>
        </xdr:cNvPr>
        <xdr:cNvSpPr/>
      </xdr:nvSpPr>
      <xdr:spPr>
        <a:xfrm>
          <a:off x="15430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147065</xdr:rowOff>
    </xdr:from>
    <xdr:to>
      <xdr:col>85</xdr:col>
      <xdr:colOff>127000</xdr:colOff>
      <xdr:row>104</xdr:row>
      <xdr:rowOff>28194</xdr:rowOff>
    </xdr:to>
    <xdr:cxnSp macro="">
      <xdr:nvCxnSpPr>
        <xdr:cNvPr id="772" name="直線コネクタ 771">
          <a:extLst>
            <a:ext uri="{FF2B5EF4-FFF2-40B4-BE49-F238E27FC236}">
              <a16:creationId xmlns:a16="http://schemas.microsoft.com/office/drawing/2014/main" id="{78DC85C5-ABA5-4E9C-92EB-80F9682727CD}"/>
            </a:ext>
          </a:extLst>
        </xdr:cNvPr>
        <xdr:cNvCxnSpPr/>
      </xdr:nvCxnSpPr>
      <xdr:spPr>
        <a:xfrm>
          <a:off x="15481300" y="17806415"/>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43687</xdr:rowOff>
    </xdr:from>
    <xdr:to>
      <xdr:col>76</xdr:col>
      <xdr:colOff>165100</xdr:colOff>
      <xdr:row>103</xdr:row>
      <xdr:rowOff>145287</xdr:rowOff>
    </xdr:to>
    <xdr:sp macro="" textlink="">
      <xdr:nvSpPr>
        <xdr:cNvPr id="773" name="楕円 772">
          <a:extLst>
            <a:ext uri="{FF2B5EF4-FFF2-40B4-BE49-F238E27FC236}">
              <a16:creationId xmlns:a16="http://schemas.microsoft.com/office/drawing/2014/main" id="{CBE7A621-E137-4F06-BD1D-EDB8BA58DCAE}"/>
            </a:ext>
          </a:extLst>
        </xdr:cNvPr>
        <xdr:cNvSpPr/>
      </xdr:nvSpPr>
      <xdr:spPr>
        <a:xfrm>
          <a:off x="14541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94487</xdr:rowOff>
    </xdr:from>
    <xdr:to>
      <xdr:col>81</xdr:col>
      <xdr:colOff>50800</xdr:colOff>
      <xdr:row>103</xdr:row>
      <xdr:rowOff>147065</xdr:rowOff>
    </xdr:to>
    <xdr:cxnSp macro="">
      <xdr:nvCxnSpPr>
        <xdr:cNvPr id="774" name="直線コネクタ 773">
          <a:extLst>
            <a:ext uri="{FF2B5EF4-FFF2-40B4-BE49-F238E27FC236}">
              <a16:creationId xmlns:a16="http://schemas.microsoft.com/office/drawing/2014/main" id="{C9B42CB2-1786-42ED-99E4-B1FD9BE7356C}"/>
            </a:ext>
          </a:extLst>
        </xdr:cNvPr>
        <xdr:cNvCxnSpPr/>
      </xdr:nvCxnSpPr>
      <xdr:spPr>
        <a:xfrm>
          <a:off x="14592300" y="177538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75" name="楕円 774">
          <a:extLst>
            <a:ext uri="{FF2B5EF4-FFF2-40B4-BE49-F238E27FC236}">
              <a16:creationId xmlns:a16="http://schemas.microsoft.com/office/drawing/2014/main" id="{2E6BAA0F-E3E0-4A2D-BB67-1ABFB23AD213}"/>
            </a:ext>
          </a:extLst>
        </xdr:cNvPr>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94487</xdr:rowOff>
    </xdr:to>
    <xdr:cxnSp macro="">
      <xdr:nvCxnSpPr>
        <xdr:cNvPr id="776" name="直線コネクタ 775">
          <a:extLst>
            <a:ext uri="{FF2B5EF4-FFF2-40B4-BE49-F238E27FC236}">
              <a16:creationId xmlns:a16="http://schemas.microsoft.com/office/drawing/2014/main" id="{18977880-86F8-4266-AE3B-36AFB0E8E170}"/>
            </a:ext>
          </a:extLst>
        </xdr:cNvPr>
        <xdr:cNvCxnSpPr/>
      </xdr:nvCxnSpPr>
      <xdr:spPr>
        <a:xfrm>
          <a:off x="13703300" y="17701261"/>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112268</xdr:rowOff>
    </xdr:from>
    <xdr:to>
      <xdr:col>67</xdr:col>
      <xdr:colOff>101600</xdr:colOff>
      <xdr:row>103</xdr:row>
      <xdr:rowOff>42418</xdr:rowOff>
    </xdr:to>
    <xdr:sp macro="" textlink="">
      <xdr:nvSpPr>
        <xdr:cNvPr id="777" name="楕円 776">
          <a:extLst>
            <a:ext uri="{FF2B5EF4-FFF2-40B4-BE49-F238E27FC236}">
              <a16:creationId xmlns:a16="http://schemas.microsoft.com/office/drawing/2014/main" id="{095BDCEA-8691-4238-B46A-63A78B25E9E7}"/>
            </a:ext>
          </a:extLst>
        </xdr:cNvPr>
        <xdr:cNvSpPr/>
      </xdr:nvSpPr>
      <xdr:spPr>
        <a:xfrm>
          <a:off x="12763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41911</xdr:rowOff>
    </xdr:to>
    <xdr:cxnSp macro="">
      <xdr:nvCxnSpPr>
        <xdr:cNvPr id="778" name="直線コネクタ 777">
          <a:extLst>
            <a:ext uri="{FF2B5EF4-FFF2-40B4-BE49-F238E27FC236}">
              <a16:creationId xmlns:a16="http://schemas.microsoft.com/office/drawing/2014/main" id="{CCB65A8A-DA20-4E10-81CF-6566257EDAD6}"/>
            </a:ext>
          </a:extLst>
        </xdr:cNvPr>
        <xdr:cNvCxnSpPr/>
      </xdr:nvCxnSpPr>
      <xdr:spPr>
        <a:xfrm>
          <a:off x="12814300" y="176509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79" name="n_1aveValue【公民館】&#10;有形固定資産減価償却率">
          <a:extLst>
            <a:ext uri="{FF2B5EF4-FFF2-40B4-BE49-F238E27FC236}">
              <a16:creationId xmlns:a16="http://schemas.microsoft.com/office/drawing/2014/main" id="{8CF4E657-0E66-4B64-9409-B80753F68653}"/>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138701</xdr:rowOff>
    </xdr:from>
    <xdr:ext cx="405111" cy="259045"/>
    <xdr:sp macro="" textlink="">
      <xdr:nvSpPr>
        <xdr:cNvPr id="780" name="n_2aveValue【公民館】&#10;有形固定資産減価償却率">
          <a:extLst>
            <a:ext uri="{FF2B5EF4-FFF2-40B4-BE49-F238E27FC236}">
              <a16:creationId xmlns:a16="http://schemas.microsoft.com/office/drawing/2014/main" id="{8D6F6089-C052-4A5E-B6F6-FE516C5DEB59}"/>
            </a:ext>
          </a:extLst>
        </xdr:cNvPr>
        <xdr:cNvSpPr txBox="1"/>
      </xdr:nvSpPr>
      <xdr:spPr>
        <a:xfrm>
          <a:off x="14389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92981</xdr:rowOff>
    </xdr:from>
    <xdr:ext cx="405111" cy="259045"/>
    <xdr:sp macro="" textlink="">
      <xdr:nvSpPr>
        <xdr:cNvPr id="781" name="n_3aveValue【公民館】&#10;有形固定資産減価償却率">
          <a:extLst>
            <a:ext uri="{FF2B5EF4-FFF2-40B4-BE49-F238E27FC236}">
              <a16:creationId xmlns:a16="http://schemas.microsoft.com/office/drawing/2014/main" id="{E1F64010-4E47-45B8-BFD9-03ADC1BAADBC}"/>
            </a:ext>
          </a:extLst>
        </xdr:cNvPr>
        <xdr:cNvSpPr txBox="1"/>
      </xdr:nvSpPr>
      <xdr:spPr>
        <a:xfrm>
          <a:off x="13500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782" name="n_4aveValue【公民館】&#10;有形固定資産減価償却率">
          <a:extLst>
            <a:ext uri="{FF2B5EF4-FFF2-40B4-BE49-F238E27FC236}">
              <a16:creationId xmlns:a16="http://schemas.microsoft.com/office/drawing/2014/main" id="{88D7BFD8-F44B-49F3-B5B5-D6570126F84F}"/>
            </a:ext>
          </a:extLst>
        </xdr:cNvPr>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42942</xdr:rowOff>
    </xdr:from>
    <xdr:ext cx="405111" cy="259045"/>
    <xdr:sp macro="" textlink="">
      <xdr:nvSpPr>
        <xdr:cNvPr id="783" name="n_1mainValue【公民館】&#10;有形固定資産減価償却率">
          <a:extLst>
            <a:ext uri="{FF2B5EF4-FFF2-40B4-BE49-F238E27FC236}">
              <a16:creationId xmlns:a16="http://schemas.microsoft.com/office/drawing/2014/main" id="{8013A4AA-1E61-473A-90F7-6A1D0124AA60}"/>
            </a:ext>
          </a:extLst>
        </xdr:cNvPr>
        <xdr:cNvSpPr txBox="1"/>
      </xdr:nvSpPr>
      <xdr:spPr>
        <a:xfrm>
          <a:off x="15266044"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161814</xdr:rowOff>
    </xdr:from>
    <xdr:ext cx="405111" cy="259045"/>
    <xdr:sp macro="" textlink="">
      <xdr:nvSpPr>
        <xdr:cNvPr id="784" name="n_2mainValue【公民館】&#10;有形固定資産減価償却率">
          <a:extLst>
            <a:ext uri="{FF2B5EF4-FFF2-40B4-BE49-F238E27FC236}">
              <a16:creationId xmlns:a16="http://schemas.microsoft.com/office/drawing/2014/main" id="{FE9E7484-9A3E-4E22-A11F-7D6DC3A1955E}"/>
            </a:ext>
          </a:extLst>
        </xdr:cNvPr>
        <xdr:cNvSpPr txBox="1"/>
      </xdr:nvSpPr>
      <xdr:spPr>
        <a:xfrm>
          <a:off x="143897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85" name="n_3mainValue【公民館】&#10;有形固定資産減価償却率">
          <a:extLst>
            <a:ext uri="{FF2B5EF4-FFF2-40B4-BE49-F238E27FC236}">
              <a16:creationId xmlns:a16="http://schemas.microsoft.com/office/drawing/2014/main" id="{65BF5A2A-D327-4425-9E73-A01AA4232A37}"/>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58945</xdr:rowOff>
    </xdr:from>
    <xdr:ext cx="405111" cy="259045"/>
    <xdr:sp macro="" textlink="">
      <xdr:nvSpPr>
        <xdr:cNvPr id="786" name="n_4mainValue【公民館】&#10;有形固定資産減価償却率">
          <a:extLst>
            <a:ext uri="{FF2B5EF4-FFF2-40B4-BE49-F238E27FC236}">
              <a16:creationId xmlns:a16="http://schemas.microsoft.com/office/drawing/2014/main" id="{D989139F-2A4D-490A-BAF6-850F34FD3598}"/>
            </a:ext>
          </a:extLst>
        </xdr:cNvPr>
        <xdr:cNvSpPr txBox="1"/>
      </xdr:nvSpPr>
      <xdr:spPr>
        <a:xfrm>
          <a:off x="12611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E27D19BA-A8C3-4630-8C04-EF585F18FB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FF036CDA-D02E-4B49-B901-CFEEC2F5E3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BB11DA79-EC4F-48D2-961E-A24A2856F1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5E9A46F4-EA28-49C4-B2B9-6C23DC83E2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1F3C851F-9A52-4B52-96AC-5D0BF9740C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84BE9A9C-7459-4807-A125-CCC998FDA7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1FB0DD46-2532-4F69-BA3C-BCE912C4C8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CAA8C5CA-410A-4662-9D16-76248BF49F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7FA86922-9A9F-4650-8E21-BBBF851994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F4F0CF94-182D-4AD3-BF3B-3ECE1F5B99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a:extLst>
            <a:ext uri="{FF2B5EF4-FFF2-40B4-BE49-F238E27FC236}">
              <a16:creationId xmlns:a16="http://schemas.microsoft.com/office/drawing/2014/main" id="{5601554E-EF10-442B-9B57-F948C6D9847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E2D70332-D650-4576-A028-B847300DB28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a:extLst>
            <a:ext uri="{FF2B5EF4-FFF2-40B4-BE49-F238E27FC236}">
              <a16:creationId xmlns:a16="http://schemas.microsoft.com/office/drawing/2014/main" id="{937ABCCE-5DA9-48F4-953A-28AB49E564C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a:extLst>
            <a:ext uri="{FF2B5EF4-FFF2-40B4-BE49-F238E27FC236}">
              <a16:creationId xmlns:a16="http://schemas.microsoft.com/office/drawing/2014/main" id="{818AB7CF-C03A-4CB7-A342-6C9344D2B80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a:extLst>
            <a:ext uri="{FF2B5EF4-FFF2-40B4-BE49-F238E27FC236}">
              <a16:creationId xmlns:a16="http://schemas.microsoft.com/office/drawing/2014/main" id="{DCC97247-C494-40EF-B566-3A7B5E6C496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a:extLst>
            <a:ext uri="{FF2B5EF4-FFF2-40B4-BE49-F238E27FC236}">
              <a16:creationId xmlns:a16="http://schemas.microsoft.com/office/drawing/2014/main" id="{CEA59ECF-E4EA-4A99-9F23-EE8C19313D3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a:extLst>
            <a:ext uri="{FF2B5EF4-FFF2-40B4-BE49-F238E27FC236}">
              <a16:creationId xmlns:a16="http://schemas.microsoft.com/office/drawing/2014/main" id="{F6F54D3F-87E3-4B16-88F3-3B1F3254E17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a:extLst>
            <a:ext uri="{FF2B5EF4-FFF2-40B4-BE49-F238E27FC236}">
              <a16:creationId xmlns:a16="http://schemas.microsoft.com/office/drawing/2014/main" id="{7D77141B-EE93-4491-ACC5-502F6236E21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FB1CCEA2-8E46-47C6-9980-4E65E752F06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4A263EA4-2399-4282-A106-EDA6DF7F70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a:extLst>
            <a:ext uri="{FF2B5EF4-FFF2-40B4-BE49-F238E27FC236}">
              <a16:creationId xmlns:a16="http://schemas.microsoft.com/office/drawing/2014/main" id="{042EC4F1-9581-4EB9-8C70-DD53130498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08" name="直線コネクタ 807">
          <a:extLst>
            <a:ext uri="{FF2B5EF4-FFF2-40B4-BE49-F238E27FC236}">
              <a16:creationId xmlns:a16="http://schemas.microsoft.com/office/drawing/2014/main" id="{70F07EDC-FFBF-4A58-8580-0283C8744107}"/>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09" name="【公民館】&#10;一人当たり面積最小値テキスト">
          <a:extLst>
            <a:ext uri="{FF2B5EF4-FFF2-40B4-BE49-F238E27FC236}">
              <a16:creationId xmlns:a16="http://schemas.microsoft.com/office/drawing/2014/main" id="{D38246B7-D5AC-45C8-937D-920D42A904CD}"/>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0" name="直線コネクタ 809">
          <a:extLst>
            <a:ext uri="{FF2B5EF4-FFF2-40B4-BE49-F238E27FC236}">
              <a16:creationId xmlns:a16="http://schemas.microsoft.com/office/drawing/2014/main" id="{538E5CF8-257F-4990-BB21-F7ABE1F5C130}"/>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1" name="【公民館】&#10;一人当たり面積最大値テキスト">
          <a:extLst>
            <a:ext uri="{FF2B5EF4-FFF2-40B4-BE49-F238E27FC236}">
              <a16:creationId xmlns:a16="http://schemas.microsoft.com/office/drawing/2014/main" id="{C4030670-E852-4B31-9188-2844C93AD748}"/>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2" name="直線コネクタ 811">
          <a:extLst>
            <a:ext uri="{FF2B5EF4-FFF2-40B4-BE49-F238E27FC236}">
              <a16:creationId xmlns:a16="http://schemas.microsoft.com/office/drawing/2014/main" id="{A4D20D72-9887-4958-9525-43FE839A48E3}"/>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813" name="【公民館】&#10;一人当たり面積平均値テキスト">
          <a:extLst>
            <a:ext uri="{FF2B5EF4-FFF2-40B4-BE49-F238E27FC236}">
              <a16:creationId xmlns:a16="http://schemas.microsoft.com/office/drawing/2014/main" id="{AD4CA9BC-57C6-4CD0-AA00-96717277ED10}"/>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4" name="フローチャート: 判断 813">
          <a:extLst>
            <a:ext uri="{FF2B5EF4-FFF2-40B4-BE49-F238E27FC236}">
              <a16:creationId xmlns:a16="http://schemas.microsoft.com/office/drawing/2014/main" id="{DBCDFE47-EB73-48BE-810E-A00E7C9BF1AA}"/>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5" name="フローチャート: 判断 814">
          <a:extLst>
            <a:ext uri="{FF2B5EF4-FFF2-40B4-BE49-F238E27FC236}">
              <a16:creationId xmlns:a16="http://schemas.microsoft.com/office/drawing/2014/main" id="{693EF90A-1D7C-48B0-A5B0-CC1E31678862}"/>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6" name="フローチャート: 判断 815">
          <a:extLst>
            <a:ext uri="{FF2B5EF4-FFF2-40B4-BE49-F238E27FC236}">
              <a16:creationId xmlns:a16="http://schemas.microsoft.com/office/drawing/2014/main" id="{A5D1205E-723D-419A-9160-918887A7BD83}"/>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817" name="フローチャート: 判断 816">
          <a:extLst>
            <a:ext uri="{FF2B5EF4-FFF2-40B4-BE49-F238E27FC236}">
              <a16:creationId xmlns:a16="http://schemas.microsoft.com/office/drawing/2014/main" id="{BD4E8469-A182-4A42-A2DF-0E0B2BCA2FAA}"/>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818" name="フローチャート: 判断 817">
          <a:extLst>
            <a:ext uri="{FF2B5EF4-FFF2-40B4-BE49-F238E27FC236}">
              <a16:creationId xmlns:a16="http://schemas.microsoft.com/office/drawing/2014/main" id="{61090BCA-BB01-4EF6-8E5B-6EF62A32F38E}"/>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C453F504-FA7C-436F-BA92-FD1AF639E7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48FFA8AF-602D-4BEA-82AF-7089F57D34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3346AD33-7AD4-4610-88B7-97458AC9B9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EE4DB33-BAC9-43E9-B3AE-585F401811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C0EE99B-A4DF-4B40-9862-2D063F3D4B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11685</xdr:rowOff>
    </xdr:from>
    <xdr:to>
      <xdr:col>116</xdr:col>
      <xdr:colOff>114300</xdr:colOff>
      <xdr:row>107</xdr:row>
      <xdr:rowOff>113285</xdr:rowOff>
    </xdr:to>
    <xdr:sp macro="" textlink="">
      <xdr:nvSpPr>
        <xdr:cNvPr id="824" name="楕円 823">
          <a:extLst>
            <a:ext uri="{FF2B5EF4-FFF2-40B4-BE49-F238E27FC236}">
              <a16:creationId xmlns:a16="http://schemas.microsoft.com/office/drawing/2014/main" id="{127B80B6-CC3F-48A5-B003-731F67B5768A}"/>
            </a:ext>
          </a:extLst>
        </xdr:cNvPr>
        <xdr:cNvSpPr/>
      </xdr:nvSpPr>
      <xdr:spPr>
        <a:xfrm>
          <a:off x="22110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161562</xdr:rowOff>
    </xdr:from>
    <xdr:ext cx="469744" cy="259045"/>
    <xdr:sp macro="" textlink="">
      <xdr:nvSpPr>
        <xdr:cNvPr id="825" name="【公民館】&#10;一人当たり面積該当値テキスト">
          <a:extLst>
            <a:ext uri="{FF2B5EF4-FFF2-40B4-BE49-F238E27FC236}">
              <a16:creationId xmlns:a16="http://schemas.microsoft.com/office/drawing/2014/main" id="{81DC2131-55E9-4FE0-BC28-280F269C5EA3}"/>
            </a:ext>
          </a:extLst>
        </xdr:cNvPr>
        <xdr:cNvSpPr txBox="1"/>
      </xdr:nvSpPr>
      <xdr:spPr>
        <a:xfrm>
          <a:off x="22199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xdr:rowOff>
    </xdr:from>
    <xdr:to>
      <xdr:col>112</xdr:col>
      <xdr:colOff>38100</xdr:colOff>
      <xdr:row>107</xdr:row>
      <xdr:rowOff>117856</xdr:rowOff>
    </xdr:to>
    <xdr:sp macro="" textlink="">
      <xdr:nvSpPr>
        <xdr:cNvPr id="826" name="楕円 825">
          <a:extLst>
            <a:ext uri="{FF2B5EF4-FFF2-40B4-BE49-F238E27FC236}">
              <a16:creationId xmlns:a16="http://schemas.microsoft.com/office/drawing/2014/main" id="{DCBD2696-6D75-47C8-8751-58297E0ADC62}"/>
            </a:ext>
          </a:extLst>
        </xdr:cNvPr>
        <xdr:cNvSpPr/>
      </xdr:nvSpPr>
      <xdr:spPr>
        <a:xfrm>
          <a:off x="21272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67056</xdr:rowOff>
    </xdr:to>
    <xdr:cxnSp macro="">
      <xdr:nvCxnSpPr>
        <xdr:cNvPr id="827" name="直線コネクタ 826">
          <a:extLst>
            <a:ext uri="{FF2B5EF4-FFF2-40B4-BE49-F238E27FC236}">
              <a16:creationId xmlns:a16="http://schemas.microsoft.com/office/drawing/2014/main" id="{954E1F41-96D3-4CE1-AAB8-8BC438C1FFC8}"/>
            </a:ext>
          </a:extLst>
        </xdr:cNvPr>
        <xdr:cNvCxnSpPr/>
      </xdr:nvCxnSpPr>
      <xdr:spPr>
        <a:xfrm flipV="1">
          <a:off x="21323300" y="184076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18542</xdr:rowOff>
    </xdr:from>
    <xdr:to>
      <xdr:col>107</xdr:col>
      <xdr:colOff>101600</xdr:colOff>
      <xdr:row>107</xdr:row>
      <xdr:rowOff>120142</xdr:rowOff>
    </xdr:to>
    <xdr:sp macro="" textlink="">
      <xdr:nvSpPr>
        <xdr:cNvPr id="828" name="楕円 827">
          <a:extLst>
            <a:ext uri="{FF2B5EF4-FFF2-40B4-BE49-F238E27FC236}">
              <a16:creationId xmlns:a16="http://schemas.microsoft.com/office/drawing/2014/main" id="{086AF8E0-F6E1-4BD7-A624-4977BB4B218C}"/>
            </a:ext>
          </a:extLst>
        </xdr:cNvPr>
        <xdr:cNvSpPr/>
      </xdr:nvSpPr>
      <xdr:spPr>
        <a:xfrm>
          <a:off x="20383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67056</xdr:rowOff>
    </xdr:from>
    <xdr:to>
      <xdr:col>111</xdr:col>
      <xdr:colOff>177800</xdr:colOff>
      <xdr:row>107</xdr:row>
      <xdr:rowOff>69342</xdr:rowOff>
    </xdr:to>
    <xdr:cxnSp macro="">
      <xdr:nvCxnSpPr>
        <xdr:cNvPr id="829" name="直線コネクタ 828">
          <a:extLst>
            <a:ext uri="{FF2B5EF4-FFF2-40B4-BE49-F238E27FC236}">
              <a16:creationId xmlns:a16="http://schemas.microsoft.com/office/drawing/2014/main" id="{7F44DD67-B06C-4C43-BF32-135CA35337DD}"/>
            </a:ext>
          </a:extLst>
        </xdr:cNvPr>
        <xdr:cNvCxnSpPr/>
      </xdr:nvCxnSpPr>
      <xdr:spPr>
        <a:xfrm flipV="1">
          <a:off x="20434300" y="1841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20828</xdr:rowOff>
    </xdr:from>
    <xdr:to>
      <xdr:col>102</xdr:col>
      <xdr:colOff>165100</xdr:colOff>
      <xdr:row>107</xdr:row>
      <xdr:rowOff>122428</xdr:rowOff>
    </xdr:to>
    <xdr:sp macro="" textlink="">
      <xdr:nvSpPr>
        <xdr:cNvPr id="830" name="楕円 829">
          <a:extLst>
            <a:ext uri="{FF2B5EF4-FFF2-40B4-BE49-F238E27FC236}">
              <a16:creationId xmlns:a16="http://schemas.microsoft.com/office/drawing/2014/main" id="{67B7013F-B9E8-4BC1-9499-517AD6AF40B1}"/>
            </a:ext>
          </a:extLst>
        </xdr:cNvPr>
        <xdr:cNvSpPr/>
      </xdr:nvSpPr>
      <xdr:spPr>
        <a:xfrm>
          <a:off x="19494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107</xdr:row>
      <xdr:rowOff>71628</xdr:rowOff>
    </xdr:to>
    <xdr:cxnSp macro="">
      <xdr:nvCxnSpPr>
        <xdr:cNvPr id="831" name="直線コネクタ 830">
          <a:extLst>
            <a:ext uri="{FF2B5EF4-FFF2-40B4-BE49-F238E27FC236}">
              <a16:creationId xmlns:a16="http://schemas.microsoft.com/office/drawing/2014/main" id="{D0D0E678-84EE-400E-8189-93FE4059035B}"/>
            </a:ext>
          </a:extLst>
        </xdr:cNvPr>
        <xdr:cNvCxnSpPr/>
      </xdr:nvCxnSpPr>
      <xdr:spPr>
        <a:xfrm flipV="1">
          <a:off x="19545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23113</xdr:rowOff>
    </xdr:from>
    <xdr:to>
      <xdr:col>98</xdr:col>
      <xdr:colOff>38100</xdr:colOff>
      <xdr:row>107</xdr:row>
      <xdr:rowOff>124713</xdr:rowOff>
    </xdr:to>
    <xdr:sp macro="" textlink="">
      <xdr:nvSpPr>
        <xdr:cNvPr id="832" name="楕円 831">
          <a:extLst>
            <a:ext uri="{FF2B5EF4-FFF2-40B4-BE49-F238E27FC236}">
              <a16:creationId xmlns:a16="http://schemas.microsoft.com/office/drawing/2014/main" id="{E464308F-417A-4F52-927A-8B5A8FEA5AC5}"/>
            </a:ext>
          </a:extLst>
        </xdr:cNvPr>
        <xdr:cNvSpPr/>
      </xdr:nvSpPr>
      <xdr:spPr>
        <a:xfrm>
          <a:off x="18605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71628</xdr:rowOff>
    </xdr:from>
    <xdr:to>
      <xdr:col>102</xdr:col>
      <xdr:colOff>114300</xdr:colOff>
      <xdr:row>107</xdr:row>
      <xdr:rowOff>73913</xdr:rowOff>
    </xdr:to>
    <xdr:cxnSp macro="">
      <xdr:nvCxnSpPr>
        <xdr:cNvPr id="833" name="直線コネクタ 832">
          <a:extLst>
            <a:ext uri="{FF2B5EF4-FFF2-40B4-BE49-F238E27FC236}">
              <a16:creationId xmlns:a16="http://schemas.microsoft.com/office/drawing/2014/main" id="{AB98A4BC-B86D-458A-946C-3ED46188BFD2}"/>
            </a:ext>
          </a:extLst>
        </xdr:cNvPr>
        <xdr:cNvCxnSpPr/>
      </xdr:nvCxnSpPr>
      <xdr:spPr>
        <a:xfrm flipV="1">
          <a:off x="18656300" y="184167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834" name="n_1aveValue【公民館】&#10;一人当たり面積">
          <a:extLst>
            <a:ext uri="{FF2B5EF4-FFF2-40B4-BE49-F238E27FC236}">
              <a16:creationId xmlns:a16="http://schemas.microsoft.com/office/drawing/2014/main" id="{F7BE064E-18F4-44A5-8B9C-F9608E11F113}"/>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35" name="n_2aveValue【公民館】&#10;一人当たり面積">
          <a:extLst>
            <a:ext uri="{FF2B5EF4-FFF2-40B4-BE49-F238E27FC236}">
              <a16:creationId xmlns:a16="http://schemas.microsoft.com/office/drawing/2014/main" id="{C3FBC80F-6CE0-4297-B423-301E0B79D454}"/>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836" name="n_3aveValue【公民館】&#10;一人当たり面積">
          <a:extLst>
            <a:ext uri="{FF2B5EF4-FFF2-40B4-BE49-F238E27FC236}">
              <a16:creationId xmlns:a16="http://schemas.microsoft.com/office/drawing/2014/main" id="{5E3095DE-F1F8-40E8-9601-6F2B68778208}"/>
            </a:ext>
          </a:extLst>
        </xdr:cNvPr>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837" name="n_4aveValue【公民館】&#10;一人当たり面積">
          <a:extLst>
            <a:ext uri="{FF2B5EF4-FFF2-40B4-BE49-F238E27FC236}">
              <a16:creationId xmlns:a16="http://schemas.microsoft.com/office/drawing/2014/main" id="{B9677EEF-801C-4A39-8C25-EF9EE26EF624}"/>
            </a:ext>
          </a:extLst>
        </xdr:cNvPr>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108983</xdr:rowOff>
    </xdr:from>
    <xdr:ext cx="469744" cy="259045"/>
    <xdr:sp macro="" textlink="">
      <xdr:nvSpPr>
        <xdr:cNvPr id="838" name="n_1mainValue【公民館】&#10;一人当たり面積">
          <a:extLst>
            <a:ext uri="{FF2B5EF4-FFF2-40B4-BE49-F238E27FC236}">
              <a16:creationId xmlns:a16="http://schemas.microsoft.com/office/drawing/2014/main" id="{49F3CDC6-A50B-4EEA-8B7F-A84AFC66E82F}"/>
            </a:ext>
          </a:extLst>
        </xdr:cNvPr>
        <xdr:cNvSpPr txBox="1"/>
      </xdr:nvSpPr>
      <xdr:spPr>
        <a:xfrm>
          <a:off x="210757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111269</xdr:rowOff>
    </xdr:from>
    <xdr:ext cx="469744" cy="259045"/>
    <xdr:sp macro="" textlink="">
      <xdr:nvSpPr>
        <xdr:cNvPr id="839" name="n_2mainValue【公民館】&#10;一人当たり面積">
          <a:extLst>
            <a:ext uri="{FF2B5EF4-FFF2-40B4-BE49-F238E27FC236}">
              <a16:creationId xmlns:a16="http://schemas.microsoft.com/office/drawing/2014/main" id="{9184F8B2-98C2-4359-8F8A-246BB17FCB6A}"/>
            </a:ext>
          </a:extLst>
        </xdr:cNvPr>
        <xdr:cNvSpPr txBox="1"/>
      </xdr:nvSpPr>
      <xdr:spPr>
        <a:xfrm>
          <a:off x="20199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113555</xdr:rowOff>
    </xdr:from>
    <xdr:ext cx="469744" cy="259045"/>
    <xdr:sp macro="" textlink="">
      <xdr:nvSpPr>
        <xdr:cNvPr id="840" name="n_3mainValue【公民館】&#10;一人当たり面積">
          <a:extLst>
            <a:ext uri="{FF2B5EF4-FFF2-40B4-BE49-F238E27FC236}">
              <a16:creationId xmlns:a16="http://schemas.microsoft.com/office/drawing/2014/main" id="{DD96B650-67C5-4F73-97C1-FD87CDCEA9EB}"/>
            </a:ext>
          </a:extLst>
        </xdr:cNvPr>
        <xdr:cNvSpPr txBox="1"/>
      </xdr:nvSpPr>
      <xdr:spPr>
        <a:xfrm>
          <a:off x="19310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115840</xdr:rowOff>
    </xdr:from>
    <xdr:ext cx="469744" cy="259045"/>
    <xdr:sp macro="" textlink="">
      <xdr:nvSpPr>
        <xdr:cNvPr id="841" name="n_4mainValue【公民館】&#10;一人当たり面積">
          <a:extLst>
            <a:ext uri="{FF2B5EF4-FFF2-40B4-BE49-F238E27FC236}">
              <a16:creationId xmlns:a16="http://schemas.microsoft.com/office/drawing/2014/main" id="{BACDF426-A1DD-4CD5-8A09-BD0F2A41ED9A}"/>
            </a:ext>
          </a:extLst>
        </xdr:cNvPr>
        <xdr:cNvSpPr txBox="1"/>
      </xdr:nvSpPr>
      <xdr:spPr>
        <a:xfrm>
          <a:off x="18421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15FC9508-6169-4A97-A3EF-8F581479E0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4B89734B-1200-4F1B-AC88-FB5765DD62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54F8429B-CB43-4098-AC1C-589E7EDB2D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mn-lt"/>
              <a:ea typeface="+mn-ea"/>
              <a:cs typeface="+mn-cs"/>
            </a:rPr>
            <a:t>道路、認定こども園・幼稚園・保育所、児童館、公民館において、有形固定資産減価償却率が類似団体平均よりも高い傾向が見られる。１５園あるこども園のうち半数以上が築３０年以上を迎えており、また、児童館についても築２５年を迎えている施設があるなど統合や除却が進んでいない状況にある。一方で公営住宅においては、令和４年度に設備更新を行ったことにより類似団体平均よりも低くなっている。</a:t>
          </a:r>
        </a:p>
        <a:p>
          <a:pPr eaLnBrk="1" fontAlgn="auto" latinLnBrk="0" hangingPunct="1"/>
          <a:r>
            <a:rPr kumimoji="1" lang="ja-JP" altLang="en-US" sz="1100" b="0" i="0" baseline="0">
              <a:solidFill>
                <a:schemeClr val="tx1"/>
              </a:solidFill>
              <a:effectLst/>
              <a:latin typeface="+mn-lt"/>
              <a:ea typeface="+mn-ea"/>
              <a:cs typeface="+mn-cs"/>
            </a:rPr>
            <a:t>一人当たり面積では、認定こども園・幼稚園・保育所、学校施設における数値が高くなっており、今後は平成２９年度に策定した公共施設等総合管理計画（令和３年度改定）や人口推移に基づき、統廃合を踏まえた施設の維持、長寿命化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A95B6E-EAF3-430E-9CA5-3FC3ED5052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E26342-0ECC-4BE6-B794-B05C099598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07959B-76A7-44B0-BDAD-C0776E1BA9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D99257-9386-4614-BB0A-41F977C5F2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87BA1E-8654-4682-8816-6D9FFDC3FE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E27EF2-0346-4F81-8F25-13D916CE39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428D54-4B05-4550-B61A-6BAC5BACD5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A3EC4F-DE4E-40D0-BF37-8C8D73C08E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90589F-56EA-4462-9A45-876B0A129D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5C99CF-F999-4A9B-A6D5-8954E5FD0E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B83E3C-D84F-4AEC-A7A5-C0EEC874EE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10043F-85B4-4BA2-9B2F-A5614C5FD0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D6F004-7C55-4533-A850-346FA37B68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C5B528-C767-49E1-9B7F-0464176217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8E0F48-0264-46D1-BD6B-A5212C4730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0CDF68-F7AB-4DE2-99D1-90E816C4C56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908A67-B794-4576-A128-E9D6E429EF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137F6E-F084-4FE1-974F-6FEC327329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E78571-DB88-43E9-87BF-BBB91C4131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AC45E9-CEA5-4AF5-8383-9C49AE6499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F28FBF-29A7-4C50-8C11-B50B4C8783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A81264-F18B-49DD-BEB6-02CE560A23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02BE38-7F8B-4B83-98AD-CAA403596B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B3237C-B749-4F53-AA13-38488D0B177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DC53A6-6D89-4770-8E3A-711D085E89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02D430-7804-4B80-BF32-FE771D517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F09019-293D-4440-88AB-101BB2B1BE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0B4538-AC67-4FFF-8BB2-C054B1A7B4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83133E-1C4F-40E2-8303-BF3AFDF337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3F405C-EFE7-4DFA-A3B7-BED0F4713D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2EB8CD-2269-42F3-930C-7089F41EA3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F64FB1-847B-40D4-A780-47FECDA789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4BCBF1-25F4-4238-88C1-97BE801549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CF1814-F2D4-45D3-9A68-BFB9155E9D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DBB39E-D400-4F23-92F7-DD649E8D1B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33FA6B-3545-4E23-885E-8A27B9B8D8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CF0647-465C-4724-A70D-52340582BA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DA2F28-6739-4295-8C74-9A7CEE8BAB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4C29F3-7653-4FE1-A339-87DC1AA0E6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83FCA3-067D-4C4C-AFA5-BA85410202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F548C6-427D-4D10-A555-FB037C2D76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998507-26B4-48DB-B35A-6E1E9B7124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14EA6E-DA83-44A8-AA8E-99F6EA01A2C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D0D577-C24C-4775-853E-57B05C9118A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59B46A-6256-44EF-B4E2-EBD5E8494C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003788-3205-40E9-8CD8-DD223A3B178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3321415-BBAE-448D-9870-AF454614E01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F6D586-CE16-4DE6-806A-52A11CE2710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FCAFB1B-0DDE-4279-A02B-004FDA77765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B52F5E0-24BD-407A-8872-54C0AC5BF9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E365EA4-6EA7-46B9-8952-910EE206BBD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0C911E5-6164-44D0-84CB-8837270F81E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528B65-0115-4D7C-BD92-E0423B0F3A7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FCFEE0-22DD-40C7-8018-9851AF8E3F7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86B93C2-F519-4DEB-BEAD-0078AB97B4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FEAFDB2-B37E-42D9-A68C-CCA65DE535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5B58864C-C7A0-409C-A2E5-008D2F1BFF4D}"/>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AFE9265E-221E-464F-8F67-B09B7443375A}"/>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424245D1-8A3E-42D1-A7DD-55397EE488C6}"/>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10BD1A48-E52A-4535-A44D-F7B6257C096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907DCCED-A6D9-41B9-94C6-E7C9BF7F2E82}"/>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ED8154ED-07F8-4918-A80A-EB41E309849A}"/>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B0FD87FE-3AF5-493D-8C96-FDD36ACBBA3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873EF2B1-27FF-47F8-BD17-89AFC318CD66}"/>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E5F1025E-CB7C-42C7-8546-F403A8097437}"/>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B5547B3-6E62-4F8A-B314-65628C76DC01}"/>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1D0F560E-2939-4294-A7A7-1F42168A93D7}"/>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D56499-3F69-4ACE-AA2F-1BFEBA5257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49E12A-AE13-4E9C-9153-B0E082BE37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F206A8-A7A7-427B-BE36-24ADFFC496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784775-E901-457E-AF23-2B590B5C4E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F046A8B-8E22-41AF-8E61-9F5BE03D2C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macro="" textlink="">
      <xdr:nvSpPr>
        <xdr:cNvPr id="74" name="楕円 73">
          <a:extLst>
            <a:ext uri="{FF2B5EF4-FFF2-40B4-BE49-F238E27FC236}">
              <a16:creationId xmlns:a16="http://schemas.microsoft.com/office/drawing/2014/main" id="{8EFBF3E7-810D-48ED-A383-A2C45E2A03C0}"/>
            </a:ext>
          </a:extLst>
        </xdr:cNvPr>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macro="" textlink="">
      <xdr:nvSpPr>
        <xdr:cNvPr id="75" name="【図書館】&#10;有形固定資産減価償却率該当値テキスト">
          <a:extLst>
            <a:ext uri="{FF2B5EF4-FFF2-40B4-BE49-F238E27FC236}">
              <a16:creationId xmlns:a16="http://schemas.microsoft.com/office/drawing/2014/main" id="{FF5F90D1-6742-4D16-8EDF-9296DDB920FD}"/>
            </a:ext>
          </a:extLst>
        </xdr:cNvPr>
        <xdr:cNvSpPr txBox="1"/>
      </xdr:nvSpPr>
      <xdr:spPr>
        <a:xfrm>
          <a:off x="4673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6" name="楕円 75">
          <a:extLst>
            <a:ext uri="{FF2B5EF4-FFF2-40B4-BE49-F238E27FC236}">
              <a16:creationId xmlns:a16="http://schemas.microsoft.com/office/drawing/2014/main" id="{67660B3D-E147-4269-AF7C-61B9216CA18C}"/>
            </a:ext>
          </a:extLst>
        </xdr:cNvPr>
        <xdr:cNvSpPr/>
      </xdr:nvSpPr>
      <xdr:spPr>
        <a:xfrm>
          <a:off x="3746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121920</xdr:rowOff>
    </xdr:from>
    <xdr:to>
      <xdr:col>24</xdr:col>
      <xdr:colOff>63500</xdr:colOff>
      <xdr:row>39</xdr:row>
      <xdr:rowOff>123553</xdr:rowOff>
    </xdr:to>
    <xdr:cxnSp macro="">
      <xdr:nvCxnSpPr>
        <xdr:cNvPr id="77" name="直線コネクタ 76">
          <a:extLst>
            <a:ext uri="{FF2B5EF4-FFF2-40B4-BE49-F238E27FC236}">
              <a16:creationId xmlns:a16="http://schemas.microsoft.com/office/drawing/2014/main" id="{44743E95-D8DD-4BAA-B486-B010EE4899E9}"/>
            </a:ext>
          </a:extLst>
        </xdr:cNvPr>
        <xdr:cNvCxnSpPr/>
      </xdr:nvCxnSpPr>
      <xdr:spPr>
        <a:xfrm>
          <a:off x="3797300" y="680847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31931</xdr:rowOff>
    </xdr:from>
    <xdr:to>
      <xdr:col>15</xdr:col>
      <xdr:colOff>101600</xdr:colOff>
      <xdr:row>39</xdr:row>
      <xdr:rowOff>133531</xdr:rowOff>
    </xdr:to>
    <xdr:sp macro="" textlink="">
      <xdr:nvSpPr>
        <xdr:cNvPr id="78" name="楕円 77">
          <a:extLst>
            <a:ext uri="{FF2B5EF4-FFF2-40B4-BE49-F238E27FC236}">
              <a16:creationId xmlns:a16="http://schemas.microsoft.com/office/drawing/2014/main" id="{888AD5DE-DD25-4B17-80D2-EB8D9B5C565A}"/>
            </a:ext>
          </a:extLst>
        </xdr:cNvPr>
        <xdr:cNvSpPr/>
      </xdr:nvSpPr>
      <xdr:spPr>
        <a:xfrm>
          <a:off x="2857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82731</xdr:rowOff>
    </xdr:from>
    <xdr:to>
      <xdr:col>19</xdr:col>
      <xdr:colOff>177800</xdr:colOff>
      <xdr:row>39</xdr:row>
      <xdr:rowOff>121920</xdr:rowOff>
    </xdr:to>
    <xdr:cxnSp macro="">
      <xdr:nvCxnSpPr>
        <xdr:cNvPr id="79" name="直線コネクタ 78">
          <a:extLst>
            <a:ext uri="{FF2B5EF4-FFF2-40B4-BE49-F238E27FC236}">
              <a16:creationId xmlns:a16="http://schemas.microsoft.com/office/drawing/2014/main" id="{8364577E-5459-451D-B4CB-74D4CB8BC222}"/>
            </a:ext>
          </a:extLst>
        </xdr:cNvPr>
        <xdr:cNvCxnSpPr/>
      </xdr:nvCxnSpPr>
      <xdr:spPr>
        <a:xfrm>
          <a:off x="2908300" y="67692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09B5D8ED-9CD0-4DC9-9935-6FA4726E995C}"/>
            </a:ext>
          </a:extLst>
        </xdr:cNvPr>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82731</xdr:rowOff>
    </xdr:to>
    <xdr:cxnSp macro="">
      <xdr:nvCxnSpPr>
        <xdr:cNvPr id="81" name="直線コネクタ 80">
          <a:extLst>
            <a:ext uri="{FF2B5EF4-FFF2-40B4-BE49-F238E27FC236}">
              <a16:creationId xmlns:a16="http://schemas.microsoft.com/office/drawing/2014/main" id="{FE363B60-DAEE-4422-8708-B632109A9C2F}"/>
            </a:ext>
          </a:extLst>
        </xdr:cNvPr>
        <xdr:cNvCxnSpPr/>
      </xdr:nvCxnSpPr>
      <xdr:spPr>
        <a:xfrm>
          <a:off x="2019300" y="673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138067</xdr:rowOff>
    </xdr:from>
    <xdr:to>
      <xdr:col>6</xdr:col>
      <xdr:colOff>38100</xdr:colOff>
      <xdr:row>39</xdr:row>
      <xdr:rowOff>68217</xdr:rowOff>
    </xdr:to>
    <xdr:sp macro="" textlink="">
      <xdr:nvSpPr>
        <xdr:cNvPr id="82" name="楕円 81">
          <a:extLst>
            <a:ext uri="{FF2B5EF4-FFF2-40B4-BE49-F238E27FC236}">
              <a16:creationId xmlns:a16="http://schemas.microsoft.com/office/drawing/2014/main" id="{7AD5A881-0852-4E23-9568-2780B914F9F4}"/>
            </a:ext>
          </a:extLst>
        </xdr:cNvPr>
        <xdr:cNvSpPr/>
      </xdr:nvSpPr>
      <xdr:spPr>
        <a:xfrm>
          <a:off x="1079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17417</xdr:rowOff>
    </xdr:from>
    <xdr:to>
      <xdr:col>10</xdr:col>
      <xdr:colOff>114300</xdr:colOff>
      <xdr:row>39</xdr:row>
      <xdr:rowOff>50074</xdr:rowOff>
    </xdr:to>
    <xdr:cxnSp macro="">
      <xdr:nvCxnSpPr>
        <xdr:cNvPr id="83" name="直線コネクタ 82">
          <a:extLst>
            <a:ext uri="{FF2B5EF4-FFF2-40B4-BE49-F238E27FC236}">
              <a16:creationId xmlns:a16="http://schemas.microsoft.com/office/drawing/2014/main" id="{93BEE4ED-55E3-4F8E-B8EC-C65729A6283F}"/>
            </a:ext>
          </a:extLst>
        </xdr:cNvPr>
        <xdr:cNvCxnSpPr/>
      </xdr:nvCxnSpPr>
      <xdr:spPr>
        <a:xfrm>
          <a:off x="1130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18439C5A-3195-4DC8-8427-239010EF0C5C}"/>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8CDB30F5-E8B5-4E63-BCCD-3112A990EF84}"/>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A600DFA-E907-4987-AB2E-B9E39F4248BC}"/>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014C411E-A739-4909-9219-77630EA426AD}"/>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163847</xdr:rowOff>
    </xdr:from>
    <xdr:ext cx="405111" cy="259045"/>
    <xdr:sp macro="" textlink="">
      <xdr:nvSpPr>
        <xdr:cNvPr id="88" name="n_1mainValue【図書館】&#10;有形固定資産減価償却率">
          <a:extLst>
            <a:ext uri="{FF2B5EF4-FFF2-40B4-BE49-F238E27FC236}">
              <a16:creationId xmlns:a16="http://schemas.microsoft.com/office/drawing/2014/main" id="{2D8D784B-6EDF-49B6-904C-2E33F949ED4A}"/>
            </a:ext>
          </a:extLst>
        </xdr:cNvPr>
        <xdr:cNvSpPr txBox="1"/>
      </xdr:nvSpPr>
      <xdr:spPr>
        <a:xfrm>
          <a:off x="3582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43ABC4D4-6650-4F60-A35F-5389D21EE3E8}"/>
            </a:ext>
          </a:extLst>
        </xdr:cNvPr>
        <xdr:cNvSpPr txBox="1"/>
      </xdr:nvSpPr>
      <xdr:spPr>
        <a:xfrm>
          <a:off x="2705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6EB68D22-6E6D-44E6-9034-20747085432E}"/>
            </a:ext>
          </a:extLst>
        </xdr:cNvPr>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59344</xdr:rowOff>
    </xdr:from>
    <xdr:ext cx="405111" cy="259045"/>
    <xdr:sp macro="" textlink="">
      <xdr:nvSpPr>
        <xdr:cNvPr id="91" name="n_4mainValue【図書館】&#10;有形固定資産減価償却率">
          <a:extLst>
            <a:ext uri="{FF2B5EF4-FFF2-40B4-BE49-F238E27FC236}">
              <a16:creationId xmlns:a16="http://schemas.microsoft.com/office/drawing/2014/main" id="{86650116-2DD1-42DE-892B-A9356AE1C90A}"/>
            </a:ext>
          </a:extLst>
        </xdr:cNvPr>
        <xdr:cNvSpPr txBox="1"/>
      </xdr:nvSpPr>
      <xdr:spPr>
        <a:xfrm>
          <a:off x="927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F14E5A-E721-4706-9165-3D0CB9B86B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B8A23E-6F77-4A95-A628-371E284FA3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B29536-40BA-4B8E-8E63-1B28BFAB40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1319AFC-38E8-4734-8A55-D315AAB990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63C3339-9E3C-47AC-AE2C-953A5D0C30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82C88C-0591-493C-BFC4-132966961A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8A29BD6-5FE5-488A-BF52-4A1245C226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06A940-C4C6-43B8-B2C2-72A7A6A6D8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D0B4D2-D41D-4F87-A610-39E62C61CF9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39F65F2-2D88-4EDB-956E-F82A5A5585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EF805E8-AEE7-4703-93CB-2D28786991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0CA4C09-0719-45E0-968B-52EF58BD632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0C1D0E3-1C59-4704-BE9F-A41A3C9D327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72096F7-3B6E-4119-BD5C-707AF66B6E1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C88DF96-2D99-41C4-9C39-C6D691BCD8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3EC2E8E-32F9-4F99-AAB7-00D5EB3B8A7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24A0F99-B9E8-4CD8-AED2-5241047CA5C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EA1493A-86EF-48E2-B43D-B744E21FB49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F4DF3D1-38E5-4239-8FB0-EC5B3D3062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F3CC170-0A35-46EC-8893-07B0F1B596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BA36EAA-8D70-42BA-B8D3-3D50521A80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FC66DDBB-5BAA-4F97-AD8C-25D245843D47}"/>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32BA5900-519A-4527-A269-014E2878B352}"/>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F7564E55-653C-4373-8253-0A066BA3424A}"/>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97EE446A-DCC0-4CF1-BC33-41DC08A6D5B5}"/>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413B8937-F3DE-4CD9-A3CC-3E2BE69957CF}"/>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250B29DF-E746-41B3-8007-D1636E3ACCAE}"/>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327C845A-F61E-41AB-BE23-EF4D87AD5661}"/>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414AB6B9-C906-48D6-A93D-C36D617682E8}"/>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C6C87310-C608-452B-92D9-79EAA8035DD7}"/>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C824677E-6D0B-480C-8CA1-52F098445543}"/>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A3E28CA0-1BED-47C5-B313-63538462130E}"/>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0A70E25-FC71-48B9-A71C-3637A7F51A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CD6CD1-DEDC-46D7-A737-AE33A0D348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AC61DD-6B8E-4931-80A9-883C905FE0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170F8E-65AE-4714-8179-DF901B2328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1ED096-7694-4C71-93A9-8CC9D6D218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B757EC0C-E122-4F21-8B0F-F938940F165E}"/>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143273</xdr:rowOff>
    </xdr:from>
    <xdr:ext cx="469744" cy="259045"/>
    <xdr:sp macro="" textlink="">
      <xdr:nvSpPr>
        <xdr:cNvPr id="130" name="【図書館】&#10;一人当たり面積該当値テキスト">
          <a:extLst>
            <a:ext uri="{FF2B5EF4-FFF2-40B4-BE49-F238E27FC236}">
              <a16:creationId xmlns:a16="http://schemas.microsoft.com/office/drawing/2014/main" id="{6C18412D-282C-4008-9D27-CD19BDC0D138}"/>
            </a:ext>
          </a:extLst>
        </xdr:cNvPr>
        <xdr:cNvSpPr txBox="1"/>
      </xdr:nvSpPr>
      <xdr:spPr>
        <a:xfrm>
          <a:off x="10515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3E931445-E737-403C-8E76-BADA596D0864}"/>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6BA71E65-0118-481C-9B31-F0572696A1ED}"/>
            </a:ext>
          </a:extLst>
        </xdr:cNvPr>
        <xdr:cNvCxnSpPr/>
      </xdr:nvCxnSpPr>
      <xdr:spPr>
        <a:xfrm flipV="1">
          <a:off x="9639300" y="694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0F16D98B-DBC7-4F50-A43D-2A2C7A1B84C3}"/>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B61D8AF5-ECD1-4735-BC42-F8B5600065AF}"/>
            </a:ext>
          </a:extLst>
        </xdr:cNvPr>
        <xdr:cNvCxnSpPr/>
      </xdr:nvCxnSpPr>
      <xdr:spPr>
        <a:xfrm flipV="1">
          <a:off x="8750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9707AA8E-3403-4339-BD73-0F9F2352C428}"/>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28B52F38-F9E7-4F91-8CB6-C2187E8E3985}"/>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BCF2BC30-BE9A-46F3-9E5A-09574690F4CD}"/>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F80E70F9-5D0E-4671-85D0-F3B33BEE1D48}"/>
            </a:ext>
          </a:extLst>
        </xdr:cNvPr>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54146356-9171-4A00-8B2A-C602B54F2288}"/>
            </a:ext>
          </a:extLst>
        </xdr:cNvPr>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5351C61E-D0CE-4933-8C2C-617886714221}"/>
            </a:ext>
          </a:extLst>
        </xdr:cNvPr>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885BB044-AE23-4909-9005-D3FCCF3F9683}"/>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267E46A5-BC7E-4D5B-8BDD-DD2FA996A5EF}"/>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D370B7C7-4AD3-42C6-AF31-A80E8FDA58C6}"/>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73B2F7B7-DA01-4063-B58C-BAFF1BF84A93}"/>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a16="http://schemas.microsoft.com/office/drawing/2014/main" id="{34A04809-EED5-48B9-8413-C42E3EA86CE7}"/>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a:extLst>
            <a:ext uri="{FF2B5EF4-FFF2-40B4-BE49-F238E27FC236}">
              <a16:creationId xmlns:a16="http://schemas.microsoft.com/office/drawing/2014/main" id="{2E87FAAC-A488-41E1-965E-CAAD96BBAEB9}"/>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D662C9B-4EBB-4A90-88C2-9A8183A687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C45D371-87B5-4ABB-B5E4-01E9A7AF8B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54745FF-CEA4-4CF8-BA75-C704A4F10B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C2B198C-5C86-49F6-974F-0D87005965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D1EDC03-9FF3-4749-AF9C-B95395EA10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EF1FE87-46DF-47E7-ACAA-0746E8089F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D6C53FC-DC9A-4825-A3B5-5A47E56589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0A6DA07-97C5-443B-90CB-3EEF3347AE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24809F0-54E6-4608-BBDE-4FF32F64E8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6F683BD-2B66-46E0-9193-82C29EC5028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F609190-7BE2-407E-834E-543A3F779A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8140974-FF53-4AE9-9349-0361EEEBE8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BF91CA0-C18B-434E-B5BB-25E0A35250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8AF4A53-73FC-44F1-8C86-E8DC628025A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E359F623-4004-48B4-A838-815F64892A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C7D71B5-96A2-4550-87C6-2A20CA0024B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A858413-9D6E-4595-9D6D-D8C5FCFB297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5E2CC3C-2997-435B-B7C4-FACCA652B0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BEF6146-A61C-4256-A788-2B4CDA5F61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BD2DE8B7-8802-4885-BDDA-7972172069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9BE31EE-CB39-4131-BCF9-D1C5C5FED14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E2F0A16-EBF7-4D82-9DC5-597FB8C254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653C0DD-BDCC-4AA7-9BCB-2C2A8F9D300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82BF936-253A-4257-BFEB-6D7A8D9CC0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FC71720-3EBE-4A1F-AAB1-DC68207043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F91526C0-8F93-4649-A237-B1084AF56116}"/>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26EEAFD-271B-4708-B228-D1D3623D2B53}"/>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40E0B2DB-2440-4ED5-9C52-7EDD3BF0E95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5AC1D81-AF63-4E19-87A3-729B391D08C8}"/>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4A39E249-C7C6-49DC-B91F-909A8A25F624}"/>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3ED6D240-EA1C-4457-A453-DC3EFBD3C529}"/>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882A5BC0-7AAA-4B8F-9B73-1499E26E9705}"/>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CB285609-B0A0-43DF-86A6-0769F48C0C4B}"/>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BCC83186-7567-4233-97EB-C76872D3342C}"/>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AA76B9C7-684E-4BCE-B0CE-2E2939B4C49A}"/>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FEDCEE54-3888-46C6-9258-2F9356C2F1C5}"/>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BB3DB40-CA71-4C4B-BD51-201B9BCBDB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F1A0A55-3AFB-47E1-8BF6-66283EA610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4AB9A0-FE94-41C5-AA67-4EAB36DDE4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0E6D58-10DE-4C88-8838-E50BB5F1D3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F2B8360-4756-40B1-BEB8-B5C45B500D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25944</xdr:rowOff>
    </xdr:from>
    <xdr:to>
      <xdr:col>24</xdr:col>
      <xdr:colOff>114300</xdr:colOff>
      <xdr:row>63</xdr:row>
      <xdr:rowOff>127544</xdr:rowOff>
    </xdr:to>
    <xdr:sp macro="" textlink="">
      <xdr:nvSpPr>
        <xdr:cNvPr id="188" name="楕円 187">
          <a:extLst>
            <a:ext uri="{FF2B5EF4-FFF2-40B4-BE49-F238E27FC236}">
              <a16:creationId xmlns:a16="http://schemas.microsoft.com/office/drawing/2014/main" id="{1D62521B-08E4-43EF-B14B-FFC598ED71FA}"/>
            </a:ext>
          </a:extLst>
        </xdr:cNvPr>
        <xdr:cNvSpPr/>
      </xdr:nvSpPr>
      <xdr:spPr>
        <a:xfrm>
          <a:off x="45847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112321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9CE697A-2906-4021-B3BC-8130BC837159}"/>
            </a:ext>
          </a:extLst>
        </xdr:cNvPr>
        <xdr:cNvSpPr txBox="1"/>
      </xdr:nvSpPr>
      <xdr:spPr>
        <a:xfrm>
          <a:off x="4673600" y="1074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24312</xdr:rowOff>
    </xdr:from>
    <xdr:to>
      <xdr:col>20</xdr:col>
      <xdr:colOff>38100</xdr:colOff>
      <xdr:row>64</xdr:row>
      <xdr:rowOff>125912</xdr:rowOff>
    </xdr:to>
    <xdr:sp macro="" textlink="">
      <xdr:nvSpPr>
        <xdr:cNvPr id="190" name="楕円 189">
          <a:extLst>
            <a:ext uri="{FF2B5EF4-FFF2-40B4-BE49-F238E27FC236}">
              <a16:creationId xmlns:a16="http://schemas.microsoft.com/office/drawing/2014/main" id="{51701DBB-2C4A-4D9B-93C3-C8DFC6397AB0}"/>
            </a:ext>
          </a:extLst>
        </xdr:cNvPr>
        <xdr:cNvSpPr/>
      </xdr:nvSpPr>
      <xdr:spPr>
        <a:xfrm>
          <a:off x="3746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76744</xdr:rowOff>
    </xdr:from>
    <xdr:to>
      <xdr:col>24</xdr:col>
      <xdr:colOff>63500</xdr:colOff>
      <xdr:row>64</xdr:row>
      <xdr:rowOff>75112</xdr:rowOff>
    </xdr:to>
    <xdr:cxnSp macro="">
      <xdr:nvCxnSpPr>
        <xdr:cNvPr id="191" name="直線コネクタ 190">
          <a:extLst>
            <a:ext uri="{FF2B5EF4-FFF2-40B4-BE49-F238E27FC236}">
              <a16:creationId xmlns:a16="http://schemas.microsoft.com/office/drawing/2014/main" id="{F5744E27-A284-4BBA-A365-78125D890734}"/>
            </a:ext>
          </a:extLst>
        </xdr:cNvPr>
        <xdr:cNvCxnSpPr/>
      </xdr:nvCxnSpPr>
      <xdr:spPr>
        <a:xfrm flipV="1">
          <a:off x="3797300" y="10878094"/>
          <a:ext cx="8382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17780</xdr:rowOff>
    </xdr:from>
    <xdr:to>
      <xdr:col>15</xdr:col>
      <xdr:colOff>101600</xdr:colOff>
      <xdr:row>64</xdr:row>
      <xdr:rowOff>119380</xdr:rowOff>
    </xdr:to>
    <xdr:sp macro="" textlink="">
      <xdr:nvSpPr>
        <xdr:cNvPr id="192" name="楕円 191">
          <a:extLst>
            <a:ext uri="{FF2B5EF4-FFF2-40B4-BE49-F238E27FC236}">
              <a16:creationId xmlns:a16="http://schemas.microsoft.com/office/drawing/2014/main" id="{F2506CFE-2C88-4A7F-9CD3-D6902FF57E77}"/>
            </a:ext>
          </a:extLst>
        </xdr:cNvPr>
        <xdr:cNvSpPr/>
      </xdr:nvSpPr>
      <xdr:spPr>
        <a:xfrm>
          <a:off x="2857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68580</xdr:rowOff>
    </xdr:from>
    <xdr:to>
      <xdr:col>19</xdr:col>
      <xdr:colOff>177800</xdr:colOff>
      <xdr:row>64</xdr:row>
      <xdr:rowOff>75112</xdr:rowOff>
    </xdr:to>
    <xdr:cxnSp macro="">
      <xdr:nvCxnSpPr>
        <xdr:cNvPr id="193" name="直線コネクタ 192">
          <a:extLst>
            <a:ext uri="{FF2B5EF4-FFF2-40B4-BE49-F238E27FC236}">
              <a16:creationId xmlns:a16="http://schemas.microsoft.com/office/drawing/2014/main" id="{F90860DC-3C1E-4D98-9284-452E0CD15132}"/>
            </a:ext>
          </a:extLst>
        </xdr:cNvPr>
        <xdr:cNvCxnSpPr/>
      </xdr:nvCxnSpPr>
      <xdr:spPr>
        <a:xfrm>
          <a:off x="2908300" y="110413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9616</xdr:rowOff>
    </xdr:from>
    <xdr:to>
      <xdr:col>10</xdr:col>
      <xdr:colOff>165100</xdr:colOff>
      <xdr:row>64</xdr:row>
      <xdr:rowOff>111216</xdr:rowOff>
    </xdr:to>
    <xdr:sp macro="" textlink="">
      <xdr:nvSpPr>
        <xdr:cNvPr id="194" name="楕円 193">
          <a:extLst>
            <a:ext uri="{FF2B5EF4-FFF2-40B4-BE49-F238E27FC236}">
              <a16:creationId xmlns:a16="http://schemas.microsoft.com/office/drawing/2014/main" id="{63EB49D5-5A5F-4D00-BC69-9F5AA571C761}"/>
            </a:ext>
          </a:extLst>
        </xdr:cNvPr>
        <xdr:cNvSpPr/>
      </xdr:nvSpPr>
      <xdr:spPr>
        <a:xfrm>
          <a:off x="1968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60416</xdr:rowOff>
    </xdr:from>
    <xdr:to>
      <xdr:col>15</xdr:col>
      <xdr:colOff>50800</xdr:colOff>
      <xdr:row>64</xdr:row>
      <xdr:rowOff>68580</xdr:rowOff>
    </xdr:to>
    <xdr:cxnSp macro="">
      <xdr:nvCxnSpPr>
        <xdr:cNvPr id="195" name="直線コネクタ 194">
          <a:extLst>
            <a:ext uri="{FF2B5EF4-FFF2-40B4-BE49-F238E27FC236}">
              <a16:creationId xmlns:a16="http://schemas.microsoft.com/office/drawing/2014/main" id="{BB69C285-874A-41F1-B9C3-F0C7C1322166}"/>
            </a:ext>
          </a:extLst>
        </xdr:cNvPr>
        <xdr:cNvCxnSpPr/>
      </xdr:nvCxnSpPr>
      <xdr:spPr>
        <a:xfrm>
          <a:off x="2019300" y="110332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171269</xdr:rowOff>
    </xdr:from>
    <xdr:to>
      <xdr:col>6</xdr:col>
      <xdr:colOff>38100</xdr:colOff>
      <xdr:row>64</xdr:row>
      <xdr:rowOff>101419</xdr:rowOff>
    </xdr:to>
    <xdr:sp macro="" textlink="">
      <xdr:nvSpPr>
        <xdr:cNvPr id="196" name="楕円 195">
          <a:extLst>
            <a:ext uri="{FF2B5EF4-FFF2-40B4-BE49-F238E27FC236}">
              <a16:creationId xmlns:a16="http://schemas.microsoft.com/office/drawing/2014/main" id="{F1698275-09AA-461F-993F-09F315D83C04}"/>
            </a:ext>
          </a:extLst>
        </xdr:cNvPr>
        <xdr:cNvSpPr/>
      </xdr:nvSpPr>
      <xdr:spPr>
        <a:xfrm>
          <a:off x="1079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50619</xdr:rowOff>
    </xdr:from>
    <xdr:to>
      <xdr:col>10</xdr:col>
      <xdr:colOff>114300</xdr:colOff>
      <xdr:row>64</xdr:row>
      <xdr:rowOff>60416</xdr:rowOff>
    </xdr:to>
    <xdr:cxnSp macro="">
      <xdr:nvCxnSpPr>
        <xdr:cNvPr id="197" name="直線コネクタ 196">
          <a:extLst>
            <a:ext uri="{FF2B5EF4-FFF2-40B4-BE49-F238E27FC236}">
              <a16:creationId xmlns:a16="http://schemas.microsoft.com/office/drawing/2014/main" id="{9B68387B-7DAB-4AD8-B045-A4252F251990}"/>
            </a:ext>
          </a:extLst>
        </xdr:cNvPr>
        <xdr:cNvCxnSpPr/>
      </xdr:nvCxnSpPr>
      <xdr:spPr>
        <a:xfrm>
          <a:off x="1130300" y="110234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2BED7C86-FAE7-4E08-A5D8-FFF9538B0E41}"/>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0547D738-27A8-443F-83D7-762C23AF476E}"/>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CB7A05C1-9881-4A3B-9180-63578AA59AD2}"/>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92A750F7-E68A-4A78-8E1E-E4199B3A0D22}"/>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117039</xdr:rowOff>
    </xdr:from>
    <xdr:ext cx="405111" cy="259045"/>
    <xdr:sp macro="" textlink="">
      <xdr:nvSpPr>
        <xdr:cNvPr id="202" name="n_1mainValue【体育館・プール】&#10;有形固定資産減価償却率">
          <a:extLst>
            <a:ext uri="{FF2B5EF4-FFF2-40B4-BE49-F238E27FC236}">
              <a16:creationId xmlns:a16="http://schemas.microsoft.com/office/drawing/2014/main" id="{B421FF20-024A-4015-872E-CEE552D03994}"/>
            </a:ext>
          </a:extLst>
        </xdr:cNvPr>
        <xdr:cNvSpPr txBox="1"/>
      </xdr:nvSpPr>
      <xdr:spPr>
        <a:xfrm>
          <a:off x="35820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110507</xdr:rowOff>
    </xdr:from>
    <xdr:ext cx="405111" cy="259045"/>
    <xdr:sp macro="" textlink="">
      <xdr:nvSpPr>
        <xdr:cNvPr id="203" name="n_2mainValue【体育館・プール】&#10;有形固定資産減価償却率">
          <a:extLst>
            <a:ext uri="{FF2B5EF4-FFF2-40B4-BE49-F238E27FC236}">
              <a16:creationId xmlns:a16="http://schemas.microsoft.com/office/drawing/2014/main" id="{21E5D9B3-9644-4D86-8C83-6AB21EB20E2F}"/>
            </a:ext>
          </a:extLst>
        </xdr:cNvPr>
        <xdr:cNvSpPr txBox="1"/>
      </xdr:nvSpPr>
      <xdr:spPr>
        <a:xfrm>
          <a:off x="27057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102343</xdr:rowOff>
    </xdr:from>
    <xdr:ext cx="405111" cy="259045"/>
    <xdr:sp macro="" textlink="">
      <xdr:nvSpPr>
        <xdr:cNvPr id="204" name="n_3mainValue【体育館・プール】&#10;有形固定資産減価償却率">
          <a:extLst>
            <a:ext uri="{FF2B5EF4-FFF2-40B4-BE49-F238E27FC236}">
              <a16:creationId xmlns:a16="http://schemas.microsoft.com/office/drawing/2014/main" id="{902471C3-76EE-409F-A44D-0C8F4390EABD}"/>
            </a:ext>
          </a:extLst>
        </xdr:cNvPr>
        <xdr:cNvSpPr txBox="1"/>
      </xdr:nvSpPr>
      <xdr:spPr>
        <a:xfrm>
          <a:off x="1816744" y="1107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92546</xdr:rowOff>
    </xdr:from>
    <xdr:ext cx="405111" cy="259045"/>
    <xdr:sp macro="" textlink="">
      <xdr:nvSpPr>
        <xdr:cNvPr id="205" name="n_4mainValue【体育館・プール】&#10;有形固定資産減価償却率">
          <a:extLst>
            <a:ext uri="{FF2B5EF4-FFF2-40B4-BE49-F238E27FC236}">
              <a16:creationId xmlns:a16="http://schemas.microsoft.com/office/drawing/2014/main" id="{22579DF3-93B5-422E-98E0-EB9B012AB49F}"/>
            </a:ext>
          </a:extLst>
        </xdr:cNvPr>
        <xdr:cNvSpPr txBox="1"/>
      </xdr:nvSpPr>
      <xdr:spPr>
        <a:xfrm>
          <a:off x="927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A4ED95B-71FF-4BEB-A63D-6845EFA977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8E35205-F0A8-4514-9630-400CE869ED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3FFF724-7D4D-4778-87CF-F405FA15C3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3EB1EC4-AA76-4CAF-AE0A-C01BAC0E72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80B612E-5C3C-48A7-81B1-95748B2EDA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D29EED2-C57C-4F51-BA5B-0422DC2F30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B10BBC5-8032-4EB7-98A7-8B877BCF21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6ACAADC-2938-4366-8F39-F83BA5FE81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5521C5B-871D-4C0D-B111-B76FD40CB8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0A748B0-0834-4BB8-967A-801E93BD02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4FBF4993-614C-4111-A1C7-9C5DBBB4AC0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D47FCB55-BB61-4CA5-8F88-15EF62196A9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C48EEE11-96FA-4390-A6B7-10D3C422726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631DBA3E-FE54-4703-B62F-7F49693BC64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D82BA19-BBEC-461F-8302-09B4C857355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AB0C6EB5-E6C0-4F58-9552-B1F4D6B5A2D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7CA9EAA5-C8C9-4AC7-ABC9-FC4F436A1D4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5D38546A-F25D-4ABA-BE53-20BF4307CE8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B399582C-ACDA-441A-BE54-10D15C0478C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FDFF663B-B9EA-4B97-95E2-8F5E78CE358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2F9A7263-3B73-4D2C-8692-DDB6E607A60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4F1F1611-6696-4191-846A-27B7C9BB08C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9E69CC9-2F8A-4475-9520-10DCD67AB0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71AA4E7-5A5C-47C5-BDE1-3F4D594131D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49873AB-DF60-49BE-8825-5239CE013D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D7E8F804-4DB3-4244-899F-7840F038D63D}"/>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45AC79DF-11FC-4ACF-A15E-F3E26CB530A5}"/>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ECC73C1C-D18E-4F9C-9FE9-8360A646C1FB}"/>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BE1A0BDA-A90A-4977-A374-0966C7DE686B}"/>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26BCE86C-3088-4892-96BD-D539B95CFD32}"/>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B82AF1E5-2EE6-4D4D-ADC7-E711CDFD0BD3}"/>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E03B55EE-A271-49FF-AFFF-AC70EC64FE29}"/>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B772AE2D-5B05-427E-8923-6208DD5DA997}"/>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25D192C6-7BE7-4B1D-8DB6-1E060CB8A254}"/>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A5540B21-39B1-47BB-B7EA-A2B2F799D536}"/>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C0ED1E85-AD05-4939-8277-AA14B1D61E02}"/>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3D62A4-B6B9-4458-940D-810505221D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5D61A47-DD16-44BB-B5CB-3F35E053F3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FB441D-6F7A-4718-A9EB-0B6CDF14F5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DCAF645-DF9D-4A1D-8FCB-6282D28138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6DDBDE3-7C2D-4B7F-94EA-F244758072F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48804</xdr:rowOff>
    </xdr:from>
    <xdr:to>
      <xdr:col>55</xdr:col>
      <xdr:colOff>50800</xdr:colOff>
      <xdr:row>63</xdr:row>
      <xdr:rowOff>150404</xdr:rowOff>
    </xdr:to>
    <xdr:sp macro="" textlink="">
      <xdr:nvSpPr>
        <xdr:cNvPr id="247" name="楕円 246">
          <a:extLst>
            <a:ext uri="{FF2B5EF4-FFF2-40B4-BE49-F238E27FC236}">
              <a16:creationId xmlns:a16="http://schemas.microsoft.com/office/drawing/2014/main" id="{6B680E29-C514-4DFA-A5DF-7A23DD11BE3F}"/>
            </a:ext>
          </a:extLst>
        </xdr:cNvPr>
        <xdr:cNvSpPr/>
      </xdr:nvSpPr>
      <xdr:spPr>
        <a:xfrm>
          <a:off x="10426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135181</xdr:rowOff>
    </xdr:from>
    <xdr:ext cx="469744" cy="259045"/>
    <xdr:sp macro="" textlink="">
      <xdr:nvSpPr>
        <xdr:cNvPr id="248" name="【体育館・プール】&#10;一人当たり面積該当値テキスト">
          <a:extLst>
            <a:ext uri="{FF2B5EF4-FFF2-40B4-BE49-F238E27FC236}">
              <a16:creationId xmlns:a16="http://schemas.microsoft.com/office/drawing/2014/main" id="{B7642F95-8F92-4FFF-B8E4-60CCD0FD5F3C}"/>
            </a:ext>
          </a:extLst>
        </xdr:cNvPr>
        <xdr:cNvSpPr txBox="1"/>
      </xdr:nvSpPr>
      <xdr:spPr>
        <a:xfrm>
          <a:off x="10515600" y="107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49" name="楕円 248">
          <a:extLst>
            <a:ext uri="{FF2B5EF4-FFF2-40B4-BE49-F238E27FC236}">
              <a16:creationId xmlns:a16="http://schemas.microsoft.com/office/drawing/2014/main" id="{704F1270-2B12-4810-B265-C07001971B27}"/>
            </a:ext>
          </a:extLst>
        </xdr:cNvPr>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99604</xdr:rowOff>
    </xdr:from>
    <xdr:to>
      <xdr:col>55</xdr:col>
      <xdr:colOff>0</xdr:colOff>
      <xdr:row>63</xdr:row>
      <xdr:rowOff>102870</xdr:rowOff>
    </xdr:to>
    <xdr:cxnSp macro="">
      <xdr:nvCxnSpPr>
        <xdr:cNvPr id="250" name="直線コネクタ 249">
          <a:extLst>
            <a:ext uri="{FF2B5EF4-FFF2-40B4-BE49-F238E27FC236}">
              <a16:creationId xmlns:a16="http://schemas.microsoft.com/office/drawing/2014/main" id="{79D1FCC9-4BB5-4C97-B5CB-AD19E802EB5A}"/>
            </a:ext>
          </a:extLst>
        </xdr:cNvPr>
        <xdr:cNvCxnSpPr/>
      </xdr:nvCxnSpPr>
      <xdr:spPr>
        <a:xfrm flipV="1">
          <a:off x="9639300" y="109009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55335</xdr:rowOff>
    </xdr:from>
    <xdr:to>
      <xdr:col>46</xdr:col>
      <xdr:colOff>38100</xdr:colOff>
      <xdr:row>63</xdr:row>
      <xdr:rowOff>156935</xdr:rowOff>
    </xdr:to>
    <xdr:sp macro="" textlink="">
      <xdr:nvSpPr>
        <xdr:cNvPr id="251" name="楕円 250">
          <a:extLst>
            <a:ext uri="{FF2B5EF4-FFF2-40B4-BE49-F238E27FC236}">
              <a16:creationId xmlns:a16="http://schemas.microsoft.com/office/drawing/2014/main" id="{89D2B557-79F7-4AB9-87BB-551A5A812B35}"/>
            </a:ext>
          </a:extLst>
        </xdr:cNvPr>
        <xdr:cNvSpPr/>
      </xdr:nvSpPr>
      <xdr:spPr>
        <a:xfrm>
          <a:off x="8699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106135</xdr:rowOff>
    </xdr:to>
    <xdr:cxnSp macro="">
      <xdr:nvCxnSpPr>
        <xdr:cNvPr id="252" name="直線コネクタ 251">
          <a:extLst>
            <a:ext uri="{FF2B5EF4-FFF2-40B4-BE49-F238E27FC236}">
              <a16:creationId xmlns:a16="http://schemas.microsoft.com/office/drawing/2014/main" id="{26CBB735-630B-469F-AA5D-C1E5566F332B}"/>
            </a:ext>
          </a:extLst>
        </xdr:cNvPr>
        <xdr:cNvCxnSpPr/>
      </xdr:nvCxnSpPr>
      <xdr:spPr>
        <a:xfrm flipV="1">
          <a:off x="8750300" y="109042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58601</xdr:rowOff>
    </xdr:from>
    <xdr:to>
      <xdr:col>41</xdr:col>
      <xdr:colOff>101600</xdr:colOff>
      <xdr:row>63</xdr:row>
      <xdr:rowOff>160201</xdr:rowOff>
    </xdr:to>
    <xdr:sp macro="" textlink="">
      <xdr:nvSpPr>
        <xdr:cNvPr id="253" name="楕円 252">
          <a:extLst>
            <a:ext uri="{FF2B5EF4-FFF2-40B4-BE49-F238E27FC236}">
              <a16:creationId xmlns:a16="http://schemas.microsoft.com/office/drawing/2014/main" id="{00BC770D-1E9C-4F1B-9511-E75A0121EB82}"/>
            </a:ext>
          </a:extLst>
        </xdr:cNvPr>
        <xdr:cNvSpPr/>
      </xdr:nvSpPr>
      <xdr:spPr>
        <a:xfrm>
          <a:off x="7810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106135</xdr:rowOff>
    </xdr:from>
    <xdr:to>
      <xdr:col>45</xdr:col>
      <xdr:colOff>177800</xdr:colOff>
      <xdr:row>63</xdr:row>
      <xdr:rowOff>109401</xdr:rowOff>
    </xdr:to>
    <xdr:cxnSp macro="">
      <xdr:nvCxnSpPr>
        <xdr:cNvPr id="254" name="直線コネクタ 253">
          <a:extLst>
            <a:ext uri="{FF2B5EF4-FFF2-40B4-BE49-F238E27FC236}">
              <a16:creationId xmlns:a16="http://schemas.microsoft.com/office/drawing/2014/main" id="{5CC6F5C8-664C-41CF-A205-B7A1F7A8BAD4}"/>
            </a:ext>
          </a:extLst>
        </xdr:cNvPr>
        <xdr:cNvCxnSpPr/>
      </xdr:nvCxnSpPr>
      <xdr:spPr>
        <a:xfrm flipV="1">
          <a:off x="7861300" y="109074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61867</xdr:rowOff>
    </xdr:from>
    <xdr:to>
      <xdr:col>36</xdr:col>
      <xdr:colOff>165100</xdr:colOff>
      <xdr:row>63</xdr:row>
      <xdr:rowOff>163467</xdr:rowOff>
    </xdr:to>
    <xdr:sp macro="" textlink="">
      <xdr:nvSpPr>
        <xdr:cNvPr id="255" name="楕円 254">
          <a:extLst>
            <a:ext uri="{FF2B5EF4-FFF2-40B4-BE49-F238E27FC236}">
              <a16:creationId xmlns:a16="http://schemas.microsoft.com/office/drawing/2014/main" id="{52C1520F-1AF7-4507-8BB2-E70EF1868880}"/>
            </a:ext>
          </a:extLst>
        </xdr:cNvPr>
        <xdr:cNvSpPr/>
      </xdr:nvSpPr>
      <xdr:spPr>
        <a:xfrm>
          <a:off x="6921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109401</xdr:rowOff>
    </xdr:from>
    <xdr:to>
      <xdr:col>41</xdr:col>
      <xdr:colOff>50800</xdr:colOff>
      <xdr:row>63</xdr:row>
      <xdr:rowOff>112667</xdr:rowOff>
    </xdr:to>
    <xdr:cxnSp macro="">
      <xdr:nvCxnSpPr>
        <xdr:cNvPr id="256" name="直線コネクタ 255">
          <a:extLst>
            <a:ext uri="{FF2B5EF4-FFF2-40B4-BE49-F238E27FC236}">
              <a16:creationId xmlns:a16="http://schemas.microsoft.com/office/drawing/2014/main" id="{65A7EDFB-0803-4FB6-BC56-8C454DA2B8F8}"/>
            </a:ext>
          </a:extLst>
        </xdr:cNvPr>
        <xdr:cNvCxnSpPr/>
      </xdr:nvCxnSpPr>
      <xdr:spPr>
        <a:xfrm flipV="1">
          <a:off x="6972300" y="10910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67D18EFA-DC74-4269-B1C0-39FECF9EF332}"/>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790B3FE2-A252-4616-9D1C-C235610954D9}"/>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a:extLst>
            <a:ext uri="{FF2B5EF4-FFF2-40B4-BE49-F238E27FC236}">
              <a16:creationId xmlns:a16="http://schemas.microsoft.com/office/drawing/2014/main" id="{FEE9B081-BA51-4019-8224-7AE8059F9FE8}"/>
            </a:ext>
          </a:extLst>
        </xdr:cNvPr>
        <xdr:cNvSpPr txBox="1"/>
      </xdr:nvSpPr>
      <xdr:spPr>
        <a:xfrm>
          <a:off x="7626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a:extLst>
            <a:ext uri="{FF2B5EF4-FFF2-40B4-BE49-F238E27FC236}">
              <a16:creationId xmlns:a16="http://schemas.microsoft.com/office/drawing/2014/main" id="{7C689B7E-A031-40F1-98F7-67D98CA9A6B8}"/>
            </a:ext>
          </a:extLst>
        </xdr:cNvPr>
        <xdr:cNvSpPr txBox="1"/>
      </xdr:nvSpPr>
      <xdr:spPr>
        <a:xfrm>
          <a:off x="6737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261" name="n_1mainValue【体育館・プール】&#10;一人当たり面積">
          <a:extLst>
            <a:ext uri="{FF2B5EF4-FFF2-40B4-BE49-F238E27FC236}">
              <a16:creationId xmlns:a16="http://schemas.microsoft.com/office/drawing/2014/main" id="{3DCD7ADE-A3E5-4EF6-B3D2-2F6E07CA041B}"/>
            </a:ext>
          </a:extLst>
        </xdr:cNvPr>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148062</xdr:rowOff>
    </xdr:from>
    <xdr:ext cx="469744" cy="259045"/>
    <xdr:sp macro="" textlink="">
      <xdr:nvSpPr>
        <xdr:cNvPr id="262" name="n_2mainValue【体育館・プール】&#10;一人当たり面積">
          <a:extLst>
            <a:ext uri="{FF2B5EF4-FFF2-40B4-BE49-F238E27FC236}">
              <a16:creationId xmlns:a16="http://schemas.microsoft.com/office/drawing/2014/main" id="{3253469F-0A4B-475E-B2C0-DBFB5428BDA6}"/>
            </a:ext>
          </a:extLst>
        </xdr:cNvPr>
        <xdr:cNvSpPr txBox="1"/>
      </xdr:nvSpPr>
      <xdr:spPr>
        <a:xfrm>
          <a:off x="85154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151328</xdr:rowOff>
    </xdr:from>
    <xdr:ext cx="469744" cy="259045"/>
    <xdr:sp macro="" textlink="">
      <xdr:nvSpPr>
        <xdr:cNvPr id="263" name="n_3mainValue【体育館・プール】&#10;一人当たり面積">
          <a:extLst>
            <a:ext uri="{FF2B5EF4-FFF2-40B4-BE49-F238E27FC236}">
              <a16:creationId xmlns:a16="http://schemas.microsoft.com/office/drawing/2014/main" id="{4B7C2681-5500-4D49-A220-C2DE74C2B942}"/>
            </a:ext>
          </a:extLst>
        </xdr:cNvPr>
        <xdr:cNvSpPr txBox="1"/>
      </xdr:nvSpPr>
      <xdr:spPr>
        <a:xfrm>
          <a:off x="7626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154594</xdr:rowOff>
    </xdr:from>
    <xdr:ext cx="469744" cy="259045"/>
    <xdr:sp macro="" textlink="">
      <xdr:nvSpPr>
        <xdr:cNvPr id="264" name="n_4mainValue【体育館・プール】&#10;一人当たり面積">
          <a:extLst>
            <a:ext uri="{FF2B5EF4-FFF2-40B4-BE49-F238E27FC236}">
              <a16:creationId xmlns:a16="http://schemas.microsoft.com/office/drawing/2014/main" id="{F5697701-46EA-49E5-87D5-718FE5EF04C1}"/>
            </a:ext>
          </a:extLst>
        </xdr:cNvPr>
        <xdr:cNvSpPr txBox="1"/>
      </xdr:nvSpPr>
      <xdr:spPr>
        <a:xfrm>
          <a:off x="6737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79003F5-55E9-4DBB-8486-2F59F5C3A0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E915727-F1B8-4E49-B544-14D46666AB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33A8BB5-92E0-4C1C-B591-70AC8C5446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20DA1AA-5BD9-483F-8E3C-2384190492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EC14B5E-166B-4ACA-84BD-DFE0F4E1FF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99D1A6A-0778-48E0-B5F8-55B0B5AB1C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69AA84D-227F-4E2A-953D-AA28CC078B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B2D705C-55EE-4DA7-BDB4-4292A6DEB0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CCBE7A3-FFF0-4B6F-B3F9-9F6B1285A0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94AE369-1FCE-422A-BDF5-B0080E7192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2EF5743-A81C-472E-A26C-B32D189FE8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9BB56333-50DC-4C02-81E3-767FEF4BEDF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266332E1-ABFA-42D5-A27E-A773DD341F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43F17FA6-F180-425F-9005-0B190D76DF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E5CA766D-1821-4B92-85AD-E03E479B593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EC0709A1-DE63-470B-9762-781600E0D21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4A784ED-6E17-439F-9C0C-20D72F0446B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65440F07-92F6-4411-A32B-E6E1A9233F0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26E659CD-1080-4CBB-B587-596BDAFD538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AC8272BB-02A9-4DAD-9E7C-89E07DA2B92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72EEB71-465E-4C5A-B8AF-B753E87AF47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AAFD211-403A-4519-B60B-7B0CF346B09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AFF5FABE-110D-4D2E-BF36-F24EE7E0A861}"/>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13472E5B-281A-43CD-8145-2E96410E5A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B90ED335-AF91-42B1-AB19-23E079734E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41A56398-B036-46EF-9A4C-40F6B1733B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033ED1EB-F6AD-44FC-808B-5E2F125ADF4B}"/>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ED69230E-7178-48B3-A71E-964E34CC0C91}"/>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5CFF5857-1F54-4312-9037-205F89EC5BC8}"/>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239C7A26-C389-46C2-BDE2-5CF3E3693894}"/>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4315365F-45C9-47B7-B551-26947EBCE2B3}"/>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79223F2-444D-4851-A777-F4619AAC59F2}"/>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A3FC60A4-FCEF-4256-991A-EDFE86C0DCA3}"/>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8008578A-EA4C-4EED-8BBC-D0AA5CD575E5}"/>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56EFBB66-9FCA-4E3F-B2B4-43C424B20933}"/>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0FDB99C2-C076-49CF-8A1D-D0FE9D17833D}"/>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F36FB62D-C0C8-4F42-AFF6-957075474B00}"/>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9EF7C3-9D5F-4AFA-A4A9-17520B28B7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2DFA7A-343E-4BCA-AA91-6200993DA7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B7B7461-5B19-456B-B32A-1C29E16333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2A9FCFD-FF8B-46CD-8541-DFA4FE3A9B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B23466E-6174-46E4-8DC1-1FC9F8E809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127726</xdr:rowOff>
    </xdr:from>
    <xdr:to>
      <xdr:col>24</xdr:col>
      <xdr:colOff>114300</xdr:colOff>
      <xdr:row>81</xdr:row>
      <xdr:rowOff>57876</xdr:rowOff>
    </xdr:to>
    <xdr:sp macro="" textlink="">
      <xdr:nvSpPr>
        <xdr:cNvPr id="307" name="楕円 306">
          <a:extLst>
            <a:ext uri="{FF2B5EF4-FFF2-40B4-BE49-F238E27FC236}">
              <a16:creationId xmlns:a16="http://schemas.microsoft.com/office/drawing/2014/main" id="{C29B5E8F-D2B3-4177-BA53-2A2328822B9B}"/>
            </a:ext>
          </a:extLst>
        </xdr:cNvPr>
        <xdr:cNvSpPr/>
      </xdr:nvSpPr>
      <xdr:spPr>
        <a:xfrm>
          <a:off x="45847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106153</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AB11FA8-E6E4-4471-9BE2-9A93D2C66A8D}"/>
            </a:ext>
          </a:extLst>
        </xdr:cNvPr>
        <xdr:cNvSpPr txBox="1"/>
      </xdr:nvSpPr>
      <xdr:spPr>
        <a:xfrm>
          <a:off x="4673600"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114663</xdr:rowOff>
    </xdr:from>
    <xdr:to>
      <xdr:col>20</xdr:col>
      <xdr:colOff>38100</xdr:colOff>
      <xdr:row>81</xdr:row>
      <xdr:rowOff>44813</xdr:rowOff>
    </xdr:to>
    <xdr:sp macro="" textlink="">
      <xdr:nvSpPr>
        <xdr:cNvPr id="309" name="楕円 308">
          <a:extLst>
            <a:ext uri="{FF2B5EF4-FFF2-40B4-BE49-F238E27FC236}">
              <a16:creationId xmlns:a16="http://schemas.microsoft.com/office/drawing/2014/main" id="{1C3FEA24-861D-4291-A9C7-C379542E8325}"/>
            </a:ext>
          </a:extLst>
        </xdr:cNvPr>
        <xdr:cNvSpPr/>
      </xdr:nvSpPr>
      <xdr:spPr>
        <a:xfrm>
          <a:off x="3746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165463</xdr:rowOff>
    </xdr:from>
    <xdr:to>
      <xdr:col>24</xdr:col>
      <xdr:colOff>63500</xdr:colOff>
      <xdr:row>81</xdr:row>
      <xdr:rowOff>7076</xdr:rowOff>
    </xdr:to>
    <xdr:cxnSp macro="">
      <xdr:nvCxnSpPr>
        <xdr:cNvPr id="310" name="直線コネクタ 309">
          <a:extLst>
            <a:ext uri="{FF2B5EF4-FFF2-40B4-BE49-F238E27FC236}">
              <a16:creationId xmlns:a16="http://schemas.microsoft.com/office/drawing/2014/main" id="{97A31743-F612-416B-8D86-4B119867988D}"/>
            </a:ext>
          </a:extLst>
        </xdr:cNvPr>
        <xdr:cNvCxnSpPr/>
      </xdr:nvCxnSpPr>
      <xdr:spPr>
        <a:xfrm>
          <a:off x="3797300" y="138814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46082</xdr:rowOff>
    </xdr:from>
    <xdr:to>
      <xdr:col>15</xdr:col>
      <xdr:colOff>101600</xdr:colOff>
      <xdr:row>80</xdr:row>
      <xdr:rowOff>147682</xdr:rowOff>
    </xdr:to>
    <xdr:sp macro="" textlink="">
      <xdr:nvSpPr>
        <xdr:cNvPr id="311" name="楕円 310">
          <a:extLst>
            <a:ext uri="{FF2B5EF4-FFF2-40B4-BE49-F238E27FC236}">
              <a16:creationId xmlns:a16="http://schemas.microsoft.com/office/drawing/2014/main" id="{4F29AE29-7AED-4A4F-A45A-0CC4CEAF49C0}"/>
            </a:ext>
          </a:extLst>
        </xdr:cNvPr>
        <xdr:cNvSpPr/>
      </xdr:nvSpPr>
      <xdr:spPr>
        <a:xfrm>
          <a:off x="2857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96882</xdr:rowOff>
    </xdr:from>
    <xdr:to>
      <xdr:col>19</xdr:col>
      <xdr:colOff>177800</xdr:colOff>
      <xdr:row>80</xdr:row>
      <xdr:rowOff>165463</xdr:rowOff>
    </xdr:to>
    <xdr:cxnSp macro="">
      <xdr:nvCxnSpPr>
        <xdr:cNvPr id="312" name="直線コネクタ 311">
          <a:extLst>
            <a:ext uri="{FF2B5EF4-FFF2-40B4-BE49-F238E27FC236}">
              <a16:creationId xmlns:a16="http://schemas.microsoft.com/office/drawing/2014/main" id="{7EECCFD2-58E3-4B39-8CC3-BD10F3707049}"/>
            </a:ext>
          </a:extLst>
        </xdr:cNvPr>
        <xdr:cNvCxnSpPr/>
      </xdr:nvCxnSpPr>
      <xdr:spPr>
        <a:xfrm>
          <a:off x="2908300" y="138128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142421</xdr:rowOff>
    </xdr:from>
    <xdr:to>
      <xdr:col>10</xdr:col>
      <xdr:colOff>165100</xdr:colOff>
      <xdr:row>80</xdr:row>
      <xdr:rowOff>72571</xdr:rowOff>
    </xdr:to>
    <xdr:sp macro="" textlink="">
      <xdr:nvSpPr>
        <xdr:cNvPr id="313" name="楕円 312">
          <a:extLst>
            <a:ext uri="{FF2B5EF4-FFF2-40B4-BE49-F238E27FC236}">
              <a16:creationId xmlns:a16="http://schemas.microsoft.com/office/drawing/2014/main" id="{929ED2F3-7E72-4987-881D-A252AF3B71FB}"/>
            </a:ext>
          </a:extLst>
        </xdr:cNvPr>
        <xdr:cNvSpPr/>
      </xdr:nvSpPr>
      <xdr:spPr>
        <a:xfrm>
          <a:off x="1968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21771</xdr:rowOff>
    </xdr:from>
    <xdr:to>
      <xdr:col>15</xdr:col>
      <xdr:colOff>50800</xdr:colOff>
      <xdr:row>80</xdr:row>
      <xdr:rowOff>96882</xdr:rowOff>
    </xdr:to>
    <xdr:cxnSp macro="">
      <xdr:nvCxnSpPr>
        <xdr:cNvPr id="314" name="直線コネクタ 313">
          <a:extLst>
            <a:ext uri="{FF2B5EF4-FFF2-40B4-BE49-F238E27FC236}">
              <a16:creationId xmlns:a16="http://schemas.microsoft.com/office/drawing/2014/main" id="{BE783755-3649-4665-AE3E-0709974CB525}"/>
            </a:ext>
          </a:extLst>
        </xdr:cNvPr>
        <xdr:cNvCxnSpPr/>
      </xdr:nvCxnSpPr>
      <xdr:spPr>
        <a:xfrm>
          <a:off x="2019300" y="137377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67311</xdr:rowOff>
    </xdr:from>
    <xdr:to>
      <xdr:col>6</xdr:col>
      <xdr:colOff>38100</xdr:colOff>
      <xdr:row>79</xdr:row>
      <xdr:rowOff>168911</xdr:rowOff>
    </xdr:to>
    <xdr:sp macro="" textlink="">
      <xdr:nvSpPr>
        <xdr:cNvPr id="315" name="楕円 314">
          <a:extLst>
            <a:ext uri="{FF2B5EF4-FFF2-40B4-BE49-F238E27FC236}">
              <a16:creationId xmlns:a16="http://schemas.microsoft.com/office/drawing/2014/main" id="{8D80C6D0-81ED-4026-83F5-6BB4D8C65CD1}"/>
            </a:ext>
          </a:extLst>
        </xdr:cNvPr>
        <xdr:cNvSpPr/>
      </xdr:nvSpPr>
      <xdr:spPr>
        <a:xfrm>
          <a:off x="1079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118111</xdr:rowOff>
    </xdr:from>
    <xdr:to>
      <xdr:col>10</xdr:col>
      <xdr:colOff>114300</xdr:colOff>
      <xdr:row>80</xdr:row>
      <xdr:rowOff>21771</xdr:rowOff>
    </xdr:to>
    <xdr:cxnSp macro="">
      <xdr:nvCxnSpPr>
        <xdr:cNvPr id="316" name="直線コネクタ 315">
          <a:extLst>
            <a:ext uri="{FF2B5EF4-FFF2-40B4-BE49-F238E27FC236}">
              <a16:creationId xmlns:a16="http://schemas.microsoft.com/office/drawing/2014/main" id="{6CA209D3-839B-4DBB-955C-2BC8254D78F9}"/>
            </a:ext>
          </a:extLst>
        </xdr:cNvPr>
        <xdr:cNvCxnSpPr/>
      </xdr:nvCxnSpPr>
      <xdr:spPr>
        <a:xfrm>
          <a:off x="1130300" y="136626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27BAF0F7-5F62-4976-BF7D-7D987B6688A7}"/>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178F759C-2480-44B8-9AF5-A8C18EC0B5C0}"/>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93090</xdr:rowOff>
    </xdr:from>
    <xdr:ext cx="405111" cy="259045"/>
    <xdr:sp macro="" textlink="">
      <xdr:nvSpPr>
        <xdr:cNvPr id="319" name="n_3aveValue【福祉施設】&#10;有形固定資産減価償却率">
          <a:extLst>
            <a:ext uri="{FF2B5EF4-FFF2-40B4-BE49-F238E27FC236}">
              <a16:creationId xmlns:a16="http://schemas.microsoft.com/office/drawing/2014/main" id="{CF9EE714-E7A0-44B6-9053-6D23CB374115}"/>
            </a:ext>
          </a:extLst>
        </xdr:cNvPr>
        <xdr:cNvSpPr txBox="1"/>
      </xdr:nvSpPr>
      <xdr:spPr>
        <a:xfrm>
          <a:off x="1816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73496</xdr:rowOff>
    </xdr:from>
    <xdr:ext cx="405111" cy="259045"/>
    <xdr:sp macro="" textlink="">
      <xdr:nvSpPr>
        <xdr:cNvPr id="320" name="n_4aveValue【福祉施設】&#10;有形固定資産減価償却率">
          <a:extLst>
            <a:ext uri="{FF2B5EF4-FFF2-40B4-BE49-F238E27FC236}">
              <a16:creationId xmlns:a16="http://schemas.microsoft.com/office/drawing/2014/main" id="{44686345-6791-487F-A325-6FB63D0AB0CE}"/>
            </a:ext>
          </a:extLst>
        </xdr:cNvPr>
        <xdr:cNvSpPr txBox="1"/>
      </xdr:nvSpPr>
      <xdr:spPr>
        <a:xfrm>
          <a:off x="927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35940</xdr:rowOff>
    </xdr:from>
    <xdr:ext cx="405111" cy="259045"/>
    <xdr:sp macro="" textlink="">
      <xdr:nvSpPr>
        <xdr:cNvPr id="321" name="n_1mainValue【福祉施設】&#10;有形固定資産減価償却率">
          <a:extLst>
            <a:ext uri="{FF2B5EF4-FFF2-40B4-BE49-F238E27FC236}">
              <a16:creationId xmlns:a16="http://schemas.microsoft.com/office/drawing/2014/main" id="{C4831E69-2C36-430A-AE76-F536D0DFAB2D}"/>
            </a:ext>
          </a:extLst>
        </xdr:cNvPr>
        <xdr:cNvSpPr txBox="1"/>
      </xdr:nvSpPr>
      <xdr:spPr>
        <a:xfrm>
          <a:off x="35820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138809</xdr:rowOff>
    </xdr:from>
    <xdr:ext cx="405111" cy="259045"/>
    <xdr:sp macro="" textlink="">
      <xdr:nvSpPr>
        <xdr:cNvPr id="322" name="n_2mainValue【福祉施設】&#10;有形固定資産減価償却率">
          <a:extLst>
            <a:ext uri="{FF2B5EF4-FFF2-40B4-BE49-F238E27FC236}">
              <a16:creationId xmlns:a16="http://schemas.microsoft.com/office/drawing/2014/main" id="{BD1EC657-20A2-41B2-8A14-FC5363B9D566}"/>
            </a:ext>
          </a:extLst>
        </xdr:cNvPr>
        <xdr:cNvSpPr txBox="1"/>
      </xdr:nvSpPr>
      <xdr:spPr>
        <a:xfrm>
          <a:off x="2705744" y="1385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89098</xdr:rowOff>
    </xdr:from>
    <xdr:ext cx="405111" cy="259045"/>
    <xdr:sp macro="" textlink="">
      <xdr:nvSpPr>
        <xdr:cNvPr id="323" name="n_3mainValue【福祉施設】&#10;有形固定資産減価償却率">
          <a:extLst>
            <a:ext uri="{FF2B5EF4-FFF2-40B4-BE49-F238E27FC236}">
              <a16:creationId xmlns:a16="http://schemas.microsoft.com/office/drawing/2014/main" id="{89069167-110E-4787-935A-55ADA45821A9}"/>
            </a:ext>
          </a:extLst>
        </xdr:cNvPr>
        <xdr:cNvSpPr txBox="1"/>
      </xdr:nvSpPr>
      <xdr:spPr>
        <a:xfrm>
          <a:off x="1816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13988</xdr:rowOff>
    </xdr:from>
    <xdr:ext cx="405111" cy="259045"/>
    <xdr:sp macro="" textlink="">
      <xdr:nvSpPr>
        <xdr:cNvPr id="324" name="n_4mainValue【福祉施設】&#10;有形固定資産減価償却率">
          <a:extLst>
            <a:ext uri="{FF2B5EF4-FFF2-40B4-BE49-F238E27FC236}">
              <a16:creationId xmlns:a16="http://schemas.microsoft.com/office/drawing/2014/main" id="{293DBB22-2AA2-4558-8C03-48DEC58B89C4}"/>
            </a:ext>
          </a:extLst>
        </xdr:cNvPr>
        <xdr:cNvSpPr txBox="1"/>
      </xdr:nvSpPr>
      <xdr:spPr>
        <a:xfrm>
          <a:off x="927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7EC48AA9-913D-4CED-B0B0-7459F76BBF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9931E65-2600-4188-A4C3-1D7085757D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B6434D2-C181-42FD-9A09-DCDA8F58E3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5B536AE6-495A-4CAF-A063-692F9648CF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C206F349-B2F6-47FB-A8B0-6E884BFFD2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79331ED-9E1B-45B5-AEEF-6FAD0A829A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BCA7469-F25D-40A3-84C8-621C525F9E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833EF89-6D66-4C51-ACD6-251566C356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97516BE7-6DE9-45A9-A2FD-594F3745C7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B3105C51-F2AB-4B31-AF1B-4A3C92C2FE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6B9EF98C-CC19-48D5-B06A-41BDE7D0B06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EEC84F34-6FCE-4E4C-BFC3-5F1D5E0F5FC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70A656B7-612E-4C07-B869-D57FF98AA59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C106B524-4BEC-462C-913A-9180D1F56AF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D0F02454-1905-4FD2-877E-2F9C5B15A93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3730A504-1D2B-475F-A1CF-90C085E7BFF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FD3EBFD8-605C-461E-9056-CFFAA8CA537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C2D33A52-B004-4142-A9E4-78C9AD44F21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E732A45-0568-4FAD-A0DF-50AB4500693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A6E133AF-E332-40A6-AD30-01AB67D82EA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8E9260E1-AFB7-45D2-AF9F-6F74CE75772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B4E4A3CA-DD17-46F4-9F0D-DF418847E18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7602263-A793-4CE4-85F4-9DBF8875AA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707DD691-A852-4245-BA97-FB31EAE3BE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1FE8AD6F-A2CB-4F3D-8CB2-157C2CE800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111BB9E4-B2B1-45D3-838C-3EFEBEEC4B28}"/>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1670F58B-F589-4DB6-8D19-309AFF519ACF}"/>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C5879BF7-94D9-4707-A71F-EC3A9E287D3F}"/>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AB2C70C8-5170-438F-857E-BF72484286EF}"/>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2AA5E6D5-1A8B-4D43-85E9-CF2A5D8CFA22}"/>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27776</xdr:rowOff>
    </xdr:from>
    <xdr:ext cx="469744" cy="259045"/>
    <xdr:sp macro="" textlink="">
      <xdr:nvSpPr>
        <xdr:cNvPr id="355" name="【福祉施設】&#10;一人当たり面積平均値テキスト">
          <a:extLst>
            <a:ext uri="{FF2B5EF4-FFF2-40B4-BE49-F238E27FC236}">
              <a16:creationId xmlns:a16="http://schemas.microsoft.com/office/drawing/2014/main" id="{4B42CF81-6EBB-471D-8F16-58ACA17E5654}"/>
            </a:ext>
          </a:extLst>
        </xdr:cNvPr>
        <xdr:cNvSpPr txBox="1"/>
      </xdr:nvSpPr>
      <xdr:spPr>
        <a:xfrm>
          <a:off x="10515600" y="1442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9326C6E5-F506-4CC8-B657-0A0208DCF131}"/>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5B82A730-90D1-4C27-98A2-34319C077B2B}"/>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DEE3B978-E491-4F11-82EC-453507ED1BDF}"/>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43176D80-8208-4C78-98D9-BD548182DCB6}"/>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E3E477B5-BF07-4180-B173-8FA5E4B3923B}"/>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C1BA74-EFE6-4067-81BA-06DE38F943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EFD3C0E-2222-439F-B713-35F0339A80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A487543-62B8-4EB1-BE58-AC6C191AA1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F0A2CA0-A8AF-422D-91E3-C555215513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9FDBD99-0F27-4E8D-BC4B-FD84FCFCD8D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66" name="楕円 365">
          <a:extLst>
            <a:ext uri="{FF2B5EF4-FFF2-40B4-BE49-F238E27FC236}">
              <a16:creationId xmlns:a16="http://schemas.microsoft.com/office/drawing/2014/main" id="{95DACA91-028A-4900-A59B-5E662A9726C7}"/>
            </a:ext>
          </a:extLst>
        </xdr:cNvPr>
        <xdr:cNvSpPr/>
      </xdr:nvSpPr>
      <xdr:spPr>
        <a:xfrm>
          <a:off x="10426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168564</xdr:rowOff>
    </xdr:from>
    <xdr:ext cx="469744" cy="259045"/>
    <xdr:sp macro="" textlink="">
      <xdr:nvSpPr>
        <xdr:cNvPr id="367" name="【福祉施設】&#10;一人当たり面積該当値テキスト">
          <a:extLst>
            <a:ext uri="{FF2B5EF4-FFF2-40B4-BE49-F238E27FC236}">
              <a16:creationId xmlns:a16="http://schemas.microsoft.com/office/drawing/2014/main" id="{203AEBDE-4240-47E4-A048-DD6C4BC343B2}"/>
            </a:ext>
          </a:extLst>
        </xdr:cNvPr>
        <xdr:cNvSpPr txBox="1"/>
      </xdr:nvSpPr>
      <xdr:spPr>
        <a:xfrm>
          <a:off x="10515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155484</xdr:rowOff>
    </xdr:from>
    <xdr:to>
      <xdr:col>50</xdr:col>
      <xdr:colOff>165100</xdr:colOff>
      <xdr:row>84</xdr:row>
      <xdr:rowOff>85634</xdr:rowOff>
    </xdr:to>
    <xdr:sp macro="" textlink="">
      <xdr:nvSpPr>
        <xdr:cNvPr id="368" name="楕円 367">
          <a:extLst>
            <a:ext uri="{FF2B5EF4-FFF2-40B4-BE49-F238E27FC236}">
              <a16:creationId xmlns:a16="http://schemas.microsoft.com/office/drawing/2014/main" id="{4315914B-6EE7-48FB-86A2-5F4BD008D3CF}"/>
            </a:ext>
          </a:extLst>
        </xdr:cNvPr>
        <xdr:cNvSpPr/>
      </xdr:nvSpPr>
      <xdr:spPr>
        <a:xfrm>
          <a:off x="9588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34834</xdr:rowOff>
    </xdr:to>
    <xdr:cxnSp macro="">
      <xdr:nvCxnSpPr>
        <xdr:cNvPr id="369" name="直線コネクタ 368">
          <a:extLst>
            <a:ext uri="{FF2B5EF4-FFF2-40B4-BE49-F238E27FC236}">
              <a16:creationId xmlns:a16="http://schemas.microsoft.com/office/drawing/2014/main" id="{34AE3D46-1D0B-45E1-89BA-90C278B5CB52}"/>
            </a:ext>
          </a:extLst>
        </xdr:cNvPr>
        <xdr:cNvCxnSpPr/>
      </xdr:nvCxnSpPr>
      <xdr:spPr>
        <a:xfrm flipV="1">
          <a:off x="9639300" y="144268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162016</xdr:rowOff>
    </xdr:from>
    <xdr:to>
      <xdr:col>46</xdr:col>
      <xdr:colOff>38100</xdr:colOff>
      <xdr:row>84</xdr:row>
      <xdr:rowOff>92166</xdr:rowOff>
    </xdr:to>
    <xdr:sp macro="" textlink="">
      <xdr:nvSpPr>
        <xdr:cNvPr id="370" name="楕円 369">
          <a:extLst>
            <a:ext uri="{FF2B5EF4-FFF2-40B4-BE49-F238E27FC236}">
              <a16:creationId xmlns:a16="http://schemas.microsoft.com/office/drawing/2014/main" id="{CB68A68B-397B-4694-8FC6-2963B560AC83}"/>
            </a:ext>
          </a:extLst>
        </xdr:cNvPr>
        <xdr:cNvSpPr/>
      </xdr:nvSpPr>
      <xdr:spPr>
        <a:xfrm>
          <a:off x="8699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34834</xdr:rowOff>
    </xdr:from>
    <xdr:to>
      <xdr:col>50</xdr:col>
      <xdr:colOff>114300</xdr:colOff>
      <xdr:row>84</xdr:row>
      <xdr:rowOff>41366</xdr:rowOff>
    </xdr:to>
    <xdr:cxnSp macro="">
      <xdr:nvCxnSpPr>
        <xdr:cNvPr id="371" name="直線コネクタ 370">
          <a:extLst>
            <a:ext uri="{FF2B5EF4-FFF2-40B4-BE49-F238E27FC236}">
              <a16:creationId xmlns:a16="http://schemas.microsoft.com/office/drawing/2014/main" id="{FD14EE53-BB2B-4136-B522-876E61224FDF}"/>
            </a:ext>
          </a:extLst>
        </xdr:cNvPr>
        <xdr:cNvCxnSpPr/>
      </xdr:nvCxnSpPr>
      <xdr:spPr>
        <a:xfrm flipV="1">
          <a:off x="8750300" y="1443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168548</xdr:rowOff>
    </xdr:from>
    <xdr:to>
      <xdr:col>41</xdr:col>
      <xdr:colOff>101600</xdr:colOff>
      <xdr:row>84</xdr:row>
      <xdr:rowOff>98698</xdr:rowOff>
    </xdr:to>
    <xdr:sp macro="" textlink="">
      <xdr:nvSpPr>
        <xdr:cNvPr id="372" name="楕円 371">
          <a:extLst>
            <a:ext uri="{FF2B5EF4-FFF2-40B4-BE49-F238E27FC236}">
              <a16:creationId xmlns:a16="http://schemas.microsoft.com/office/drawing/2014/main" id="{4D66A11E-EB9F-461E-8195-2C0C3078CC99}"/>
            </a:ext>
          </a:extLst>
        </xdr:cNvPr>
        <xdr:cNvSpPr/>
      </xdr:nvSpPr>
      <xdr:spPr>
        <a:xfrm>
          <a:off x="781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41366</xdr:rowOff>
    </xdr:from>
    <xdr:to>
      <xdr:col>45</xdr:col>
      <xdr:colOff>177800</xdr:colOff>
      <xdr:row>84</xdr:row>
      <xdr:rowOff>47898</xdr:rowOff>
    </xdr:to>
    <xdr:cxnSp macro="">
      <xdr:nvCxnSpPr>
        <xdr:cNvPr id="373" name="直線コネクタ 372">
          <a:extLst>
            <a:ext uri="{FF2B5EF4-FFF2-40B4-BE49-F238E27FC236}">
              <a16:creationId xmlns:a16="http://schemas.microsoft.com/office/drawing/2014/main" id="{16B32FC1-C0EA-4446-B5B6-4C97E93A784C}"/>
            </a:ext>
          </a:extLst>
        </xdr:cNvPr>
        <xdr:cNvCxnSpPr/>
      </xdr:nvCxnSpPr>
      <xdr:spPr>
        <a:xfrm flipV="1">
          <a:off x="7861300" y="144431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xdr:rowOff>
    </xdr:from>
    <xdr:to>
      <xdr:col>36</xdr:col>
      <xdr:colOff>165100</xdr:colOff>
      <xdr:row>84</xdr:row>
      <xdr:rowOff>108494</xdr:rowOff>
    </xdr:to>
    <xdr:sp macro="" textlink="">
      <xdr:nvSpPr>
        <xdr:cNvPr id="374" name="楕円 373">
          <a:extLst>
            <a:ext uri="{FF2B5EF4-FFF2-40B4-BE49-F238E27FC236}">
              <a16:creationId xmlns:a16="http://schemas.microsoft.com/office/drawing/2014/main" id="{A516CB4A-00D6-4192-A919-1DFFEBB51983}"/>
            </a:ext>
          </a:extLst>
        </xdr:cNvPr>
        <xdr:cNvSpPr/>
      </xdr:nvSpPr>
      <xdr:spPr>
        <a:xfrm>
          <a:off x="6921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47898</xdr:rowOff>
    </xdr:from>
    <xdr:to>
      <xdr:col>41</xdr:col>
      <xdr:colOff>50800</xdr:colOff>
      <xdr:row>84</xdr:row>
      <xdr:rowOff>57694</xdr:rowOff>
    </xdr:to>
    <xdr:cxnSp macro="">
      <xdr:nvCxnSpPr>
        <xdr:cNvPr id="375" name="直線コネクタ 374">
          <a:extLst>
            <a:ext uri="{FF2B5EF4-FFF2-40B4-BE49-F238E27FC236}">
              <a16:creationId xmlns:a16="http://schemas.microsoft.com/office/drawing/2014/main" id="{5B553AAF-E98C-4FF4-99DB-70FBEB43D9CE}"/>
            </a:ext>
          </a:extLst>
        </xdr:cNvPr>
        <xdr:cNvCxnSpPr/>
      </xdr:nvCxnSpPr>
      <xdr:spPr>
        <a:xfrm flipV="1">
          <a:off x="6972300" y="14449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76" name="n_1aveValue【福祉施設】&#10;一人当たり面積">
          <a:extLst>
            <a:ext uri="{FF2B5EF4-FFF2-40B4-BE49-F238E27FC236}">
              <a16:creationId xmlns:a16="http://schemas.microsoft.com/office/drawing/2014/main" id="{AB37E958-55F7-4DE4-AE66-E945A6388297}"/>
            </a:ext>
          </a:extLst>
        </xdr:cNvPr>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87F0F920-F2FC-4645-A1F3-49DCDF99DE3C}"/>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8" name="n_3aveValue【福祉施設】&#10;一人当たり面積">
          <a:extLst>
            <a:ext uri="{FF2B5EF4-FFF2-40B4-BE49-F238E27FC236}">
              <a16:creationId xmlns:a16="http://schemas.microsoft.com/office/drawing/2014/main" id="{C20B8657-75A6-4008-B964-E1E55DE1B5BC}"/>
            </a:ext>
          </a:extLst>
        </xdr:cNvPr>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145341</xdr:rowOff>
    </xdr:from>
    <xdr:ext cx="469744" cy="259045"/>
    <xdr:sp macro="" textlink="">
      <xdr:nvSpPr>
        <xdr:cNvPr id="379" name="n_4aveValue【福祉施設】&#10;一人当たり面積">
          <a:extLst>
            <a:ext uri="{FF2B5EF4-FFF2-40B4-BE49-F238E27FC236}">
              <a16:creationId xmlns:a16="http://schemas.microsoft.com/office/drawing/2014/main" id="{04DD168F-10DA-4C37-8978-33EA9503834A}"/>
            </a:ext>
          </a:extLst>
        </xdr:cNvPr>
        <xdr:cNvSpPr txBox="1"/>
      </xdr:nvSpPr>
      <xdr:spPr>
        <a:xfrm>
          <a:off x="6737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102161</xdr:rowOff>
    </xdr:from>
    <xdr:ext cx="469744" cy="259045"/>
    <xdr:sp macro="" textlink="">
      <xdr:nvSpPr>
        <xdr:cNvPr id="380" name="n_1mainValue【福祉施設】&#10;一人当たり面積">
          <a:extLst>
            <a:ext uri="{FF2B5EF4-FFF2-40B4-BE49-F238E27FC236}">
              <a16:creationId xmlns:a16="http://schemas.microsoft.com/office/drawing/2014/main" id="{1B91012B-8F94-4B4E-8871-63EF5DD5354D}"/>
            </a:ext>
          </a:extLst>
        </xdr:cNvPr>
        <xdr:cNvSpPr txBox="1"/>
      </xdr:nvSpPr>
      <xdr:spPr>
        <a:xfrm>
          <a:off x="93917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83293</xdr:rowOff>
    </xdr:from>
    <xdr:ext cx="469744" cy="259045"/>
    <xdr:sp macro="" textlink="">
      <xdr:nvSpPr>
        <xdr:cNvPr id="381" name="n_2mainValue【福祉施設】&#10;一人当たり面積">
          <a:extLst>
            <a:ext uri="{FF2B5EF4-FFF2-40B4-BE49-F238E27FC236}">
              <a16:creationId xmlns:a16="http://schemas.microsoft.com/office/drawing/2014/main" id="{BBE27FB8-DBCB-4F72-BC36-4D26E0A91642}"/>
            </a:ext>
          </a:extLst>
        </xdr:cNvPr>
        <xdr:cNvSpPr txBox="1"/>
      </xdr:nvSpPr>
      <xdr:spPr>
        <a:xfrm>
          <a:off x="85154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115225</xdr:rowOff>
    </xdr:from>
    <xdr:ext cx="469744" cy="259045"/>
    <xdr:sp macro="" textlink="">
      <xdr:nvSpPr>
        <xdr:cNvPr id="382" name="n_3mainValue【福祉施設】&#10;一人当たり面積">
          <a:extLst>
            <a:ext uri="{FF2B5EF4-FFF2-40B4-BE49-F238E27FC236}">
              <a16:creationId xmlns:a16="http://schemas.microsoft.com/office/drawing/2014/main" id="{C168587C-653F-4CC4-81BC-82BE06CB0251}"/>
            </a:ext>
          </a:extLst>
        </xdr:cNvPr>
        <xdr:cNvSpPr txBox="1"/>
      </xdr:nvSpPr>
      <xdr:spPr>
        <a:xfrm>
          <a:off x="7626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125021</xdr:rowOff>
    </xdr:from>
    <xdr:ext cx="469744" cy="259045"/>
    <xdr:sp macro="" textlink="">
      <xdr:nvSpPr>
        <xdr:cNvPr id="383" name="n_4mainValue【福祉施設】&#10;一人当たり面積">
          <a:extLst>
            <a:ext uri="{FF2B5EF4-FFF2-40B4-BE49-F238E27FC236}">
              <a16:creationId xmlns:a16="http://schemas.microsoft.com/office/drawing/2014/main" id="{FA9624BC-E631-4953-A73B-20E926D55C64}"/>
            </a:ext>
          </a:extLst>
        </xdr:cNvPr>
        <xdr:cNvSpPr txBox="1"/>
      </xdr:nvSpPr>
      <xdr:spPr>
        <a:xfrm>
          <a:off x="673742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05B8E79-2F0B-45EF-B4D5-1A99951D4F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BBDF59B0-A74A-4405-BD9F-97CC9F683C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ED1974F-F4ED-41D7-A462-3FFE69EA55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9E9286AE-ACEB-46D0-8A03-F6D87247E0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AF87CE36-90E6-4576-8E56-1063C560E4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8DA03F8B-97C4-42F0-A4A2-322CC2FAFA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50E652A7-652C-4DAC-A5BF-31D3426955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24AEC2E5-06FF-4B6C-A99E-4189E17C78C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A628C979-C0AB-4414-9910-BA448AD270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59A0C9DE-A17F-4D44-9793-C25F0D1960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86382967-E96D-419E-8DE5-5103DB4161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C2B3F95D-8417-4919-A360-B01004E4B14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26B4B0F2-1752-49D8-9842-486D14D603B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DAF8C176-4E00-4E33-AF55-95F8C1F2DD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551E245A-DD5F-482B-BEE9-D5391D28D4B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125C5464-52B3-414C-A8F2-4453AC750F7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52C16053-6A64-4942-9D54-C4E3A8E046F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889D74CE-BCDC-4B52-B669-EFFC73A3143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56D4D485-735A-4911-A704-C72AC5850D0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F1D9E008-9B11-454E-8478-1BF3A6E3B5B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A9BBE0A-0ABF-4184-BD70-4836AF79E9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62E3C6E-D424-4058-9653-C09C6A29281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C9F68F81-CD13-4585-BD8B-5AE6932605B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99B0A316-D471-4602-B56B-09602AA6EC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7F003CEE-9015-40BF-96DE-6691BD5ECA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E4E1C129-9BF7-4F3D-80C1-CD510B57E506}"/>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3BE88425-525E-4F59-A86A-695F9857093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F3941208-9EDC-4197-A09F-353A301049F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E6EA6E9A-8BCB-4113-9CD1-103AD305348F}"/>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3C9C51D5-2BBF-41E4-B15D-7854C7D3FFA3}"/>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34D256EC-8B94-4976-87CA-EFD431BC599A}"/>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CD84D833-F3E9-4CD6-B408-FE8713D0AFC6}"/>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EB9C7ABB-208F-4709-B7E1-2C72614EFC29}"/>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89D4DF27-C009-4E33-9BF6-77E088E6867B}"/>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30835BCA-DD14-4EEE-BCFD-35665B91F569}"/>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15EB0CE7-FD02-4F35-82D2-5FF623B3B609}"/>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B8F077C-A03F-4796-BBFC-C3C4A33E6BE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5035B67-A997-451A-8869-3BBA27B86F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A38F5F9-132B-4EF8-A5D2-6F13A89494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3D193DC-91B4-4A59-83C1-3D3A583694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DEFEB34-2736-4E8F-B807-013C8778665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66221</xdr:rowOff>
    </xdr:from>
    <xdr:to>
      <xdr:col>24</xdr:col>
      <xdr:colOff>114300</xdr:colOff>
      <xdr:row>106</xdr:row>
      <xdr:rowOff>167821</xdr:rowOff>
    </xdr:to>
    <xdr:sp macro="" textlink="">
      <xdr:nvSpPr>
        <xdr:cNvPr id="425" name="楕円 424">
          <a:extLst>
            <a:ext uri="{FF2B5EF4-FFF2-40B4-BE49-F238E27FC236}">
              <a16:creationId xmlns:a16="http://schemas.microsoft.com/office/drawing/2014/main" id="{8CA5B5C6-9FE7-44DF-94D7-D237C63306CF}"/>
            </a:ext>
          </a:extLst>
        </xdr:cNvPr>
        <xdr:cNvSpPr/>
      </xdr:nvSpPr>
      <xdr:spPr>
        <a:xfrm>
          <a:off x="4584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44648</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6C10B02-BA25-43C9-BF70-9BD2E67E9FBF}"/>
            </a:ext>
          </a:extLst>
        </xdr:cNvPr>
        <xdr:cNvSpPr txBox="1"/>
      </xdr:nvSpPr>
      <xdr:spPr>
        <a:xfrm>
          <a:off x="4673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427" name="楕円 426">
          <a:extLst>
            <a:ext uri="{FF2B5EF4-FFF2-40B4-BE49-F238E27FC236}">
              <a16:creationId xmlns:a16="http://schemas.microsoft.com/office/drawing/2014/main" id="{829CC56A-F8F8-4819-81DB-163C00688535}"/>
            </a:ext>
          </a:extLst>
        </xdr:cNvPr>
        <xdr:cNvSpPr/>
      </xdr:nvSpPr>
      <xdr:spPr>
        <a:xfrm>
          <a:off x="3746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106</xdr:row>
      <xdr:rowOff>117021</xdr:rowOff>
    </xdr:to>
    <xdr:cxnSp macro="">
      <xdr:nvCxnSpPr>
        <xdr:cNvPr id="428" name="直線コネクタ 427">
          <a:extLst>
            <a:ext uri="{FF2B5EF4-FFF2-40B4-BE49-F238E27FC236}">
              <a16:creationId xmlns:a16="http://schemas.microsoft.com/office/drawing/2014/main" id="{7DCBC412-7E58-40ED-8934-C72E0B82AF14}"/>
            </a:ext>
          </a:extLst>
        </xdr:cNvPr>
        <xdr:cNvCxnSpPr/>
      </xdr:nvCxnSpPr>
      <xdr:spPr>
        <a:xfrm>
          <a:off x="3797300" y="1825153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146231</xdr:rowOff>
    </xdr:from>
    <xdr:to>
      <xdr:col>15</xdr:col>
      <xdr:colOff>101600</xdr:colOff>
      <xdr:row>106</xdr:row>
      <xdr:rowOff>76381</xdr:rowOff>
    </xdr:to>
    <xdr:sp macro="" textlink="">
      <xdr:nvSpPr>
        <xdr:cNvPr id="429" name="楕円 428">
          <a:extLst>
            <a:ext uri="{FF2B5EF4-FFF2-40B4-BE49-F238E27FC236}">
              <a16:creationId xmlns:a16="http://schemas.microsoft.com/office/drawing/2014/main" id="{48AB1A44-81DB-43C3-AFA8-5C9F983917EC}"/>
            </a:ext>
          </a:extLst>
        </xdr:cNvPr>
        <xdr:cNvSpPr/>
      </xdr:nvSpPr>
      <xdr:spPr>
        <a:xfrm>
          <a:off x="2857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25581</xdr:rowOff>
    </xdr:from>
    <xdr:to>
      <xdr:col>19</xdr:col>
      <xdr:colOff>177800</xdr:colOff>
      <xdr:row>106</xdr:row>
      <xdr:rowOff>77832</xdr:rowOff>
    </xdr:to>
    <xdr:cxnSp macro="">
      <xdr:nvCxnSpPr>
        <xdr:cNvPr id="430" name="直線コネクタ 429">
          <a:extLst>
            <a:ext uri="{FF2B5EF4-FFF2-40B4-BE49-F238E27FC236}">
              <a16:creationId xmlns:a16="http://schemas.microsoft.com/office/drawing/2014/main" id="{EC8F2AA9-1AD1-4B7E-9044-5825CE87F50A}"/>
            </a:ext>
          </a:extLst>
        </xdr:cNvPr>
        <xdr:cNvCxnSpPr/>
      </xdr:nvCxnSpPr>
      <xdr:spPr>
        <a:xfrm>
          <a:off x="2908300" y="1819928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31" name="楕円 430">
          <a:extLst>
            <a:ext uri="{FF2B5EF4-FFF2-40B4-BE49-F238E27FC236}">
              <a16:creationId xmlns:a16="http://schemas.microsoft.com/office/drawing/2014/main" id="{8B31A39B-AD6E-46A3-8D5C-2F5ACDE38C25}"/>
            </a:ext>
          </a:extLst>
        </xdr:cNvPr>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25581</xdr:rowOff>
    </xdr:to>
    <xdr:cxnSp macro="">
      <xdr:nvCxnSpPr>
        <xdr:cNvPr id="432" name="直線コネクタ 431">
          <a:extLst>
            <a:ext uri="{FF2B5EF4-FFF2-40B4-BE49-F238E27FC236}">
              <a16:creationId xmlns:a16="http://schemas.microsoft.com/office/drawing/2014/main" id="{6F4AE9C3-E798-40B3-AA8C-2B3CB2E35AC1}"/>
            </a:ext>
          </a:extLst>
        </xdr:cNvPr>
        <xdr:cNvCxnSpPr/>
      </xdr:nvCxnSpPr>
      <xdr:spPr>
        <a:xfrm>
          <a:off x="2019300" y="181470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72752</xdr:rowOff>
    </xdr:from>
    <xdr:to>
      <xdr:col>6</xdr:col>
      <xdr:colOff>38100</xdr:colOff>
      <xdr:row>106</xdr:row>
      <xdr:rowOff>2902</xdr:rowOff>
    </xdr:to>
    <xdr:sp macro="" textlink="">
      <xdr:nvSpPr>
        <xdr:cNvPr id="433" name="楕円 432">
          <a:extLst>
            <a:ext uri="{FF2B5EF4-FFF2-40B4-BE49-F238E27FC236}">
              <a16:creationId xmlns:a16="http://schemas.microsoft.com/office/drawing/2014/main" id="{FD994C94-62E7-4809-8A99-47409BAD0538}"/>
            </a:ext>
          </a:extLst>
        </xdr:cNvPr>
        <xdr:cNvSpPr/>
      </xdr:nvSpPr>
      <xdr:spPr>
        <a:xfrm>
          <a:off x="1079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123552</xdr:rowOff>
    </xdr:from>
    <xdr:to>
      <xdr:col>10</xdr:col>
      <xdr:colOff>114300</xdr:colOff>
      <xdr:row>105</xdr:row>
      <xdr:rowOff>144780</xdr:rowOff>
    </xdr:to>
    <xdr:cxnSp macro="">
      <xdr:nvCxnSpPr>
        <xdr:cNvPr id="434" name="直線コネクタ 433">
          <a:extLst>
            <a:ext uri="{FF2B5EF4-FFF2-40B4-BE49-F238E27FC236}">
              <a16:creationId xmlns:a16="http://schemas.microsoft.com/office/drawing/2014/main" id="{98BFE565-87E1-482C-BC60-5A1168F8FEBA}"/>
            </a:ext>
          </a:extLst>
        </xdr:cNvPr>
        <xdr:cNvCxnSpPr/>
      </xdr:nvCxnSpPr>
      <xdr:spPr>
        <a:xfrm>
          <a:off x="1130300" y="181258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B3CFA101-C2CD-4A36-BE63-040B74EDBB78}"/>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B355D4A4-C32E-4FD7-AD42-4F8127C30706}"/>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a:extLst>
            <a:ext uri="{FF2B5EF4-FFF2-40B4-BE49-F238E27FC236}">
              <a16:creationId xmlns:a16="http://schemas.microsoft.com/office/drawing/2014/main" id="{7E1F86C4-9BA2-432A-A8EE-551E5D71FA7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a:extLst>
            <a:ext uri="{FF2B5EF4-FFF2-40B4-BE49-F238E27FC236}">
              <a16:creationId xmlns:a16="http://schemas.microsoft.com/office/drawing/2014/main" id="{31622D46-AA1F-4461-B973-FC61CD0A4C29}"/>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439" name="n_1mainValue【市民会館】&#10;有形固定資産減価償却率">
          <a:extLst>
            <a:ext uri="{FF2B5EF4-FFF2-40B4-BE49-F238E27FC236}">
              <a16:creationId xmlns:a16="http://schemas.microsoft.com/office/drawing/2014/main" id="{3F2A90C3-8038-4F3D-B89A-E1B4D3AB8EF5}"/>
            </a:ext>
          </a:extLst>
        </xdr:cNvPr>
        <xdr:cNvSpPr txBox="1"/>
      </xdr:nvSpPr>
      <xdr:spPr>
        <a:xfrm>
          <a:off x="3582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40" name="n_2mainValue【市民会館】&#10;有形固定資産減価償却率">
          <a:extLst>
            <a:ext uri="{FF2B5EF4-FFF2-40B4-BE49-F238E27FC236}">
              <a16:creationId xmlns:a16="http://schemas.microsoft.com/office/drawing/2014/main" id="{0DF36F00-52F7-4764-84B3-324F44D6D108}"/>
            </a:ext>
          </a:extLst>
        </xdr:cNvPr>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41" name="n_3mainValue【市民会館】&#10;有形固定資産減価償却率">
          <a:extLst>
            <a:ext uri="{FF2B5EF4-FFF2-40B4-BE49-F238E27FC236}">
              <a16:creationId xmlns:a16="http://schemas.microsoft.com/office/drawing/2014/main" id="{F779A71B-3A02-4A20-9DC6-609D032255A6}"/>
            </a:ext>
          </a:extLst>
        </xdr:cNvPr>
        <xdr:cNvSpPr txBox="1"/>
      </xdr:nvSpPr>
      <xdr:spPr>
        <a:xfrm>
          <a:off x="1816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165479</xdr:rowOff>
    </xdr:from>
    <xdr:ext cx="405111" cy="259045"/>
    <xdr:sp macro="" textlink="">
      <xdr:nvSpPr>
        <xdr:cNvPr id="442" name="n_4mainValue【市民会館】&#10;有形固定資産減価償却率">
          <a:extLst>
            <a:ext uri="{FF2B5EF4-FFF2-40B4-BE49-F238E27FC236}">
              <a16:creationId xmlns:a16="http://schemas.microsoft.com/office/drawing/2014/main" id="{8803B110-3A31-4957-93B0-1AA6D74CA788}"/>
            </a:ext>
          </a:extLst>
        </xdr:cNvPr>
        <xdr:cNvSpPr txBox="1"/>
      </xdr:nvSpPr>
      <xdr:spPr>
        <a:xfrm>
          <a:off x="927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4D9BD412-4425-4007-883E-1A0C36681D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6F13B9E2-F625-4638-A92B-5725D70F6C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88857D8B-52C2-48E8-9E96-030AB221BC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A4B9DA78-36A8-4019-AAEF-8F38C85792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C1E4F0FA-3FB2-4A44-A4E5-79E9FC4ACA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D44E9F7A-AA6F-42DA-95C7-71FC7D42D8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FC06AF20-2970-4BB7-BE24-193414A989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75EC47F-0533-44C5-A92A-C4826F0587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96047849-A386-49FE-A3AA-308AED56AA4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55D00BD9-73D6-4BD7-884A-480428AD3F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68753898-4D92-4E73-857A-0514CDF7D52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6E7F14BE-FFCD-46C3-8515-97566E5B404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D750E708-8370-48EC-AE2F-280F42DD5DC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56C1BE5D-F89D-44D4-8B25-C852F0EDBC1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482C9016-1BB2-4A73-BCA2-000E0B7725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3CDABB24-EEE0-4242-B530-10C7677407C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78758924-732B-46DD-886B-64AB5193435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99DDBA66-9242-4FFC-8E0A-6AE8B49A48D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259BA69B-EE70-4800-996C-07759D31F43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F8766625-A98A-45D1-B169-4D8A6BB45A7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7F5F9CFB-ECB2-4755-AEFC-F59C17038BE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71873D0C-B77B-48C0-A673-F9A55DBC41A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524B7CA3-43CF-4B30-A603-3CD82AA754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C41A2C6D-3132-4562-8858-D2FA6A4270EE}"/>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CF7FD754-1FC0-472C-8383-171C520EC6BA}"/>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2AEE1184-C028-4533-90E8-DD715BFEC357}"/>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C081A2A4-AA9B-4715-9C4C-C051A923D8E6}"/>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AFA831E2-7876-4640-87E1-AEDD346138A6}"/>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83838</xdr:rowOff>
    </xdr:from>
    <xdr:ext cx="469744" cy="259045"/>
    <xdr:sp macro="" textlink="">
      <xdr:nvSpPr>
        <xdr:cNvPr id="471" name="【市民会館】&#10;一人当たり面積平均値テキスト">
          <a:extLst>
            <a:ext uri="{FF2B5EF4-FFF2-40B4-BE49-F238E27FC236}">
              <a16:creationId xmlns:a16="http://schemas.microsoft.com/office/drawing/2014/main" id="{236B4215-78B6-4361-BA72-79C6F0A4F2B0}"/>
            </a:ext>
          </a:extLst>
        </xdr:cNvPr>
        <xdr:cNvSpPr txBox="1"/>
      </xdr:nvSpPr>
      <xdr:spPr>
        <a:xfrm>
          <a:off x="10515600" y="17914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F1944071-F97B-4163-AD4F-C81D8F8332E5}"/>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FC672ED2-ACB7-4C17-B7F2-C1E3493F6E3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EAAA0259-F6E1-41FB-A03C-0AE2572F98F5}"/>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4B141D20-35C7-4E09-B3D1-D58157DC9092}"/>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5CA26D8C-1579-4829-A9E8-FBC30E44E1FF}"/>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1273F54-DF09-40AF-B83C-4319B90C16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1650437-D000-4CD7-8CDB-706579612D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35691F13-B596-45BD-AB5C-BD0D216DF8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5BC89EC-76C7-4CF0-9544-1F6BDA0CED3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FBA73973-E108-490A-98CC-A1C2655826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109220</xdr:rowOff>
    </xdr:from>
    <xdr:to>
      <xdr:col>55</xdr:col>
      <xdr:colOff>50800</xdr:colOff>
      <xdr:row>104</xdr:row>
      <xdr:rowOff>39370</xdr:rowOff>
    </xdr:to>
    <xdr:sp macro="" textlink="">
      <xdr:nvSpPr>
        <xdr:cNvPr id="482" name="楕円 481">
          <a:extLst>
            <a:ext uri="{FF2B5EF4-FFF2-40B4-BE49-F238E27FC236}">
              <a16:creationId xmlns:a16="http://schemas.microsoft.com/office/drawing/2014/main" id="{EC6CBC88-7380-484E-8A2B-D643E9179DD7}"/>
            </a:ext>
          </a:extLst>
        </xdr:cNvPr>
        <xdr:cNvSpPr/>
      </xdr:nvSpPr>
      <xdr:spPr>
        <a:xfrm>
          <a:off x="10426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132097</xdr:rowOff>
    </xdr:from>
    <xdr:ext cx="469744" cy="259045"/>
    <xdr:sp macro="" textlink="">
      <xdr:nvSpPr>
        <xdr:cNvPr id="483" name="【市民会館】&#10;一人当たり面積該当値テキスト">
          <a:extLst>
            <a:ext uri="{FF2B5EF4-FFF2-40B4-BE49-F238E27FC236}">
              <a16:creationId xmlns:a16="http://schemas.microsoft.com/office/drawing/2014/main" id="{E4F6D39B-7EF7-4533-A0FE-C2944307EEF6}"/>
            </a:ext>
          </a:extLst>
        </xdr:cNvPr>
        <xdr:cNvSpPr txBox="1"/>
      </xdr:nvSpPr>
      <xdr:spPr>
        <a:xfrm>
          <a:off x="10515600"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120650</xdr:rowOff>
    </xdr:from>
    <xdr:to>
      <xdr:col>50</xdr:col>
      <xdr:colOff>165100</xdr:colOff>
      <xdr:row>104</xdr:row>
      <xdr:rowOff>50800</xdr:rowOff>
    </xdr:to>
    <xdr:sp macro="" textlink="">
      <xdr:nvSpPr>
        <xdr:cNvPr id="484" name="楕円 483">
          <a:extLst>
            <a:ext uri="{FF2B5EF4-FFF2-40B4-BE49-F238E27FC236}">
              <a16:creationId xmlns:a16="http://schemas.microsoft.com/office/drawing/2014/main" id="{788146BB-2D73-464E-9B33-D0CFF2C95337}"/>
            </a:ext>
          </a:extLst>
        </xdr:cNvPr>
        <xdr:cNvSpPr/>
      </xdr:nvSpPr>
      <xdr:spPr>
        <a:xfrm>
          <a:off x="9588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160020</xdr:rowOff>
    </xdr:from>
    <xdr:to>
      <xdr:col>55</xdr:col>
      <xdr:colOff>0</xdr:colOff>
      <xdr:row>104</xdr:row>
      <xdr:rowOff>0</xdr:rowOff>
    </xdr:to>
    <xdr:cxnSp macro="">
      <xdr:nvCxnSpPr>
        <xdr:cNvPr id="485" name="直線コネクタ 484">
          <a:extLst>
            <a:ext uri="{FF2B5EF4-FFF2-40B4-BE49-F238E27FC236}">
              <a16:creationId xmlns:a16="http://schemas.microsoft.com/office/drawing/2014/main" id="{62F6ACE1-539E-4A44-96C8-69A121787795}"/>
            </a:ext>
          </a:extLst>
        </xdr:cNvPr>
        <xdr:cNvCxnSpPr/>
      </xdr:nvCxnSpPr>
      <xdr:spPr>
        <a:xfrm flipV="1">
          <a:off x="9639300" y="1781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135889</xdr:rowOff>
    </xdr:from>
    <xdr:to>
      <xdr:col>46</xdr:col>
      <xdr:colOff>38100</xdr:colOff>
      <xdr:row>104</xdr:row>
      <xdr:rowOff>66039</xdr:rowOff>
    </xdr:to>
    <xdr:sp macro="" textlink="">
      <xdr:nvSpPr>
        <xdr:cNvPr id="486" name="楕円 485">
          <a:extLst>
            <a:ext uri="{FF2B5EF4-FFF2-40B4-BE49-F238E27FC236}">
              <a16:creationId xmlns:a16="http://schemas.microsoft.com/office/drawing/2014/main" id="{C4AF3F39-8636-46AD-9C47-79A6BACE4928}"/>
            </a:ext>
          </a:extLst>
        </xdr:cNvPr>
        <xdr:cNvSpPr/>
      </xdr:nvSpPr>
      <xdr:spPr>
        <a:xfrm>
          <a:off x="8699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0</xdr:rowOff>
    </xdr:from>
    <xdr:to>
      <xdr:col>50</xdr:col>
      <xdr:colOff>114300</xdr:colOff>
      <xdr:row>104</xdr:row>
      <xdr:rowOff>15239</xdr:rowOff>
    </xdr:to>
    <xdr:cxnSp macro="">
      <xdr:nvCxnSpPr>
        <xdr:cNvPr id="487" name="直線コネクタ 486">
          <a:extLst>
            <a:ext uri="{FF2B5EF4-FFF2-40B4-BE49-F238E27FC236}">
              <a16:creationId xmlns:a16="http://schemas.microsoft.com/office/drawing/2014/main" id="{64D6F206-286F-43CF-9465-A3082FEBD2F6}"/>
            </a:ext>
          </a:extLst>
        </xdr:cNvPr>
        <xdr:cNvCxnSpPr/>
      </xdr:nvCxnSpPr>
      <xdr:spPr>
        <a:xfrm flipV="1">
          <a:off x="8750300" y="17830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147320</xdr:rowOff>
    </xdr:from>
    <xdr:to>
      <xdr:col>41</xdr:col>
      <xdr:colOff>101600</xdr:colOff>
      <xdr:row>104</xdr:row>
      <xdr:rowOff>77470</xdr:rowOff>
    </xdr:to>
    <xdr:sp macro="" textlink="">
      <xdr:nvSpPr>
        <xdr:cNvPr id="488" name="楕円 487">
          <a:extLst>
            <a:ext uri="{FF2B5EF4-FFF2-40B4-BE49-F238E27FC236}">
              <a16:creationId xmlns:a16="http://schemas.microsoft.com/office/drawing/2014/main" id="{47B26CAE-B5C7-4404-BF6B-18F529B394CE}"/>
            </a:ext>
          </a:extLst>
        </xdr:cNvPr>
        <xdr:cNvSpPr/>
      </xdr:nvSpPr>
      <xdr:spPr>
        <a:xfrm>
          <a:off x="7810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15239</xdr:rowOff>
    </xdr:from>
    <xdr:to>
      <xdr:col>45</xdr:col>
      <xdr:colOff>177800</xdr:colOff>
      <xdr:row>104</xdr:row>
      <xdr:rowOff>26670</xdr:rowOff>
    </xdr:to>
    <xdr:cxnSp macro="">
      <xdr:nvCxnSpPr>
        <xdr:cNvPr id="489" name="直線コネクタ 488">
          <a:extLst>
            <a:ext uri="{FF2B5EF4-FFF2-40B4-BE49-F238E27FC236}">
              <a16:creationId xmlns:a16="http://schemas.microsoft.com/office/drawing/2014/main" id="{C3E7E9F0-24B6-4C2F-A4A2-F9668E7FC412}"/>
            </a:ext>
          </a:extLst>
        </xdr:cNvPr>
        <xdr:cNvCxnSpPr/>
      </xdr:nvCxnSpPr>
      <xdr:spPr>
        <a:xfrm flipV="1">
          <a:off x="7861300" y="17846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162561</xdr:rowOff>
    </xdr:from>
    <xdr:to>
      <xdr:col>36</xdr:col>
      <xdr:colOff>165100</xdr:colOff>
      <xdr:row>104</xdr:row>
      <xdr:rowOff>92711</xdr:rowOff>
    </xdr:to>
    <xdr:sp macro="" textlink="">
      <xdr:nvSpPr>
        <xdr:cNvPr id="490" name="楕円 489">
          <a:extLst>
            <a:ext uri="{FF2B5EF4-FFF2-40B4-BE49-F238E27FC236}">
              <a16:creationId xmlns:a16="http://schemas.microsoft.com/office/drawing/2014/main" id="{F39B522C-EA45-4CEE-9401-1DB53A5A3921}"/>
            </a:ext>
          </a:extLst>
        </xdr:cNvPr>
        <xdr:cNvSpPr/>
      </xdr:nvSpPr>
      <xdr:spPr>
        <a:xfrm>
          <a:off x="692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26670</xdr:rowOff>
    </xdr:from>
    <xdr:to>
      <xdr:col>41</xdr:col>
      <xdr:colOff>50800</xdr:colOff>
      <xdr:row>104</xdr:row>
      <xdr:rowOff>41911</xdr:rowOff>
    </xdr:to>
    <xdr:cxnSp macro="">
      <xdr:nvCxnSpPr>
        <xdr:cNvPr id="491" name="直線コネクタ 490">
          <a:extLst>
            <a:ext uri="{FF2B5EF4-FFF2-40B4-BE49-F238E27FC236}">
              <a16:creationId xmlns:a16="http://schemas.microsoft.com/office/drawing/2014/main" id="{E0076F00-6DAA-4A2D-B4A0-0500A77F1567}"/>
            </a:ext>
          </a:extLst>
        </xdr:cNvPr>
        <xdr:cNvCxnSpPr/>
      </xdr:nvCxnSpPr>
      <xdr:spPr>
        <a:xfrm flipV="1">
          <a:off x="6972300" y="17857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D8C80B18-B9B8-4FF3-9281-A60D6B612CB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8BD7D2A8-2785-463B-9AB6-AACC4937E3B1}"/>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4" name="n_3aveValue【市民会館】&#10;一人当たり面積">
          <a:extLst>
            <a:ext uri="{FF2B5EF4-FFF2-40B4-BE49-F238E27FC236}">
              <a16:creationId xmlns:a16="http://schemas.microsoft.com/office/drawing/2014/main" id="{9866F114-AE9C-47E2-86A7-413AFA2078C0}"/>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87647</xdr:rowOff>
    </xdr:from>
    <xdr:ext cx="469744" cy="259045"/>
    <xdr:sp macro="" textlink="">
      <xdr:nvSpPr>
        <xdr:cNvPr id="495" name="n_4aveValue【市民会館】&#10;一人当たり面積">
          <a:extLst>
            <a:ext uri="{FF2B5EF4-FFF2-40B4-BE49-F238E27FC236}">
              <a16:creationId xmlns:a16="http://schemas.microsoft.com/office/drawing/2014/main" id="{3CA6919B-C419-4053-9859-01FBAABD034E}"/>
            </a:ext>
          </a:extLst>
        </xdr:cNvPr>
        <xdr:cNvSpPr txBox="1"/>
      </xdr:nvSpPr>
      <xdr:spPr>
        <a:xfrm>
          <a:off x="6737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67327</xdr:rowOff>
    </xdr:from>
    <xdr:ext cx="469744" cy="259045"/>
    <xdr:sp macro="" textlink="">
      <xdr:nvSpPr>
        <xdr:cNvPr id="496" name="n_1mainValue【市民会館】&#10;一人当たり面積">
          <a:extLst>
            <a:ext uri="{FF2B5EF4-FFF2-40B4-BE49-F238E27FC236}">
              <a16:creationId xmlns:a16="http://schemas.microsoft.com/office/drawing/2014/main" id="{6147AB1E-2759-4C85-AFFD-21CBC578F695}"/>
            </a:ext>
          </a:extLst>
        </xdr:cNvPr>
        <xdr:cNvSpPr txBox="1"/>
      </xdr:nvSpPr>
      <xdr:spPr>
        <a:xfrm>
          <a:off x="9391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82566</xdr:rowOff>
    </xdr:from>
    <xdr:ext cx="469744" cy="259045"/>
    <xdr:sp macro="" textlink="">
      <xdr:nvSpPr>
        <xdr:cNvPr id="497" name="n_2mainValue【市民会館】&#10;一人当たり面積">
          <a:extLst>
            <a:ext uri="{FF2B5EF4-FFF2-40B4-BE49-F238E27FC236}">
              <a16:creationId xmlns:a16="http://schemas.microsoft.com/office/drawing/2014/main" id="{8F2ABF8C-D05B-48FE-ADA5-B876DA22FC47}"/>
            </a:ext>
          </a:extLst>
        </xdr:cNvPr>
        <xdr:cNvSpPr txBox="1"/>
      </xdr:nvSpPr>
      <xdr:spPr>
        <a:xfrm>
          <a:off x="85154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93997</xdr:rowOff>
    </xdr:from>
    <xdr:ext cx="469744" cy="259045"/>
    <xdr:sp macro="" textlink="">
      <xdr:nvSpPr>
        <xdr:cNvPr id="498" name="n_3mainValue【市民会館】&#10;一人当たり面積">
          <a:extLst>
            <a:ext uri="{FF2B5EF4-FFF2-40B4-BE49-F238E27FC236}">
              <a16:creationId xmlns:a16="http://schemas.microsoft.com/office/drawing/2014/main" id="{A99410DE-2501-4DE9-A0C5-F70BE9A67B69}"/>
            </a:ext>
          </a:extLst>
        </xdr:cNvPr>
        <xdr:cNvSpPr txBox="1"/>
      </xdr:nvSpPr>
      <xdr:spPr>
        <a:xfrm>
          <a:off x="76264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109238</xdr:rowOff>
    </xdr:from>
    <xdr:ext cx="469744" cy="259045"/>
    <xdr:sp macro="" textlink="">
      <xdr:nvSpPr>
        <xdr:cNvPr id="499" name="n_4mainValue【市民会館】&#10;一人当たり面積">
          <a:extLst>
            <a:ext uri="{FF2B5EF4-FFF2-40B4-BE49-F238E27FC236}">
              <a16:creationId xmlns:a16="http://schemas.microsoft.com/office/drawing/2014/main" id="{61939A57-C1DB-40FF-806D-BEA3E6576981}"/>
            </a:ext>
          </a:extLst>
        </xdr:cNvPr>
        <xdr:cNvSpPr txBox="1"/>
      </xdr:nvSpPr>
      <xdr:spPr>
        <a:xfrm>
          <a:off x="67374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8EC4A02F-007A-4824-AF93-7992DDAFF4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2821B054-9DD7-4DF3-BE05-3A41A8241B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D8ED25F1-EB11-44A5-8B3A-8267B3C11F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B53505F2-58A3-4BD8-A557-879AA01D06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D3FE0F25-07F6-4446-BDBF-96C0787D3D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E46F783-F382-441F-8FB3-F7E855B61C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C86C4DBF-48FA-445A-ACAC-1D66BFF873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C4DD711E-DF27-4F74-BE0F-76ABFD5F38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FAA5D02F-DD9B-4AEA-B090-39D532EB89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B26BFF4F-3258-4AD1-B459-37ABD8EEE3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C8AA354B-E6D6-49C0-B455-7D3C8C28D5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D45EAF6-1EC4-4C40-9767-B38FD65B7E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1A404522-72C5-47C3-B7D3-A69603E569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A7FD2F85-32FA-4BAF-93F2-34B071BC8E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EBB03D40-C6D6-4189-83F4-346C16B8011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4CDE23CE-3528-4554-B8FF-E1067CF6F2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96A00007-32AD-427F-9A6D-0FE7296CEC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F1A748F3-4AE1-409A-BDE2-FD215AF47C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6C9E699E-5D3C-40B7-8DAD-806E49DBB6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95C0BB39-6365-45D7-A72C-FE67C9E2EE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9993D751-17F5-44B9-B318-CD778D0B6DA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E7FC5659-547D-46C3-99E2-81F31F6E01D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93C932-986A-47D4-9F8C-ADE249AB374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575BE3D1-EE92-4E48-B601-2155E8BBBD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86A8B26F-0C0C-4F8E-8453-0F8DDB7CCA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0ECD18EC-BD35-4A67-88CF-B879E200BFBA}"/>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B9FFFAD9-82C1-44F8-BC60-F0A82AF27DF7}"/>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2DF4EC20-E651-4406-8FF9-A2718D3A1483}"/>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E6F42F73-866E-4BDB-9C30-509A13E23BF3}"/>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117B96E7-A22A-4692-A261-2B241D47CBA4}"/>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9213C353-B7B3-437B-86EE-50B583362276}"/>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BB674342-59A9-4141-A97B-CE8A030FD31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CC05515C-8EA2-4C64-93E7-9D9A57BF3B9A}"/>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F439DCDA-8E1A-4500-9B18-AB4AA5ACE558}"/>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D7558F59-A259-4EB6-8FFF-AF5AF66ACA21}"/>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BC38C68C-2B9A-4B5A-9EB6-08DCD032C2EB}"/>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E391E2C-B6F6-40DD-BFD5-6ADD75FE4E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1EC27D9-9676-4DA3-B420-A16245C456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4946D89-F15A-4992-B5D4-89B3282DD0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E730743-4AC4-4975-90A3-EC69CCB279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2D7C935E-4CB3-42C2-83D5-6D9A0F47182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67854</xdr:rowOff>
    </xdr:from>
    <xdr:to>
      <xdr:col>85</xdr:col>
      <xdr:colOff>177800</xdr:colOff>
      <xdr:row>38</xdr:row>
      <xdr:rowOff>169454</xdr:rowOff>
    </xdr:to>
    <xdr:sp macro="" textlink="">
      <xdr:nvSpPr>
        <xdr:cNvPr id="541" name="楕円 540">
          <a:extLst>
            <a:ext uri="{FF2B5EF4-FFF2-40B4-BE49-F238E27FC236}">
              <a16:creationId xmlns:a16="http://schemas.microsoft.com/office/drawing/2014/main" id="{FDC460AA-0FC3-4730-AADA-8FCC7750643D}"/>
            </a:ext>
          </a:extLst>
        </xdr:cNvPr>
        <xdr:cNvSpPr/>
      </xdr:nvSpPr>
      <xdr:spPr>
        <a:xfrm>
          <a:off x="16268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90731</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4A6516DE-118B-447C-A563-CC665CA0860B}"/>
            </a:ext>
          </a:extLst>
        </xdr:cNvPr>
        <xdr:cNvSpPr txBox="1"/>
      </xdr:nvSpPr>
      <xdr:spPr>
        <a:xfrm>
          <a:off x="16357600" y="643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543" name="楕円 542">
          <a:extLst>
            <a:ext uri="{FF2B5EF4-FFF2-40B4-BE49-F238E27FC236}">
              <a16:creationId xmlns:a16="http://schemas.microsoft.com/office/drawing/2014/main" id="{61CF82BD-6123-4C4A-9325-C31BACBF9486}"/>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118654</xdr:rowOff>
    </xdr:to>
    <xdr:cxnSp macro="">
      <xdr:nvCxnSpPr>
        <xdr:cNvPr id="544" name="直線コネクタ 543">
          <a:extLst>
            <a:ext uri="{FF2B5EF4-FFF2-40B4-BE49-F238E27FC236}">
              <a16:creationId xmlns:a16="http://schemas.microsoft.com/office/drawing/2014/main" id="{0B5330EC-C82F-4545-B3A9-3B683B3BDE41}"/>
            </a:ext>
          </a:extLst>
        </xdr:cNvPr>
        <xdr:cNvCxnSpPr/>
      </xdr:nvCxnSpPr>
      <xdr:spPr>
        <a:xfrm>
          <a:off x="15481300" y="66043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45" name="楕円 544">
          <a:extLst>
            <a:ext uri="{FF2B5EF4-FFF2-40B4-BE49-F238E27FC236}">
              <a16:creationId xmlns:a16="http://schemas.microsoft.com/office/drawing/2014/main" id="{B4DD45CD-8A95-4885-82DC-0C05B633B339}"/>
            </a:ext>
          </a:extLst>
        </xdr:cNvPr>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82731</xdr:rowOff>
    </xdr:from>
    <xdr:to>
      <xdr:col>81</xdr:col>
      <xdr:colOff>50800</xdr:colOff>
      <xdr:row>38</xdr:row>
      <xdr:rowOff>89263</xdr:rowOff>
    </xdr:to>
    <xdr:cxnSp macro="">
      <xdr:nvCxnSpPr>
        <xdr:cNvPr id="546" name="直線コネクタ 545">
          <a:extLst>
            <a:ext uri="{FF2B5EF4-FFF2-40B4-BE49-F238E27FC236}">
              <a16:creationId xmlns:a16="http://schemas.microsoft.com/office/drawing/2014/main" id="{43856810-58AB-489D-AB29-7337900273FC}"/>
            </a:ext>
          </a:extLst>
        </xdr:cNvPr>
        <xdr:cNvCxnSpPr/>
      </xdr:nvCxnSpPr>
      <xdr:spPr>
        <a:xfrm>
          <a:off x="14592300" y="659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547" name="楕円 546">
          <a:extLst>
            <a:ext uri="{FF2B5EF4-FFF2-40B4-BE49-F238E27FC236}">
              <a16:creationId xmlns:a16="http://schemas.microsoft.com/office/drawing/2014/main" id="{E0638BD1-0FEE-4706-9E9F-430DFDFF0C79}"/>
            </a:ext>
          </a:extLst>
        </xdr:cNvPr>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117022</xdr:rowOff>
    </xdr:to>
    <xdr:cxnSp macro="">
      <xdr:nvCxnSpPr>
        <xdr:cNvPr id="548" name="直線コネクタ 547">
          <a:extLst>
            <a:ext uri="{FF2B5EF4-FFF2-40B4-BE49-F238E27FC236}">
              <a16:creationId xmlns:a16="http://schemas.microsoft.com/office/drawing/2014/main" id="{34C7CF4B-36A5-478A-9677-5BF8FCB8AE61}"/>
            </a:ext>
          </a:extLst>
        </xdr:cNvPr>
        <xdr:cNvCxnSpPr/>
      </xdr:nvCxnSpPr>
      <xdr:spPr>
        <a:xfrm flipV="1">
          <a:off x="13703300" y="65978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4173</xdr:rowOff>
    </xdr:from>
    <xdr:to>
      <xdr:col>67</xdr:col>
      <xdr:colOff>101600</xdr:colOff>
      <xdr:row>38</xdr:row>
      <xdr:rowOff>105773</xdr:rowOff>
    </xdr:to>
    <xdr:sp macro="" textlink="">
      <xdr:nvSpPr>
        <xdr:cNvPr id="549" name="楕円 548">
          <a:extLst>
            <a:ext uri="{FF2B5EF4-FFF2-40B4-BE49-F238E27FC236}">
              <a16:creationId xmlns:a16="http://schemas.microsoft.com/office/drawing/2014/main" id="{63409DBA-5761-43BC-A3CF-10403C11EB29}"/>
            </a:ext>
          </a:extLst>
        </xdr:cNvPr>
        <xdr:cNvSpPr/>
      </xdr:nvSpPr>
      <xdr:spPr>
        <a:xfrm>
          <a:off x="12763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54973</xdr:rowOff>
    </xdr:from>
    <xdr:to>
      <xdr:col>71</xdr:col>
      <xdr:colOff>177800</xdr:colOff>
      <xdr:row>38</xdr:row>
      <xdr:rowOff>117022</xdr:rowOff>
    </xdr:to>
    <xdr:cxnSp macro="">
      <xdr:nvCxnSpPr>
        <xdr:cNvPr id="550" name="直線コネクタ 549">
          <a:extLst>
            <a:ext uri="{FF2B5EF4-FFF2-40B4-BE49-F238E27FC236}">
              <a16:creationId xmlns:a16="http://schemas.microsoft.com/office/drawing/2014/main" id="{AEE07025-FF53-4ABC-94D9-58D316D62E4C}"/>
            </a:ext>
          </a:extLst>
        </xdr:cNvPr>
        <xdr:cNvCxnSpPr/>
      </xdr:nvCxnSpPr>
      <xdr:spPr>
        <a:xfrm>
          <a:off x="12814300" y="657007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4F153672-4551-48AA-A7F6-CBCDE54D93E3}"/>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B335593-1EEB-4047-8919-4A56A7506659}"/>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AFE98918-7F76-43DF-B1BD-DAD1FAE2E1B7}"/>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F7922630-0C2B-425B-90D2-75A903D14DA0}"/>
            </a:ext>
          </a:extLst>
        </xdr:cNvPr>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156590</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5B384F61-5A08-45A9-AFEC-A5B9F17833ED}"/>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D67A2C14-CD4C-4032-80D1-60AFA927E62F}"/>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12899</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53BD88E9-BCB6-40A5-9E11-2C06FBB6DC41}"/>
            </a:ext>
          </a:extLst>
        </xdr:cNvPr>
        <xdr:cNvSpPr txBox="1"/>
      </xdr:nvSpPr>
      <xdr:spPr>
        <a:xfrm>
          <a:off x="13500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4C3EB24E-C743-40CE-A795-06292AC354F7}"/>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B542B91-02DE-4681-B95F-0F79121D15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F466D159-FC58-48DD-A7FF-8E65DB6E98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1A422A67-0007-4006-89FE-A3278A22FE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7DA7B51C-7E0E-49ED-AD8F-5B442B1238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4A0C118-8CA5-4F31-8EAC-9685F3F120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778EE6EF-7951-456E-9F43-73C8891787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532CE793-89A2-425E-BA3E-B405CE4840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3B74DC1E-94FC-40D7-820F-A820EA814E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68006A19-7D05-47EF-B6AE-1A1FC6694D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841AD7D2-7D91-417F-A3AA-C5F93E2397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EE15BAA2-117B-4FE2-A89F-8170D6294A8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B6031ADD-A8AB-44EC-B250-5BF53E70070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6FE7E52F-3818-4657-836D-0E319F9BB73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F79BCE58-4A05-4A3A-A53D-9E6932832AC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4581371D-3BD2-4814-80E6-41E27CF8D94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D36C04C9-2F28-47C3-B6B6-B7DB58135FE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C6869A43-F386-4007-9108-33AE7F02FA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CC93EB1D-2BC2-438B-AB3F-4EDFDF0931D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281EBB9-526A-4D78-A9DC-E0560244CF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841358DB-365F-4276-9FFC-F14359DFC77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0A4FB0DA-AE3F-4FE9-A1BF-9EC08B79B4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5DD6FA7B-5746-421D-9B14-3331A0BB5290}"/>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9D920D62-9852-4060-89AC-A544889F79AD}"/>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214D9C62-FE39-4932-AC87-653672641E1D}"/>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F3A843A3-6ED7-41DB-9E31-CD4EFC9399DC}"/>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48BA0347-D969-48A6-B6D5-FF44CE32CF29}"/>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F0AAB7BA-3BF1-47D0-A05A-F154FA042964}"/>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24020E5C-75A9-4C3B-BDC9-D7C06576754C}"/>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AA798D21-FDCD-4D5A-8C56-341CE7CF83BB}"/>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F5F9C2B9-2976-477B-8D13-DBC7E6FDE38B}"/>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A1D4464E-0A65-4917-9405-820FD4BCCE0E}"/>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F31FAF2E-C046-407E-AF3D-954500E04781}"/>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23FCAAE-9508-4570-BAF5-F8C212D565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A8A30EB-12D1-498F-929D-008C822E72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04CD084-35E9-4FB5-93AC-E822CFF32A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61315F0-9234-4E6F-B416-7EE716A8C2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AB9D321-7343-4F50-ABD9-FC5BFF10D0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135151</xdr:rowOff>
    </xdr:from>
    <xdr:to>
      <xdr:col>116</xdr:col>
      <xdr:colOff>114300</xdr:colOff>
      <xdr:row>40</xdr:row>
      <xdr:rowOff>65301</xdr:rowOff>
    </xdr:to>
    <xdr:sp macro="" textlink="">
      <xdr:nvSpPr>
        <xdr:cNvPr id="596" name="楕円 595">
          <a:extLst>
            <a:ext uri="{FF2B5EF4-FFF2-40B4-BE49-F238E27FC236}">
              <a16:creationId xmlns:a16="http://schemas.microsoft.com/office/drawing/2014/main" id="{47EC6E47-45D7-4C07-A2DF-4BD6D5CF6986}"/>
            </a:ext>
          </a:extLst>
        </xdr:cNvPr>
        <xdr:cNvSpPr/>
      </xdr:nvSpPr>
      <xdr:spPr>
        <a:xfrm>
          <a:off x="22110700" y="682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113578</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73D762E3-793C-4A1F-B583-0BB4806EBBE4}"/>
            </a:ext>
          </a:extLst>
        </xdr:cNvPr>
        <xdr:cNvSpPr txBox="1"/>
      </xdr:nvSpPr>
      <xdr:spPr>
        <a:xfrm>
          <a:off x="22199600" y="680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149621</xdr:rowOff>
    </xdr:from>
    <xdr:to>
      <xdr:col>112</xdr:col>
      <xdr:colOff>38100</xdr:colOff>
      <xdr:row>40</xdr:row>
      <xdr:rowOff>79771</xdr:rowOff>
    </xdr:to>
    <xdr:sp macro="" textlink="">
      <xdr:nvSpPr>
        <xdr:cNvPr id="598" name="楕円 597">
          <a:extLst>
            <a:ext uri="{FF2B5EF4-FFF2-40B4-BE49-F238E27FC236}">
              <a16:creationId xmlns:a16="http://schemas.microsoft.com/office/drawing/2014/main" id="{F09BAAE0-A307-4F66-A9D5-640233C4F10C}"/>
            </a:ext>
          </a:extLst>
        </xdr:cNvPr>
        <xdr:cNvSpPr/>
      </xdr:nvSpPr>
      <xdr:spPr>
        <a:xfrm>
          <a:off x="21272500" y="68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14501</xdr:rowOff>
    </xdr:from>
    <xdr:to>
      <xdr:col>116</xdr:col>
      <xdr:colOff>63500</xdr:colOff>
      <xdr:row>40</xdr:row>
      <xdr:rowOff>28971</xdr:rowOff>
    </xdr:to>
    <xdr:cxnSp macro="">
      <xdr:nvCxnSpPr>
        <xdr:cNvPr id="599" name="直線コネクタ 598">
          <a:extLst>
            <a:ext uri="{FF2B5EF4-FFF2-40B4-BE49-F238E27FC236}">
              <a16:creationId xmlns:a16="http://schemas.microsoft.com/office/drawing/2014/main" id="{BA7161CE-7E47-45EF-99B1-1A52983511F3}"/>
            </a:ext>
          </a:extLst>
        </xdr:cNvPr>
        <xdr:cNvCxnSpPr/>
      </xdr:nvCxnSpPr>
      <xdr:spPr>
        <a:xfrm flipV="1">
          <a:off x="21323300" y="6872501"/>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170168</xdr:rowOff>
    </xdr:from>
    <xdr:to>
      <xdr:col>107</xdr:col>
      <xdr:colOff>101600</xdr:colOff>
      <xdr:row>40</xdr:row>
      <xdr:rowOff>100318</xdr:rowOff>
    </xdr:to>
    <xdr:sp macro="" textlink="">
      <xdr:nvSpPr>
        <xdr:cNvPr id="600" name="楕円 599">
          <a:extLst>
            <a:ext uri="{FF2B5EF4-FFF2-40B4-BE49-F238E27FC236}">
              <a16:creationId xmlns:a16="http://schemas.microsoft.com/office/drawing/2014/main" id="{B85F7D96-7F27-4F9C-A015-E0C12A79FB6B}"/>
            </a:ext>
          </a:extLst>
        </xdr:cNvPr>
        <xdr:cNvSpPr/>
      </xdr:nvSpPr>
      <xdr:spPr>
        <a:xfrm>
          <a:off x="20383500" y="68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28971</xdr:rowOff>
    </xdr:from>
    <xdr:to>
      <xdr:col>111</xdr:col>
      <xdr:colOff>177800</xdr:colOff>
      <xdr:row>40</xdr:row>
      <xdr:rowOff>49518</xdr:rowOff>
    </xdr:to>
    <xdr:cxnSp macro="">
      <xdr:nvCxnSpPr>
        <xdr:cNvPr id="601" name="直線コネクタ 600">
          <a:extLst>
            <a:ext uri="{FF2B5EF4-FFF2-40B4-BE49-F238E27FC236}">
              <a16:creationId xmlns:a16="http://schemas.microsoft.com/office/drawing/2014/main" id="{BD0749F7-6DE0-4C1E-BD19-C58F36757128}"/>
            </a:ext>
          </a:extLst>
        </xdr:cNvPr>
        <xdr:cNvCxnSpPr/>
      </xdr:nvCxnSpPr>
      <xdr:spPr>
        <a:xfrm flipV="1">
          <a:off x="20434300" y="6886971"/>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170904</xdr:rowOff>
    </xdr:from>
    <xdr:to>
      <xdr:col>102</xdr:col>
      <xdr:colOff>165100</xdr:colOff>
      <xdr:row>40</xdr:row>
      <xdr:rowOff>101054</xdr:rowOff>
    </xdr:to>
    <xdr:sp macro="" textlink="">
      <xdr:nvSpPr>
        <xdr:cNvPr id="602" name="楕円 601">
          <a:extLst>
            <a:ext uri="{FF2B5EF4-FFF2-40B4-BE49-F238E27FC236}">
              <a16:creationId xmlns:a16="http://schemas.microsoft.com/office/drawing/2014/main" id="{93E597BE-04D1-42B0-8D9D-FCBA29CE39A4}"/>
            </a:ext>
          </a:extLst>
        </xdr:cNvPr>
        <xdr:cNvSpPr/>
      </xdr:nvSpPr>
      <xdr:spPr>
        <a:xfrm>
          <a:off x="19494500" y="68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49518</xdr:rowOff>
    </xdr:from>
    <xdr:to>
      <xdr:col>107</xdr:col>
      <xdr:colOff>50800</xdr:colOff>
      <xdr:row>40</xdr:row>
      <xdr:rowOff>50254</xdr:rowOff>
    </xdr:to>
    <xdr:cxnSp macro="">
      <xdr:nvCxnSpPr>
        <xdr:cNvPr id="603" name="直線コネクタ 602">
          <a:extLst>
            <a:ext uri="{FF2B5EF4-FFF2-40B4-BE49-F238E27FC236}">
              <a16:creationId xmlns:a16="http://schemas.microsoft.com/office/drawing/2014/main" id="{9FCF86C8-27EB-4171-A375-0FE618528FBF}"/>
            </a:ext>
          </a:extLst>
        </xdr:cNvPr>
        <xdr:cNvCxnSpPr/>
      </xdr:nvCxnSpPr>
      <xdr:spPr>
        <a:xfrm flipV="1">
          <a:off x="19545300" y="6907518"/>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3788</xdr:rowOff>
    </xdr:from>
    <xdr:to>
      <xdr:col>98</xdr:col>
      <xdr:colOff>38100</xdr:colOff>
      <xdr:row>40</xdr:row>
      <xdr:rowOff>105388</xdr:rowOff>
    </xdr:to>
    <xdr:sp macro="" textlink="">
      <xdr:nvSpPr>
        <xdr:cNvPr id="604" name="楕円 603">
          <a:extLst>
            <a:ext uri="{FF2B5EF4-FFF2-40B4-BE49-F238E27FC236}">
              <a16:creationId xmlns:a16="http://schemas.microsoft.com/office/drawing/2014/main" id="{8A726647-CED5-4D3F-B912-99CABC172C8B}"/>
            </a:ext>
          </a:extLst>
        </xdr:cNvPr>
        <xdr:cNvSpPr/>
      </xdr:nvSpPr>
      <xdr:spPr>
        <a:xfrm>
          <a:off x="18605500" y="68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50254</xdr:rowOff>
    </xdr:from>
    <xdr:to>
      <xdr:col>102</xdr:col>
      <xdr:colOff>114300</xdr:colOff>
      <xdr:row>40</xdr:row>
      <xdr:rowOff>54588</xdr:rowOff>
    </xdr:to>
    <xdr:cxnSp macro="">
      <xdr:nvCxnSpPr>
        <xdr:cNvPr id="605" name="直線コネクタ 604">
          <a:extLst>
            <a:ext uri="{FF2B5EF4-FFF2-40B4-BE49-F238E27FC236}">
              <a16:creationId xmlns:a16="http://schemas.microsoft.com/office/drawing/2014/main" id="{236C2926-81D9-4872-9610-D363C348A52F}"/>
            </a:ext>
          </a:extLst>
        </xdr:cNvPr>
        <xdr:cNvCxnSpPr/>
      </xdr:nvCxnSpPr>
      <xdr:spPr>
        <a:xfrm flipV="1">
          <a:off x="18656300" y="6908254"/>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4CBC489B-AA36-4C89-8A18-3F39A5DAB078}"/>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D60C2BA3-0004-4B7A-94FC-71389DB1D1AA}"/>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9B413A46-F858-44AD-9980-EF91E7F1E8FC}"/>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8ADA1336-5820-468E-AD6A-AAF58DD0B2CB}"/>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70898</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5A5963E9-1FCB-4742-8352-5594A60D0443}"/>
            </a:ext>
          </a:extLst>
        </xdr:cNvPr>
        <xdr:cNvSpPr txBox="1"/>
      </xdr:nvSpPr>
      <xdr:spPr>
        <a:xfrm>
          <a:off x="21043411" y="69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91445</xdr:rowOff>
    </xdr:from>
    <xdr:ext cx="534377" cy="259045"/>
    <xdr:sp macro="" textlink="">
      <xdr:nvSpPr>
        <xdr:cNvPr id="611" name="n_2mainValue【一般廃棄物処理施設】&#10;一人当たり有形固定資産（償却資産）額">
          <a:extLst>
            <a:ext uri="{FF2B5EF4-FFF2-40B4-BE49-F238E27FC236}">
              <a16:creationId xmlns:a16="http://schemas.microsoft.com/office/drawing/2014/main" id="{321762C8-4B89-4358-A53C-1AB185C82EB9}"/>
            </a:ext>
          </a:extLst>
        </xdr:cNvPr>
        <xdr:cNvSpPr txBox="1"/>
      </xdr:nvSpPr>
      <xdr:spPr>
        <a:xfrm>
          <a:off x="20167111" y="69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92181</xdr:rowOff>
    </xdr:from>
    <xdr:ext cx="534377" cy="259045"/>
    <xdr:sp macro="" textlink="">
      <xdr:nvSpPr>
        <xdr:cNvPr id="612" name="n_3mainValue【一般廃棄物処理施設】&#10;一人当たり有形固定資産（償却資産）額">
          <a:extLst>
            <a:ext uri="{FF2B5EF4-FFF2-40B4-BE49-F238E27FC236}">
              <a16:creationId xmlns:a16="http://schemas.microsoft.com/office/drawing/2014/main" id="{CEB230DF-869C-4DD0-ACBE-AFE11376719F}"/>
            </a:ext>
          </a:extLst>
        </xdr:cNvPr>
        <xdr:cNvSpPr txBox="1"/>
      </xdr:nvSpPr>
      <xdr:spPr>
        <a:xfrm>
          <a:off x="19278111" y="69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96515</xdr:rowOff>
    </xdr:from>
    <xdr:ext cx="534377" cy="259045"/>
    <xdr:sp macro="" textlink="">
      <xdr:nvSpPr>
        <xdr:cNvPr id="613" name="n_4mainValue【一般廃棄物処理施設】&#10;一人当たり有形固定資産（償却資産）額">
          <a:extLst>
            <a:ext uri="{FF2B5EF4-FFF2-40B4-BE49-F238E27FC236}">
              <a16:creationId xmlns:a16="http://schemas.microsoft.com/office/drawing/2014/main" id="{035A103D-D979-4B27-90F6-773AA730F2D1}"/>
            </a:ext>
          </a:extLst>
        </xdr:cNvPr>
        <xdr:cNvSpPr txBox="1"/>
      </xdr:nvSpPr>
      <xdr:spPr>
        <a:xfrm>
          <a:off x="18389111" y="69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BEBF7C1-79DA-4FE2-BE04-B9C9BCABFA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43458D54-DC75-45C1-BA3E-CABE1504F3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3648C379-11B3-4A72-ABA1-51B4A44C6E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CA392A90-E136-4ECB-856E-E0439962F4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D6211CA6-1183-40C9-849A-247148F54A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C455D855-A1F2-4853-B36F-F6FEF82A06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BBDE9B59-5D81-4918-A657-A318DB9CDA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9B77D664-40C1-4CA1-A663-4A3D21BC37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7FF67BC0-F22A-4B9A-923C-3A15C554B4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AD90B8A9-F0B5-485D-B106-BB6C09B1A8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87EA7834-0603-4D88-94EF-495BB44D98F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B46ED825-68DB-4A82-BAD1-69B1354388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7896ADDC-6621-4B0F-AF27-F39EF46B77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3E6631B9-E340-41CE-9037-6DE15BD33E7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3502A5D1-994D-4BBC-90CA-37B5D8FBA5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D9FEF725-B762-4F6C-BA3E-6BE82E81AD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B6226A6A-4234-4E41-A094-C04477C2D7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F14D132C-C3BE-42EC-B8C2-2655EA12BA2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56DFA68D-3B4D-4A06-97E0-6DBCBF92D7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3E835DFC-8496-4F59-932B-9C0E05DE86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4E7CC2CB-F9C0-4B4F-897A-5E4DA98F938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14A9A4E-8372-4082-93BF-99B711710F1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A1D94781-78DC-47DB-83C1-65E9F9BEDA0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BB58E49C-C9C9-4AC6-98FD-1994E97F2D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C4EFFC6C-E6E6-4E27-BCEC-E164527CAE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276B2430-1C8C-4495-9E7C-DC8AE9BCF61D}"/>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DF89373F-EC3C-458E-9B10-2E4383E5119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FE2F8338-CFA5-431B-8243-5CFA42661A6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569E3C9B-5A98-480F-A2B0-EA59E50BDB98}"/>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57D95617-76F6-4713-8685-F0A35B83C0E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14168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33E8511B-D946-4618-A064-D24DCECAF33A}"/>
            </a:ext>
          </a:extLst>
        </xdr:cNvPr>
        <xdr:cNvSpPr txBox="1"/>
      </xdr:nvSpPr>
      <xdr:spPr>
        <a:xfrm>
          <a:off x="16357600" y="1030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2A70E475-1BE1-4600-BA8F-0591D5473589}"/>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642D729A-2BB0-43A7-AFD8-073B0F837598}"/>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E6BE1140-7475-4A1A-A8C3-C0EECBDC80EB}"/>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0A4B090B-A395-4370-BECC-53179AC5687C}"/>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DE7C3250-DF45-4475-926F-BA79B3D76200}"/>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0878F9C-B7E2-48D9-B8E7-BB14A9B37E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E2D8EEB-4EE2-49EB-B966-DA1D87540A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CBBAA16-5183-4378-8BD5-0214BB796B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CB9D88FB-D21A-479B-AFC3-23289F9886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5BB77C10-D2D1-4B11-9F10-2EFEF1509C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655" name="楕円 654">
          <a:extLst>
            <a:ext uri="{FF2B5EF4-FFF2-40B4-BE49-F238E27FC236}">
              <a16:creationId xmlns:a16="http://schemas.microsoft.com/office/drawing/2014/main" id="{9D32EE60-B70D-4851-99CB-EB5D22D0769A}"/>
            </a:ext>
          </a:extLst>
        </xdr:cNvPr>
        <xdr:cNvSpPr/>
      </xdr:nvSpPr>
      <xdr:spPr>
        <a:xfrm>
          <a:off x="16268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42290</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B7980AE6-242A-4962-848E-053803EFB011}"/>
            </a:ext>
          </a:extLst>
        </xdr:cNvPr>
        <xdr:cNvSpPr txBox="1"/>
      </xdr:nvSpPr>
      <xdr:spPr>
        <a:xfrm>
          <a:off x="16357600" y="1015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657" name="楕円 656">
          <a:extLst>
            <a:ext uri="{FF2B5EF4-FFF2-40B4-BE49-F238E27FC236}">
              <a16:creationId xmlns:a16="http://schemas.microsoft.com/office/drawing/2014/main" id="{9EAF124E-1645-4686-9BAC-864976CFC4CB}"/>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96338</xdr:rowOff>
    </xdr:to>
    <xdr:cxnSp macro="">
      <xdr:nvCxnSpPr>
        <xdr:cNvPr id="658" name="直線コネクタ 657">
          <a:extLst>
            <a:ext uri="{FF2B5EF4-FFF2-40B4-BE49-F238E27FC236}">
              <a16:creationId xmlns:a16="http://schemas.microsoft.com/office/drawing/2014/main" id="{76757806-713B-4061-9C2A-46414FA11D4C}"/>
            </a:ext>
          </a:extLst>
        </xdr:cNvPr>
        <xdr:cNvCxnSpPr/>
      </xdr:nvCxnSpPr>
      <xdr:spPr>
        <a:xfrm flipV="1">
          <a:off x="15481300" y="103572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59" name="楕円 658">
          <a:extLst>
            <a:ext uri="{FF2B5EF4-FFF2-40B4-BE49-F238E27FC236}">
              <a16:creationId xmlns:a16="http://schemas.microsoft.com/office/drawing/2014/main" id="{36706684-E537-4AA9-B425-8A717FF45B34}"/>
            </a:ext>
          </a:extLst>
        </xdr:cNvPr>
        <xdr:cNvSpPr/>
      </xdr:nvSpPr>
      <xdr:spPr>
        <a:xfrm>
          <a:off x="14541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66947</xdr:rowOff>
    </xdr:from>
    <xdr:to>
      <xdr:col>81</xdr:col>
      <xdr:colOff>50800</xdr:colOff>
      <xdr:row>60</xdr:row>
      <xdr:rowOff>96338</xdr:rowOff>
    </xdr:to>
    <xdr:cxnSp macro="">
      <xdr:nvCxnSpPr>
        <xdr:cNvPr id="660" name="直線コネクタ 659">
          <a:extLst>
            <a:ext uri="{FF2B5EF4-FFF2-40B4-BE49-F238E27FC236}">
              <a16:creationId xmlns:a16="http://schemas.microsoft.com/office/drawing/2014/main" id="{48C7D684-4281-4978-A019-B6807BD5E3A7}"/>
            </a:ext>
          </a:extLst>
        </xdr:cNvPr>
        <xdr:cNvCxnSpPr/>
      </xdr:nvCxnSpPr>
      <xdr:spPr>
        <a:xfrm>
          <a:off x="14592300" y="1035394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158206</xdr:rowOff>
    </xdr:from>
    <xdr:to>
      <xdr:col>72</xdr:col>
      <xdr:colOff>38100</xdr:colOff>
      <xdr:row>60</xdr:row>
      <xdr:rowOff>88356</xdr:rowOff>
    </xdr:to>
    <xdr:sp macro="" textlink="">
      <xdr:nvSpPr>
        <xdr:cNvPr id="661" name="楕円 660">
          <a:extLst>
            <a:ext uri="{FF2B5EF4-FFF2-40B4-BE49-F238E27FC236}">
              <a16:creationId xmlns:a16="http://schemas.microsoft.com/office/drawing/2014/main" id="{18B0AE6A-1A64-4A66-BD1F-9BB925C1E744}"/>
            </a:ext>
          </a:extLst>
        </xdr:cNvPr>
        <xdr:cNvSpPr/>
      </xdr:nvSpPr>
      <xdr:spPr>
        <a:xfrm>
          <a:off x="13652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66947</xdr:rowOff>
    </xdr:to>
    <xdr:cxnSp macro="">
      <xdr:nvCxnSpPr>
        <xdr:cNvPr id="662" name="直線コネクタ 661">
          <a:extLst>
            <a:ext uri="{FF2B5EF4-FFF2-40B4-BE49-F238E27FC236}">
              <a16:creationId xmlns:a16="http://schemas.microsoft.com/office/drawing/2014/main" id="{DB7E2EBC-A4C2-44BD-A236-64DA3DBAACBC}"/>
            </a:ext>
          </a:extLst>
        </xdr:cNvPr>
        <xdr:cNvCxnSpPr/>
      </xdr:nvCxnSpPr>
      <xdr:spPr>
        <a:xfrm>
          <a:off x="13703300" y="103245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63" name="楕円 662">
          <a:extLst>
            <a:ext uri="{FF2B5EF4-FFF2-40B4-BE49-F238E27FC236}">
              <a16:creationId xmlns:a16="http://schemas.microsoft.com/office/drawing/2014/main" id="{26115F8F-617A-4F29-8C95-F5B616A62AA0}"/>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37556</xdr:rowOff>
    </xdr:to>
    <xdr:cxnSp macro="">
      <xdr:nvCxnSpPr>
        <xdr:cNvPr id="664" name="直線コネクタ 663">
          <a:extLst>
            <a:ext uri="{FF2B5EF4-FFF2-40B4-BE49-F238E27FC236}">
              <a16:creationId xmlns:a16="http://schemas.microsoft.com/office/drawing/2014/main" id="{65119843-AD56-4834-A9F2-722C5D727F75}"/>
            </a:ext>
          </a:extLst>
        </xdr:cNvPr>
        <xdr:cNvCxnSpPr/>
      </xdr:nvCxnSpPr>
      <xdr:spPr>
        <a:xfrm>
          <a:off x="12814300" y="102967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81AE257D-E970-4290-ADB6-8472247375E2}"/>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72FC411E-2CD8-40B8-B3CB-67E86D28AFF2}"/>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644F8FE6-ABC9-4453-AA52-A49A5179B071}"/>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2D966DC9-3311-47B8-9291-45E34DD2931D}"/>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B2D0F473-5939-43F6-B92E-98B9C986ED32}"/>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108874</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341F3838-4077-4866-850C-840140A70B1D}"/>
            </a:ext>
          </a:extLst>
        </xdr:cNvPr>
        <xdr:cNvSpPr txBox="1"/>
      </xdr:nvSpPr>
      <xdr:spPr>
        <a:xfrm>
          <a:off x="14389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79483</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01C38CC0-2035-4272-89B8-1D5AE535377C}"/>
            </a:ext>
          </a:extLst>
        </xdr:cNvPr>
        <xdr:cNvSpPr txBox="1"/>
      </xdr:nvSpPr>
      <xdr:spPr>
        <a:xfrm>
          <a:off x="13500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AAB2E9B7-7A60-49D0-9A59-52B3B5DFBFDF}"/>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6D1D3D20-D7A0-4951-AF47-ED866B1776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E145B370-F028-473A-B8A1-71427B31C3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D857F422-DB2B-4E66-B452-C6BEB473D9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6769CBE7-1BA5-45F6-85D0-CC321A16CEB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CEC54492-A6EB-45AF-8E03-429187B6DC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4F21AB92-65D9-4661-B28A-BDEFFF1979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B921DB5F-4ACC-4183-8CF4-7FD75FC910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D606593B-2598-4C64-B0E9-7C00C8D586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1397AB5C-35D5-4790-BC47-62A5B36359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AAD54FCD-850F-44BC-9B58-78AD66BF6E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B5EB1C56-B0E1-4721-94AC-B27F1944EE9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B3C62724-AB67-4F96-B75F-89E5EEE1BB5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CC77BAC8-AC0C-43D7-B833-D665326FABB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FD5B3928-792C-4BFC-8CB9-A7E030C5462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22733D6C-C5C7-461E-B796-6F3AC4936E8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C9C854AE-DCFE-4DB6-AC29-D3672AC7519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CFC9B60D-6589-444B-9455-5F94DDBE022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BC0636F6-4D52-4CFA-ACC7-33D6CD248B8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946198DC-EDE4-4B70-93E4-8517502B67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1DF581FA-E3F6-467C-A7BC-14ED1E6FA3C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E1E8ABB0-C4C9-4CB7-8152-6A6D2A5A0C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1545EBBE-0A1C-4688-BD44-FBBF5E9B480D}"/>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CD5FB307-6A12-4DA1-A614-3794E83AB1FF}"/>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CD0CAA3A-AD51-41B4-942E-7B59EB875D28}"/>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F73D4950-64D3-4B18-8D28-333DF022F9CB}"/>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F91FC253-282A-4842-B8DE-192B3AEB9FC1}"/>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4EDA20C5-F90B-416F-BF79-92296277EF69}"/>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58D9C6BE-1661-4942-8CE1-E4BF809BEE15}"/>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5A0D5712-EB0C-4CC3-BAB0-35C02A7D475F}"/>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C6C26EDA-9761-49B4-B6EC-7CB81E2D9C68}"/>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EBC9DD8A-D921-4FEB-AE61-887BE5226DED}"/>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AC0E3807-9FF0-4482-937E-C47C3C808B81}"/>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E44EEAC-C338-435F-9C06-F5ED3C1864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058AE54-6923-43B9-BC5E-6194A41B08C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9A33040-A960-4E23-B1D2-B6FE3727B0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70ED2B2-602F-4FDC-87FE-383280BA8D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BB97408-F2A0-4FF6-93E8-9E5A5D3985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710" name="楕円 709">
          <a:extLst>
            <a:ext uri="{FF2B5EF4-FFF2-40B4-BE49-F238E27FC236}">
              <a16:creationId xmlns:a16="http://schemas.microsoft.com/office/drawing/2014/main" id="{027C4D85-35FA-456B-B80A-052257BF7A69}"/>
            </a:ext>
          </a:extLst>
        </xdr:cNvPr>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46499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D93C7078-C87B-40DB-B493-B274CC0ABDCA}"/>
            </a:ext>
          </a:extLst>
        </xdr:cNvPr>
        <xdr:cNvSpPr txBox="1"/>
      </xdr:nvSpPr>
      <xdr:spPr>
        <a:xfrm>
          <a:off x="22199600"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712" name="楕円 711">
          <a:extLst>
            <a:ext uri="{FF2B5EF4-FFF2-40B4-BE49-F238E27FC236}">
              <a16:creationId xmlns:a16="http://schemas.microsoft.com/office/drawing/2014/main" id="{9CA3BFCE-3D24-450B-8D01-3B65BBFFF654}"/>
            </a:ext>
          </a:extLst>
        </xdr:cNvPr>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118872</xdr:rowOff>
    </xdr:to>
    <xdr:cxnSp macro="">
      <xdr:nvCxnSpPr>
        <xdr:cNvPr id="713" name="直線コネクタ 712">
          <a:extLst>
            <a:ext uri="{FF2B5EF4-FFF2-40B4-BE49-F238E27FC236}">
              <a16:creationId xmlns:a16="http://schemas.microsoft.com/office/drawing/2014/main" id="{80FFE3ED-245E-4C01-AB34-88616E3FFE41}"/>
            </a:ext>
          </a:extLst>
        </xdr:cNvPr>
        <xdr:cNvCxnSpPr/>
      </xdr:nvCxnSpPr>
      <xdr:spPr>
        <a:xfrm>
          <a:off x="21323300" y="10703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26924</xdr:rowOff>
    </xdr:from>
    <xdr:to>
      <xdr:col>107</xdr:col>
      <xdr:colOff>101600</xdr:colOff>
      <xdr:row>62</xdr:row>
      <xdr:rowOff>128524</xdr:rowOff>
    </xdr:to>
    <xdr:sp macro="" textlink="">
      <xdr:nvSpPr>
        <xdr:cNvPr id="714" name="楕円 713">
          <a:extLst>
            <a:ext uri="{FF2B5EF4-FFF2-40B4-BE49-F238E27FC236}">
              <a16:creationId xmlns:a16="http://schemas.microsoft.com/office/drawing/2014/main" id="{75E2A332-D9EE-4B90-B662-E086DB972B9A}"/>
            </a:ext>
          </a:extLst>
        </xdr:cNvPr>
        <xdr:cNvSpPr/>
      </xdr:nvSpPr>
      <xdr:spPr>
        <a:xfrm>
          <a:off x="20383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77724</xdr:rowOff>
    </xdr:to>
    <xdr:cxnSp macro="">
      <xdr:nvCxnSpPr>
        <xdr:cNvPr id="715" name="直線コネクタ 714">
          <a:extLst>
            <a:ext uri="{FF2B5EF4-FFF2-40B4-BE49-F238E27FC236}">
              <a16:creationId xmlns:a16="http://schemas.microsoft.com/office/drawing/2014/main" id="{8DB4C6B0-BA36-4F6E-9E1E-96D163AF61E1}"/>
            </a:ext>
          </a:extLst>
        </xdr:cNvPr>
        <xdr:cNvCxnSpPr/>
      </xdr:nvCxnSpPr>
      <xdr:spPr>
        <a:xfrm flipV="1">
          <a:off x="20434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16" name="楕円 715">
          <a:extLst>
            <a:ext uri="{FF2B5EF4-FFF2-40B4-BE49-F238E27FC236}">
              <a16:creationId xmlns:a16="http://schemas.microsoft.com/office/drawing/2014/main" id="{7F4454FE-166F-4B72-A93C-5006DEE0CEF6}"/>
            </a:ext>
          </a:extLst>
        </xdr:cNvPr>
        <xdr:cNvSpPr/>
      </xdr:nvSpPr>
      <xdr:spPr>
        <a:xfrm>
          <a:off x="19494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77724</xdr:rowOff>
    </xdr:from>
    <xdr:to>
      <xdr:col>107</xdr:col>
      <xdr:colOff>50800</xdr:colOff>
      <xdr:row>62</xdr:row>
      <xdr:rowOff>82296</xdr:rowOff>
    </xdr:to>
    <xdr:cxnSp macro="">
      <xdr:nvCxnSpPr>
        <xdr:cNvPr id="717" name="直線コネクタ 716">
          <a:extLst>
            <a:ext uri="{FF2B5EF4-FFF2-40B4-BE49-F238E27FC236}">
              <a16:creationId xmlns:a16="http://schemas.microsoft.com/office/drawing/2014/main" id="{4161A8F4-2193-49A7-885B-913A6027B97C}"/>
            </a:ext>
          </a:extLst>
        </xdr:cNvPr>
        <xdr:cNvCxnSpPr/>
      </xdr:nvCxnSpPr>
      <xdr:spPr>
        <a:xfrm flipV="1">
          <a:off x="19545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18" name="楕円 717">
          <a:extLst>
            <a:ext uri="{FF2B5EF4-FFF2-40B4-BE49-F238E27FC236}">
              <a16:creationId xmlns:a16="http://schemas.microsoft.com/office/drawing/2014/main" id="{8F1BE1DD-079B-468E-B5ED-8E03D1ED29C0}"/>
            </a:ext>
          </a:extLst>
        </xdr:cNvPr>
        <xdr:cNvSpPr/>
      </xdr:nvSpPr>
      <xdr:spPr>
        <a:xfrm>
          <a:off x="18605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82296</xdr:rowOff>
    </xdr:from>
    <xdr:to>
      <xdr:col>102</xdr:col>
      <xdr:colOff>114300</xdr:colOff>
      <xdr:row>62</xdr:row>
      <xdr:rowOff>86868</xdr:rowOff>
    </xdr:to>
    <xdr:cxnSp macro="">
      <xdr:nvCxnSpPr>
        <xdr:cNvPr id="719" name="直線コネクタ 718">
          <a:extLst>
            <a:ext uri="{FF2B5EF4-FFF2-40B4-BE49-F238E27FC236}">
              <a16:creationId xmlns:a16="http://schemas.microsoft.com/office/drawing/2014/main" id="{EB929C0D-FE45-414A-B0C5-DBBD666B8FE1}"/>
            </a:ext>
          </a:extLst>
        </xdr:cNvPr>
        <xdr:cNvCxnSpPr/>
      </xdr:nvCxnSpPr>
      <xdr:spPr>
        <a:xfrm flipV="1">
          <a:off x="18656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FA785EE2-A308-4E14-9919-6C28D344D947}"/>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2FF6DBF2-BB2B-4928-86D4-B9EDF420A8D9}"/>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2" name="n_3aveValue【保健センター・保健所】&#10;一人当たり面積">
          <a:extLst>
            <a:ext uri="{FF2B5EF4-FFF2-40B4-BE49-F238E27FC236}">
              <a16:creationId xmlns:a16="http://schemas.microsoft.com/office/drawing/2014/main" id="{06D2E834-4B28-4165-B7D6-6D4D87A882CF}"/>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723" name="n_4aveValue【保健センター・保健所】&#10;一人当たり面積">
          <a:extLst>
            <a:ext uri="{FF2B5EF4-FFF2-40B4-BE49-F238E27FC236}">
              <a16:creationId xmlns:a16="http://schemas.microsoft.com/office/drawing/2014/main" id="{F265B956-12A2-4882-A10F-19DBCF0B9A81}"/>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115079</xdr:rowOff>
    </xdr:from>
    <xdr:ext cx="469744" cy="259045"/>
    <xdr:sp macro="" textlink="">
      <xdr:nvSpPr>
        <xdr:cNvPr id="724" name="n_1mainValue【保健センター・保健所】&#10;一人当たり面積">
          <a:extLst>
            <a:ext uri="{FF2B5EF4-FFF2-40B4-BE49-F238E27FC236}">
              <a16:creationId xmlns:a16="http://schemas.microsoft.com/office/drawing/2014/main" id="{60DC5B91-0A36-4BFE-97B3-25DFE802AFFF}"/>
            </a:ext>
          </a:extLst>
        </xdr:cNvPr>
        <xdr:cNvSpPr txBox="1"/>
      </xdr:nvSpPr>
      <xdr:spPr>
        <a:xfrm>
          <a:off x="21075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119651</xdr:rowOff>
    </xdr:from>
    <xdr:ext cx="469744" cy="259045"/>
    <xdr:sp macro="" textlink="">
      <xdr:nvSpPr>
        <xdr:cNvPr id="725" name="n_2mainValue【保健センター・保健所】&#10;一人当たり面積">
          <a:extLst>
            <a:ext uri="{FF2B5EF4-FFF2-40B4-BE49-F238E27FC236}">
              <a16:creationId xmlns:a16="http://schemas.microsoft.com/office/drawing/2014/main" id="{A617C99F-11F0-4314-9DF5-BE7C77506118}"/>
            </a:ext>
          </a:extLst>
        </xdr:cNvPr>
        <xdr:cNvSpPr txBox="1"/>
      </xdr:nvSpPr>
      <xdr:spPr>
        <a:xfrm>
          <a:off x="20199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726" name="n_3mainValue【保健センター・保健所】&#10;一人当たり面積">
          <a:extLst>
            <a:ext uri="{FF2B5EF4-FFF2-40B4-BE49-F238E27FC236}">
              <a16:creationId xmlns:a16="http://schemas.microsoft.com/office/drawing/2014/main" id="{6F93B22E-31AC-485D-B765-83BB8BDC40D9}"/>
            </a:ext>
          </a:extLst>
        </xdr:cNvPr>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727" name="n_4mainValue【保健センター・保健所】&#10;一人当たり面積">
          <a:extLst>
            <a:ext uri="{FF2B5EF4-FFF2-40B4-BE49-F238E27FC236}">
              <a16:creationId xmlns:a16="http://schemas.microsoft.com/office/drawing/2014/main" id="{3720C4D1-2D81-4A53-B4EB-DEE778BF2B3A}"/>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131D021-18A1-4AE0-BA89-AC263080EE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7386303C-5052-4C6A-9546-ABAE6B0D08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7D8BAE17-36B5-4187-9880-31607FFC66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7DB2B678-BC96-4E33-8398-1526BABE34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BC76E68-7686-44F1-9FA9-4BC009FDE9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148B421-C7BD-4202-8D90-FAB8F54459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9D50B43F-49C8-48E3-9EAE-5549E09CCF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ACEC041D-0E04-46F5-A765-F69A585C4F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B730A59B-4089-4541-AAFB-D0ACB9E5EE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E8AAA32-C15C-4A24-9F89-98AD4EB474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F5FAD026-D883-4BD6-BC8D-EC87CD2B6C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734A5982-B27E-45EC-AEF6-A00DA1703F8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EE1BE52B-444E-4B36-9C42-7B66446A6AF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34099E14-DD37-48D5-A23E-E7742FDCE38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6136C826-BB2B-4EA2-9D9A-AE1B73DCC523}"/>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8BC41FAD-2987-45C8-9C32-E81F98FAC30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61F19E57-D5D5-4433-844D-C869A11F08BA}"/>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49C7A278-2090-456B-8100-FA0F9E8845E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5DFCE392-CA4D-440E-81DC-60A269A6EC21}"/>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70DBE9D-6B63-4698-AECF-0DCBDD99C88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60927143-04B6-4E5B-A318-5CDC69D2739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A65969A-54B1-4126-9333-96DBF30239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8CF4B2C0-4803-4F6B-A1FC-11B75406664C}"/>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4898C7B2-9622-40F3-9356-9B8CBA2F5C3C}"/>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9D974102-BBAF-48BC-946B-E7E5852F2F9B}"/>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E078D4B-BA3B-42C5-940B-213B42B9CD71}"/>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AA55987E-3542-4A3A-8A1F-5512F546DBA6}"/>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5439BF68-3899-42F1-AB8B-858A890A07AE}"/>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BDDF5A52-EB61-4C18-A57F-0BCC04097A56}"/>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8C72F22A-8B44-49BA-BBD8-1E513A9DF984}"/>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A89CE155-B978-4559-B8C8-EE519A92E15F}"/>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708067F6-FEFA-4D22-BE57-59175C66493D}"/>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37049366-B271-4DA1-8F36-BD121831D07D}"/>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CC2BE3C-066B-4A52-8822-4F5AD962787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87900A6-1BF7-4187-B2DC-CD3EEFCBA9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C6F0534-12E1-4A15-90D7-D31033A5B3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218E7B1-67CD-4D90-AF6D-6C376AB52D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59326C09-A746-4FB1-A945-F95D504BB7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66" name="楕円 765">
          <a:extLst>
            <a:ext uri="{FF2B5EF4-FFF2-40B4-BE49-F238E27FC236}">
              <a16:creationId xmlns:a16="http://schemas.microsoft.com/office/drawing/2014/main" id="{711B1BD4-8098-464A-B407-30616E6B2A3D}"/>
            </a:ext>
          </a:extLst>
        </xdr:cNvPr>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125747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CCDE271-9A2A-4C19-8A20-F9EACC5C8983}"/>
            </a:ext>
          </a:extLst>
        </xdr:cNvPr>
        <xdr:cNvSpPr txBox="1"/>
      </xdr:nvSpPr>
      <xdr:spPr>
        <a:xfrm>
          <a:off x="1635760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110744</xdr:rowOff>
    </xdr:from>
    <xdr:to>
      <xdr:col>81</xdr:col>
      <xdr:colOff>101600</xdr:colOff>
      <xdr:row>82</xdr:row>
      <xdr:rowOff>40894</xdr:rowOff>
    </xdr:to>
    <xdr:sp macro="" textlink="">
      <xdr:nvSpPr>
        <xdr:cNvPr id="768" name="楕円 767">
          <a:extLst>
            <a:ext uri="{FF2B5EF4-FFF2-40B4-BE49-F238E27FC236}">
              <a16:creationId xmlns:a16="http://schemas.microsoft.com/office/drawing/2014/main" id="{AB4CB269-63AF-4552-8944-EB6B4880CF9D}"/>
            </a:ext>
          </a:extLst>
        </xdr:cNvPr>
        <xdr:cNvSpPr/>
      </xdr:nvSpPr>
      <xdr:spPr>
        <a:xfrm>
          <a:off x="15430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161544</xdr:rowOff>
    </xdr:from>
    <xdr:to>
      <xdr:col>85</xdr:col>
      <xdr:colOff>127000</xdr:colOff>
      <xdr:row>82</xdr:row>
      <xdr:rowOff>26670</xdr:rowOff>
    </xdr:to>
    <xdr:cxnSp macro="">
      <xdr:nvCxnSpPr>
        <xdr:cNvPr id="769" name="直線コネクタ 768">
          <a:extLst>
            <a:ext uri="{FF2B5EF4-FFF2-40B4-BE49-F238E27FC236}">
              <a16:creationId xmlns:a16="http://schemas.microsoft.com/office/drawing/2014/main" id="{185BCE79-96EC-459B-96CF-3A3F2E2AFA53}"/>
            </a:ext>
          </a:extLst>
        </xdr:cNvPr>
        <xdr:cNvCxnSpPr/>
      </xdr:nvCxnSpPr>
      <xdr:spPr>
        <a:xfrm>
          <a:off x="15481300" y="1404899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65024</xdr:rowOff>
    </xdr:from>
    <xdr:to>
      <xdr:col>76</xdr:col>
      <xdr:colOff>165100</xdr:colOff>
      <xdr:row>81</xdr:row>
      <xdr:rowOff>166624</xdr:rowOff>
    </xdr:to>
    <xdr:sp macro="" textlink="">
      <xdr:nvSpPr>
        <xdr:cNvPr id="770" name="楕円 769">
          <a:extLst>
            <a:ext uri="{FF2B5EF4-FFF2-40B4-BE49-F238E27FC236}">
              <a16:creationId xmlns:a16="http://schemas.microsoft.com/office/drawing/2014/main" id="{8666BE41-CAF8-4450-8C59-EA6605673DA0}"/>
            </a:ext>
          </a:extLst>
        </xdr:cNvPr>
        <xdr:cNvSpPr/>
      </xdr:nvSpPr>
      <xdr:spPr>
        <a:xfrm>
          <a:off x="14541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115824</xdr:rowOff>
    </xdr:from>
    <xdr:to>
      <xdr:col>81</xdr:col>
      <xdr:colOff>50800</xdr:colOff>
      <xdr:row>81</xdr:row>
      <xdr:rowOff>161544</xdr:rowOff>
    </xdr:to>
    <xdr:cxnSp macro="">
      <xdr:nvCxnSpPr>
        <xdr:cNvPr id="771" name="直線コネクタ 770">
          <a:extLst>
            <a:ext uri="{FF2B5EF4-FFF2-40B4-BE49-F238E27FC236}">
              <a16:creationId xmlns:a16="http://schemas.microsoft.com/office/drawing/2014/main" id="{4E2F2818-DD3F-43EB-B5D7-31650CA05BE4}"/>
            </a:ext>
          </a:extLst>
        </xdr:cNvPr>
        <xdr:cNvCxnSpPr/>
      </xdr:nvCxnSpPr>
      <xdr:spPr>
        <a:xfrm>
          <a:off x="14592300" y="140032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19304</xdr:rowOff>
    </xdr:from>
    <xdr:to>
      <xdr:col>72</xdr:col>
      <xdr:colOff>38100</xdr:colOff>
      <xdr:row>81</xdr:row>
      <xdr:rowOff>120904</xdr:rowOff>
    </xdr:to>
    <xdr:sp macro="" textlink="">
      <xdr:nvSpPr>
        <xdr:cNvPr id="772" name="楕円 771">
          <a:extLst>
            <a:ext uri="{FF2B5EF4-FFF2-40B4-BE49-F238E27FC236}">
              <a16:creationId xmlns:a16="http://schemas.microsoft.com/office/drawing/2014/main" id="{41208FF7-B5FA-458F-9AF3-13AF23E96DF4}"/>
            </a:ext>
          </a:extLst>
        </xdr:cNvPr>
        <xdr:cNvSpPr/>
      </xdr:nvSpPr>
      <xdr:spPr>
        <a:xfrm>
          <a:off x="13652500" y="13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70104</xdr:rowOff>
    </xdr:from>
    <xdr:to>
      <xdr:col>76</xdr:col>
      <xdr:colOff>114300</xdr:colOff>
      <xdr:row>81</xdr:row>
      <xdr:rowOff>115824</xdr:rowOff>
    </xdr:to>
    <xdr:cxnSp macro="">
      <xdr:nvCxnSpPr>
        <xdr:cNvPr id="773" name="直線コネクタ 772">
          <a:extLst>
            <a:ext uri="{FF2B5EF4-FFF2-40B4-BE49-F238E27FC236}">
              <a16:creationId xmlns:a16="http://schemas.microsoft.com/office/drawing/2014/main" id="{C696ABA6-3F42-4835-813A-E96E4FD7BE4A}"/>
            </a:ext>
          </a:extLst>
        </xdr:cNvPr>
        <xdr:cNvCxnSpPr/>
      </xdr:nvCxnSpPr>
      <xdr:spPr>
        <a:xfrm>
          <a:off x="13703300" y="13957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142748</xdr:rowOff>
    </xdr:from>
    <xdr:to>
      <xdr:col>67</xdr:col>
      <xdr:colOff>101600</xdr:colOff>
      <xdr:row>81</xdr:row>
      <xdr:rowOff>72898</xdr:rowOff>
    </xdr:to>
    <xdr:sp macro="" textlink="">
      <xdr:nvSpPr>
        <xdr:cNvPr id="774" name="楕円 773">
          <a:extLst>
            <a:ext uri="{FF2B5EF4-FFF2-40B4-BE49-F238E27FC236}">
              <a16:creationId xmlns:a16="http://schemas.microsoft.com/office/drawing/2014/main" id="{644B22F9-3972-4F63-87F9-357650578661}"/>
            </a:ext>
          </a:extLst>
        </xdr:cNvPr>
        <xdr:cNvSpPr/>
      </xdr:nvSpPr>
      <xdr:spPr>
        <a:xfrm>
          <a:off x="12763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22098</xdr:rowOff>
    </xdr:from>
    <xdr:to>
      <xdr:col>71</xdr:col>
      <xdr:colOff>177800</xdr:colOff>
      <xdr:row>81</xdr:row>
      <xdr:rowOff>70104</xdr:rowOff>
    </xdr:to>
    <xdr:cxnSp macro="">
      <xdr:nvCxnSpPr>
        <xdr:cNvPr id="775" name="直線コネクタ 774">
          <a:extLst>
            <a:ext uri="{FF2B5EF4-FFF2-40B4-BE49-F238E27FC236}">
              <a16:creationId xmlns:a16="http://schemas.microsoft.com/office/drawing/2014/main" id="{A03597E3-59DB-46A3-B922-2D0A52264607}"/>
            </a:ext>
          </a:extLst>
        </xdr:cNvPr>
        <xdr:cNvCxnSpPr/>
      </xdr:nvCxnSpPr>
      <xdr:spPr>
        <a:xfrm>
          <a:off x="12814300" y="139095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6" name="n_1aveValue【消防施設】&#10;有形固定資産減価償却率">
          <a:extLst>
            <a:ext uri="{FF2B5EF4-FFF2-40B4-BE49-F238E27FC236}">
              <a16:creationId xmlns:a16="http://schemas.microsoft.com/office/drawing/2014/main" id="{C91333D5-8BD9-413D-8A8C-CAC65D984F81}"/>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777" name="n_2aveValue【消防施設】&#10;有形固定資産減価償却率">
          <a:extLst>
            <a:ext uri="{FF2B5EF4-FFF2-40B4-BE49-F238E27FC236}">
              <a16:creationId xmlns:a16="http://schemas.microsoft.com/office/drawing/2014/main" id="{25BEAFFD-C347-4BDD-9D85-FA956277C0BF}"/>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CFDDE0AD-6B4D-4E1F-9192-B8C9528023A9}"/>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9" name="n_4aveValue【消防施設】&#10;有形固定資産減価償却率">
          <a:extLst>
            <a:ext uri="{FF2B5EF4-FFF2-40B4-BE49-F238E27FC236}">
              <a16:creationId xmlns:a16="http://schemas.microsoft.com/office/drawing/2014/main" id="{BD207730-EE7B-4DE2-BAFF-7C31518532C9}"/>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32021</xdr:rowOff>
    </xdr:from>
    <xdr:ext cx="405111" cy="259045"/>
    <xdr:sp macro="" textlink="">
      <xdr:nvSpPr>
        <xdr:cNvPr id="780" name="n_1mainValue【消防施設】&#10;有形固定資産減価償却率">
          <a:extLst>
            <a:ext uri="{FF2B5EF4-FFF2-40B4-BE49-F238E27FC236}">
              <a16:creationId xmlns:a16="http://schemas.microsoft.com/office/drawing/2014/main" id="{682082EC-EB12-40AA-BF72-BC6F2CA5DFED}"/>
            </a:ext>
          </a:extLst>
        </xdr:cNvPr>
        <xdr:cNvSpPr txBox="1"/>
      </xdr:nvSpPr>
      <xdr:spPr>
        <a:xfrm>
          <a:off x="15266044" y="140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157751</xdr:rowOff>
    </xdr:from>
    <xdr:ext cx="405111" cy="259045"/>
    <xdr:sp macro="" textlink="">
      <xdr:nvSpPr>
        <xdr:cNvPr id="781" name="n_2mainValue【消防施設】&#10;有形固定資産減価償却率">
          <a:extLst>
            <a:ext uri="{FF2B5EF4-FFF2-40B4-BE49-F238E27FC236}">
              <a16:creationId xmlns:a16="http://schemas.microsoft.com/office/drawing/2014/main" id="{500F90B0-BD06-4506-938D-E53DD4BB7DE9}"/>
            </a:ext>
          </a:extLst>
        </xdr:cNvPr>
        <xdr:cNvSpPr txBox="1"/>
      </xdr:nvSpPr>
      <xdr:spPr>
        <a:xfrm>
          <a:off x="14389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112031</xdr:rowOff>
    </xdr:from>
    <xdr:ext cx="405111" cy="259045"/>
    <xdr:sp macro="" textlink="">
      <xdr:nvSpPr>
        <xdr:cNvPr id="782" name="n_3mainValue【消防施設】&#10;有形固定資産減価償却率">
          <a:extLst>
            <a:ext uri="{FF2B5EF4-FFF2-40B4-BE49-F238E27FC236}">
              <a16:creationId xmlns:a16="http://schemas.microsoft.com/office/drawing/2014/main" id="{7DAD97A3-8EF8-4FFA-8227-3E2FE7F3272E}"/>
            </a:ext>
          </a:extLst>
        </xdr:cNvPr>
        <xdr:cNvSpPr txBox="1"/>
      </xdr:nvSpPr>
      <xdr:spPr>
        <a:xfrm>
          <a:off x="13500744" y="1399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64025</xdr:rowOff>
    </xdr:from>
    <xdr:ext cx="405111" cy="259045"/>
    <xdr:sp macro="" textlink="">
      <xdr:nvSpPr>
        <xdr:cNvPr id="783" name="n_4mainValue【消防施設】&#10;有形固定資産減価償却率">
          <a:extLst>
            <a:ext uri="{FF2B5EF4-FFF2-40B4-BE49-F238E27FC236}">
              <a16:creationId xmlns:a16="http://schemas.microsoft.com/office/drawing/2014/main" id="{65224F38-F39C-4192-874E-3442AA64BF4C}"/>
            </a:ext>
          </a:extLst>
        </xdr:cNvPr>
        <xdr:cNvSpPr txBox="1"/>
      </xdr:nvSpPr>
      <xdr:spPr>
        <a:xfrm>
          <a:off x="12611744" y="13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D7A20BE3-BF44-4AAA-BF9B-74C4301749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D0E547DF-952F-48A7-9002-D9F4130E2D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BF0EE9C3-329E-47EB-9304-C1B21FF628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1843C91-D5F8-4B44-BC7C-5739044F77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2378016-D861-4CD2-9C28-6B9C27D6A0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7059910-CC6F-42B8-AEDD-731F7E53F8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E75394B4-E773-49F1-9839-B1169E104F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A2FC088-A3D3-41CE-9A01-038021244E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27EDDE-214B-4000-B88A-D3ECEEB9E6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8B43C9D-4567-4F46-8E0E-00B41A3001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55F78F1C-B417-4E05-9FF5-FBEA10295CE6}"/>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490D35E8-44BB-4E1D-BF42-7F7692A0D082}"/>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91F1DDE4-C3F5-4183-91E2-DC0DDE2A65B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D40D933C-41F6-4A1A-927C-01871BC1BA4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CC75769F-ADFB-485A-92CE-C066F0914391}"/>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E3F6C0E6-1E14-4121-8FA0-A0655CFCDEDB}"/>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BD307D37-6FE5-4FF0-B5DB-8CBB6604634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34DD6A1F-DC13-4BB9-AF61-70AAA0B6E5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08684165-4943-4C06-A2D1-B7036472F6CF}"/>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37AFA118-4D80-4DAB-A5D4-3E7DF24EEC54}"/>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525A1D11-3B6A-483E-953D-75E710D716C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A8EAA1B0-438F-4A80-A163-59F7155C773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B847F6F8-280B-4116-AA62-DD775A1DEA2D}"/>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6BF6F3F7-95C6-4647-81A5-133AA34515C9}"/>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7CE78517-CFB6-4EDF-A579-2AAB4E7A36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5406B727-52E8-40FB-B677-99DB88B33D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F7C2ADF2-56CF-48A6-AABE-577289946F0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5BB8E330-7D9E-40F1-B7AA-5C97004E87FA}"/>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ADDE6E6B-C353-46AB-B58D-075D4698A393}"/>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FAD5F354-776D-4E67-A424-779710409175}"/>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2FF14419-E824-45D9-ABC9-C87AB6D7DB77}"/>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9CE50249-FCA9-4291-AB0F-C8C57C5C1A50}"/>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6" name="【消防施設】&#10;一人当たり面積平均値テキスト">
          <a:extLst>
            <a:ext uri="{FF2B5EF4-FFF2-40B4-BE49-F238E27FC236}">
              <a16:creationId xmlns:a16="http://schemas.microsoft.com/office/drawing/2014/main" id="{0FFC0D45-A862-4C0A-B07C-D4ACC86E7813}"/>
            </a:ext>
          </a:extLst>
        </xdr:cNvPr>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F2A83AF7-C2C7-41B3-A0B8-2CF14CF7BD64}"/>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0260900F-C0BD-48E4-BC5F-B9EED03A724E}"/>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5C367460-F3F8-4478-875D-179E4D53F5B3}"/>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1EBD2A3B-4EF9-4053-B5CD-9BC8BCED96E8}"/>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3BC0F6E7-BEE3-49D0-8DB8-4606F87DC124}"/>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7F6C4E2-F23D-4138-A786-A520A20FCD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719FA70-D5D4-4288-8848-8C2733B2A0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60A6C555-C93B-49A3-8941-80BA5CA7BB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1525C499-65BC-4C4B-B4D7-5130255AC2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0D5FDBF-1492-49A4-B0E6-F1725A1F9ED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7" name="楕円 826">
          <a:extLst>
            <a:ext uri="{FF2B5EF4-FFF2-40B4-BE49-F238E27FC236}">
              <a16:creationId xmlns:a16="http://schemas.microsoft.com/office/drawing/2014/main" id="{0E725D58-3D9F-480C-B82E-7AEDFE12F71B}"/>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28" name="【消防施設】&#10;一人当たり面積該当値テキスト">
          <a:extLst>
            <a:ext uri="{FF2B5EF4-FFF2-40B4-BE49-F238E27FC236}">
              <a16:creationId xmlns:a16="http://schemas.microsoft.com/office/drawing/2014/main" id="{B6B6C1F5-7FD8-4DFE-B403-296D9AC82779}"/>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29" name="楕円 828">
          <a:extLst>
            <a:ext uri="{FF2B5EF4-FFF2-40B4-BE49-F238E27FC236}">
              <a16:creationId xmlns:a16="http://schemas.microsoft.com/office/drawing/2014/main" id="{6C730481-AD1F-464C-9217-66BCEB60B08C}"/>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152400</xdr:rowOff>
    </xdr:to>
    <xdr:cxnSp macro="">
      <xdr:nvCxnSpPr>
        <xdr:cNvPr id="830" name="直線コネクタ 829">
          <a:extLst>
            <a:ext uri="{FF2B5EF4-FFF2-40B4-BE49-F238E27FC236}">
              <a16:creationId xmlns:a16="http://schemas.microsoft.com/office/drawing/2014/main" id="{BFF9CE69-4D5A-4E03-9F80-7DEF9BF34EB5}"/>
            </a:ext>
          </a:extLst>
        </xdr:cNvPr>
        <xdr:cNvCxnSpPr/>
      </xdr:nvCxnSpPr>
      <xdr:spPr>
        <a:xfrm flipV="1">
          <a:off x="21323300" y="14371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98743</xdr:rowOff>
    </xdr:from>
    <xdr:to>
      <xdr:col>107</xdr:col>
      <xdr:colOff>101600</xdr:colOff>
      <xdr:row>84</xdr:row>
      <xdr:rowOff>28893</xdr:rowOff>
    </xdr:to>
    <xdr:sp macro="" textlink="">
      <xdr:nvSpPr>
        <xdr:cNvPr id="831" name="楕円 830">
          <a:extLst>
            <a:ext uri="{FF2B5EF4-FFF2-40B4-BE49-F238E27FC236}">
              <a16:creationId xmlns:a16="http://schemas.microsoft.com/office/drawing/2014/main" id="{09BDD40A-C9DA-4F63-8282-B92B2E9069FE}"/>
            </a:ext>
          </a:extLst>
        </xdr:cNvPr>
        <xdr:cNvSpPr/>
      </xdr:nvSpPr>
      <xdr:spPr>
        <a:xfrm>
          <a:off x="20383500" y="143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149543</xdr:rowOff>
    </xdr:from>
    <xdr:to>
      <xdr:col>111</xdr:col>
      <xdr:colOff>177800</xdr:colOff>
      <xdr:row>83</xdr:row>
      <xdr:rowOff>152400</xdr:rowOff>
    </xdr:to>
    <xdr:cxnSp macro="">
      <xdr:nvCxnSpPr>
        <xdr:cNvPr id="832" name="直線コネクタ 831">
          <a:extLst>
            <a:ext uri="{FF2B5EF4-FFF2-40B4-BE49-F238E27FC236}">
              <a16:creationId xmlns:a16="http://schemas.microsoft.com/office/drawing/2014/main" id="{894BC5B1-A2E4-48FE-B0EC-661AB8CBBC76}"/>
            </a:ext>
          </a:extLst>
        </xdr:cNvPr>
        <xdr:cNvCxnSpPr/>
      </xdr:nvCxnSpPr>
      <xdr:spPr>
        <a:xfrm>
          <a:off x="20434300" y="1437989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macro="" textlink="">
      <xdr:nvSpPr>
        <xdr:cNvPr id="833" name="楕円 832">
          <a:extLst>
            <a:ext uri="{FF2B5EF4-FFF2-40B4-BE49-F238E27FC236}">
              <a16:creationId xmlns:a16="http://schemas.microsoft.com/office/drawing/2014/main" id="{CD2598AF-03CC-4D64-9928-AB991CC029DA}"/>
            </a:ext>
          </a:extLst>
        </xdr:cNvPr>
        <xdr:cNvSpPr/>
      </xdr:nvSpPr>
      <xdr:spPr>
        <a:xfrm>
          <a:off x="19494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149543</xdr:rowOff>
    </xdr:from>
    <xdr:to>
      <xdr:col>107</xdr:col>
      <xdr:colOff>50800</xdr:colOff>
      <xdr:row>83</xdr:row>
      <xdr:rowOff>158114</xdr:rowOff>
    </xdr:to>
    <xdr:cxnSp macro="">
      <xdr:nvCxnSpPr>
        <xdr:cNvPr id="834" name="直線コネクタ 833">
          <a:extLst>
            <a:ext uri="{FF2B5EF4-FFF2-40B4-BE49-F238E27FC236}">
              <a16:creationId xmlns:a16="http://schemas.microsoft.com/office/drawing/2014/main" id="{B6017537-E869-45E1-B6E8-1DA4FD353F50}"/>
            </a:ext>
          </a:extLst>
        </xdr:cNvPr>
        <xdr:cNvCxnSpPr/>
      </xdr:nvCxnSpPr>
      <xdr:spPr>
        <a:xfrm flipV="1">
          <a:off x="19545300" y="14379893"/>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35" name="楕円 834">
          <a:extLst>
            <a:ext uri="{FF2B5EF4-FFF2-40B4-BE49-F238E27FC236}">
              <a16:creationId xmlns:a16="http://schemas.microsoft.com/office/drawing/2014/main" id="{E9A0B228-B2B9-457C-9CE0-96119DC9759B}"/>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163830</xdr:rowOff>
    </xdr:to>
    <xdr:cxnSp macro="">
      <xdr:nvCxnSpPr>
        <xdr:cNvPr id="836" name="直線コネクタ 835">
          <a:extLst>
            <a:ext uri="{FF2B5EF4-FFF2-40B4-BE49-F238E27FC236}">
              <a16:creationId xmlns:a16="http://schemas.microsoft.com/office/drawing/2014/main" id="{FD519C5F-194A-41D8-95E5-5235E62387DC}"/>
            </a:ext>
          </a:extLst>
        </xdr:cNvPr>
        <xdr:cNvCxnSpPr/>
      </xdr:nvCxnSpPr>
      <xdr:spPr>
        <a:xfrm flipV="1">
          <a:off x="18656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6DCE9CF3-999E-4992-A7BC-FFDF2BE8080B}"/>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28591</xdr:rowOff>
    </xdr:from>
    <xdr:ext cx="469744" cy="259045"/>
    <xdr:sp macro="" textlink="">
      <xdr:nvSpPr>
        <xdr:cNvPr id="838" name="n_2aveValue【消防施設】&#10;一人当たり面積">
          <a:extLst>
            <a:ext uri="{FF2B5EF4-FFF2-40B4-BE49-F238E27FC236}">
              <a16:creationId xmlns:a16="http://schemas.microsoft.com/office/drawing/2014/main" id="{829196AA-56D5-48B5-AD16-8B1C3382BB19}"/>
            </a:ext>
          </a:extLst>
        </xdr:cNvPr>
        <xdr:cNvSpPr txBox="1"/>
      </xdr:nvSpPr>
      <xdr:spPr>
        <a:xfrm>
          <a:off x="20199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839" name="n_3aveValue【消防施設】&#10;一人当たり面積">
          <a:extLst>
            <a:ext uri="{FF2B5EF4-FFF2-40B4-BE49-F238E27FC236}">
              <a16:creationId xmlns:a16="http://schemas.microsoft.com/office/drawing/2014/main" id="{2630CDEB-AEF3-43BE-B9E2-09223E20E36D}"/>
            </a:ext>
          </a:extLst>
        </xdr:cNvPr>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40" name="n_4aveValue【消防施設】&#10;一人当たり面積">
          <a:extLst>
            <a:ext uri="{FF2B5EF4-FFF2-40B4-BE49-F238E27FC236}">
              <a16:creationId xmlns:a16="http://schemas.microsoft.com/office/drawing/2014/main" id="{63BAA4BD-FEE7-418E-A5DC-E0A5C589D1B2}"/>
            </a:ext>
          </a:extLst>
        </xdr:cNvPr>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841" name="n_1mainValue【消防施設】&#10;一人当たり面積">
          <a:extLst>
            <a:ext uri="{FF2B5EF4-FFF2-40B4-BE49-F238E27FC236}">
              <a16:creationId xmlns:a16="http://schemas.microsoft.com/office/drawing/2014/main" id="{5F20E2D8-9F12-4D28-B3C7-8F2899CB7072}"/>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45420</xdr:rowOff>
    </xdr:from>
    <xdr:ext cx="469744" cy="259045"/>
    <xdr:sp macro="" textlink="">
      <xdr:nvSpPr>
        <xdr:cNvPr id="842" name="n_2mainValue【消防施設】&#10;一人当たり面積">
          <a:extLst>
            <a:ext uri="{FF2B5EF4-FFF2-40B4-BE49-F238E27FC236}">
              <a16:creationId xmlns:a16="http://schemas.microsoft.com/office/drawing/2014/main" id="{E6B6C558-DCDC-468F-8E29-DC96AC953ABC}"/>
            </a:ext>
          </a:extLst>
        </xdr:cNvPr>
        <xdr:cNvSpPr txBox="1"/>
      </xdr:nvSpPr>
      <xdr:spPr>
        <a:xfrm>
          <a:off x="20199427" y="1410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53991</xdr:rowOff>
    </xdr:from>
    <xdr:ext cx="469744" cy="259045"/>
    <xdr:sp macro="" textlink="">
      <xdr:nvSpPr>
        <xdr:cNvPr id="843" name="n_3mainValue【消防施設】&#10;一人当たり面積">
          <a:extLst>
            <a:ext uri="{FF2B5EF4-FFF2-40B4-BE49-F238E27FC236}">
              <a16:creationId xmlns:a16="http://schemas.microsoft.com/office/drawing/2014/main" id="{2AC2FC1E-0D3A-43F2-A31D-A72DC1C97D89}"/>
            </a:ext>
          </a:extLst>
        </xdr:cNvPr>
        <xdr:cNvSpPr txBox="1"/>
      </xdr:nvSpPr>
      <xdr:spPr>
        <a:xfrm>
          <a:off x="19310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44" name="n_4mainValue【消防施設】&#10;一人当たり面積">
          <a:extLst>
            <a:ext uri="{FF2B5EF4-FFF2-40B4-BE49-F238E27FC236}">
              <a16:creationId xmlns:a16="http://schemas.microsoft.com/office/drawing/2014/main" id="{1408F733-0F0D-4EDA-B4DC-9C3DFDAB0CDD}"/>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7E2F3BE-ED34-4480-B984-5D61F652A1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E7044B47-861F-41C7-A0EE-A4B3ED2CBE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F37FC11A-BF5A-4C9A-82E7-EE4656D777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59BC3807-A740-4F6C-9C56-DD44A84F47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73DB0DF1-26BF-425F-8F12-8F6A8EB7B2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A8917A73-4282-4A1C-A43A-98B89C1744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5D3382CE-8D37-4AA7-9258-D4C0037D4E2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C55AF3B4-A477-46DD-84E9-48DED1669C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DC141AE8-4143-49ED-9CF3-A1136DD765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40AE6765-935C-47D5-9D5A-6814E3EEAD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BC787434-3AB7-4616-9326-B91E969979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796C3E19-C9C7-4F5B-92B1-7B486E1DD3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32F225A2-8C0D-4F04-92F7-5706E3D3E8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93578BB3-D4A6-429E-8B4B-E412B07938B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59DA5A54-A768-4A85-A442-A8DA5627C6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A0C093A5-FD5B-40A6-8E07-22976DB2A7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43B48DEE-95F2-4C6A-A8F5-3EADCD0B4E1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6F59749F-A84C-4085-9AF3-E6C1DAC739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362BDEFF-0A30-450B-8B22-4FE3361461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726E9EAC-1FCE-4B61-B481-7EA3D66814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E9890BD9-B084-4875-A9EE-72176879A3A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199860B0-CE80-4558-987A-D040D8512B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9AED7BD7-78BC-4D92-915B-7D5C7FA7E56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F366581-5BF2-4B8D-8295-F2BCAB19EF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455D8FCB-2DFB-4131-824A-E3D4884003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CA32FAA2-336D-42EC-9B7E-68E1B3CC2467}"/>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087299B4-5D2C-41DD-8674-B61A3360A22C}"/>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48573B03-67A1-44ED-8768-033D80E6CE73}"/>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260183E6-8EAF-43FE-9948-E6F5FD6DB8C2}"/>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720F7B80-D737-4E50-A01E-1B7608D48E4C}"/>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75" name="【庁舎】&#10;有形固定資産減価償却率平均値テキスト">
          <a:extLst>
            <a:ext uri="{FF2B5EF4-FFF2-40B4-BE49-F238E27FC236}">
              <a16:creationId xmlns:a16="http://schemas.microsoft.com/office/drawing/2014/main" id="{BF46B153-1351-4F64-9884-835F6A784262}"/>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4AA72C5-96FF-4DE6-A6BC-7414731DF70B}"/>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0307B879-F760-4980-B9CE-B0AEDF4856CE}"/>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2055DB14-66FE-4430-BE6B-EF19DF3597DD}"/>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1CB628AF-CBAF-4F5C-88A6-62436E909AA7}"/>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85869D6D-EDD5-4887-8B1F-1F5C39A2184C}"/>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56F143BE-28EB-4EF5-BD13-51B01EAFB8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A9D275D-4215-417E-87A5-29641AACC5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49BAE97-858E-4EE7-8527-B34C719D78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E91007E8-9831-4503-BAB1-B1CB59012B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B43E59F-167A-4A05-8A16-2893E3DA04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886" name="楕円 885">
          <a:extLst>
            <a:ext uri="{FF2B5EF4-FFF2-40B4-BE49-F238E27FC236}">
              <a16:creationId xmlns:a16="http://schemas.microsoft.com/office/drawing/2014/main" id="{3A615DD1-4CF7-4E7E-928C-853949C00B1F}"/>
            </a:ext>
          </a:extLst>
        </xdr:cNvPr>
        <xdr:cNvSpPr/>
      </xdr:nvSpPr>
      <xdr:spPr>
        <a:xfrm>
          <a:off x="16268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142983</xdr:rowOff>
    </xdr:from>
    <xdr:ext cx="405111" cy="259045"/>
    <xdr:sp macro="" textlink="">
      <xdr:nvSpPr>
        <xdr:cNvPr id="887" name="【庁舎】&#10;有形固定資産減価償却率該当値テキスト">
          <a:extLst>
            <a:ext uri="{FF2B5EF4-FFF2-40B4-BE49-F238E27FC236}">
              <a16:creationId xmlns:a16="http://schemas.microsoft.com/office/drawing/2014/main" id="{E363D7C3-8F10-4721-826A-9BEB1D56C043}"/>
            </a:ext>
          </a:extLst>
        </xdr:cNvPr>
        <xdr:cNvSpPr txBox="1"/>
      </xdr:nvSpPr>
      <xdr:spPr>
        <a:xfrm>
          <a:off x="16357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888" name="楕円 887">
          <a:extLst>
            <a:ext uri="{FF2B5EF4-FFF2-40B4-BE49-F238E27FC236}">
              <a16:creationId xmlns:a16="http://schemas.microsoft.com/office/drawing/2014/main" id="{9ECE9BE4-16C4-4E82-A903-1CB037D6A8DA}"/>
            </a:ext>
          </a:extLst>
        </xdr:cNvPr>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95794</xdr:rowOff>
    </xdr:from>
    <xdr:to>
      <xdr:col>85</xdr:col>
      <xdr:colOff>127000</xdr:colOff>
      <xdr:row>103</xdr:row>
      <xdr:rowOff>170906</xdr:rowOff>
    </xdr:to>
    <xdr:cxnSp macro="">
      <xdr:nvCxnSpPr>
        <xdr:cNvPr id="889" name="直線コネクタ 888">
          <a:extLst>
            <a:ext uri="{FF2B5EF4-FFF2-40B4-BE49-F238E27FC236}">
              <a16:creationId xmlns:a16="http://schemas.microsoft.com/office/drawing/2014/main" id="{B5967072-4259-49A1-B65B-EAB6925155F2}"/>
            </a:ext>
          </a:extLst>
        </xdr:cNvPr>
        <xdr:cNvCxnSpPr/>
      </xdr:nvCxnSpPr>
      <xdr:spPr>
        <a:xfrm>
          <a:off x="15481300" y="1775514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890" name="楕円 889">
          <a:extLst>
            <a:ext uri="{FF2B5EF4-FFF2-40B4-BE49-F238E27FC236}">
              <a16:creationId xmlns:a16="http://schemas.microsoft.com/office/drawing/2014/main" id="{011E6F26-B83F-4B59-AAF5-081304881D32}"/>
            </a:ext>
          </a:extLst>
        </xdr:cNvPr>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23949</xdr:rowOff>
    </xdr:from>
    <xdr:to>
      <xdr:col>81</xdr:col>
      <xdr:colOff>50800</xdr:colOff>
      <xdr:row>103</xdr:row>
      <xdr:rowOff>95794</xdr:rowOff>
    </xdr:to>
    <xdr:cxnSp macro="">
      <xdr:nvCxnSpPr>
        <xdr:cNvPr id="891" name="直線コネクタ 890">
          <a:extLst>
            <a:ext uri="{FF2B5EF4-FFF2-40B4-BE49-F238E27FC236}">
              <a16:creationId xmlns:a16="http://schemas.microsoft.com/office/drawing/2014/main" id="{FFA8D6C2-827A-470C-9926-B53A56BB8881}"/>
            </a:ext>
          </a:extLst>
        </xdr:cNvPr>
        <xdr:cNvCxnSpPr/>
      </xdr:nvCxnSpPr>
      <xdr:spPr>
        <a:xfrm>
          <a:off x="14592300" y="1768329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892" name="楕円 891">
          <a:extLst>
            <a:ext uri="{FF2B5EF4-FFF2-40B4-BE49-F238E27FC236}">
              <a16:creationId xmlns:a16="http://schemas.microsoft.com/office/drawing/2014/main" id="{A22DBB62-C411-4F61-B38E-09EF3C753915}"/>
            </a:ext>
          </a:extLst>
        </xdr:cNvPr>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103</xdr:row>
      <xdr:rowOff>23949</xdr:rowOff>
    </xdr:to>
    <xdr:cxnSp macro="">
      <xdr:nvCxnSpPr>
        <xdr:cNvPr id="893" name="直線コネクタ 892">
          <a:extLst>
            <a:ext uri="{FF2B5EF4-FFF2-40B4-BE49-F238E27FC236}">
              <a16:creationId xmlns:a16="http://schemas.microsoft.com/office/drawing/2014/main" id="{EA989E5A-553A-4E97-8BBB-70D0C84C8C6A}"/>
            </a:ext>
          </a:extLst>
        </xdr:cNvPr>
        <xdr:cNvCxnSpPr/>
      </xdr:nvCxnSpPr>
      <xdr:spPr>
        <a:xfrm>
          <a:off x="13703300" y="1761308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33564</xdr:rowOff>
    </xdr:from>
    <xdr:to>
      <xdr:col>67</xdr:col>
      <xdr:colOff>101600</xdr:colOff>
      <xdr:row>102</xdr:row>
      <xdr:rowOff>135164</xdr:rowOff>
    </xdr:to>
    <xdr:sp macro="" textlink="">
      <xdr:nvSpPr>
        <xdr:cNvPr id="894" name="楕円 893">
          <a:extLst>
            <a:ext uri="{FF2B5EF4-FFF2-40B4-BE49-F238E27FC236}">
              <a16:creationId xmlns:a16="http://schemas.microsoft.com/office/drawing/2014/main" id="{77C8E5E8-4C2D-49D3-A2CD-273F8C7C52E0}"/>
            </a:ext>
          </a:extLst>
        </xdr:cNvPr>
        <xdr:cNvSpPr/>
      </xdr:nvSpPr>
      <xdr:spPr>
        <a:xfrm>
          <a:off x="12763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84364</xdr:rowOff>
    </xdr:from>
    <xdr:to>
      <xdr:col>71</xdr:col>
      <xdr:colOff>177800</xdr:colOff>
      <xdr:row>102</xdr:row>
      <xdr:rowOff>125186</xdr:rowOff>
    </xdr:to>
    <xdr:cxnSp macro="">
      <xdr:nvCxnSpPr>
        <xdr:cNvPr id="895" name="直線コネクタ 894">
          <a:extLst>
            <a:ext uri="{FF2B5EF4-FFF2-40B4-BE49-F238E27FC236}">
              <a16:creationId xmlns:a16="http://schemas.microsoft.com/office/drawing/2014/main" id="{8F61D83E-8285-43D1-BE99-9226E42C58DC}"/>
            </a:ext>
          </a:extLst>
        </xdr:cNvPr>
        <xdr:cNvCxnSpPr/>
      </xdr:nvCxnSpPr>
      <xdr:spPr>
        <a:xfrm>
          <a:off x="12814300" y="175722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CE23298B-E5BC-4E10-AFE1-0CF196C4161D}"/>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28BEA673-0AC8-4268-A790-38B30C10BB8D}"/>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898" name="n_3aveValue【庁舎】&#10;有形固定資産減価償却率">
          <a:extLst>
            <a:ext uri="{FF2B5EF4-FFF2-40B4-BE49-F238E27FC236}">
              <a16:creationId xmlns:a16="http://schemas.microsoft.com/office/drawing/2014/main" id="{141D6850-55D5-4A3D-802C-F80B08DDD053}"/>
            </a:ext>
          </a:extLst>
        </xdr:cNvPr>
        <xdr:cNvSpPr txBox="1"/>
      </xdr:nvSpPr>
      <xdr:spPr>
        <a:xfrm>
          <a:off x="13500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899" name="n_4aveValue【庁舎】&#10;有形固定資産減価償却率">
          <a:extLst>
            <a:ext uri="{FF2B5EF4-FFF2-40B4-BE49-F238E27FC236}">
              <a16:creationId xmlns:a16="http://schemas.microsoft.com/office/drawing/2014/main" id="{7468D856-E608-4015-AB44-E9344147C7F4}"/>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163121</xdr:rowOff>
    </xdr:from>
    <xdr:ext cx="405111" cy="259045"/>
    <xdr:sp macro="" textlink="">
      <xdr:nvSpPr>
        <xdr:cNvPr id="900" name="n_1mainValue【庁舎】&#10;有形固定資産減価償却率">
          <a:extLst>
            <a:ext uri="{FF2B5EF4-FFF2-40B4-BE49-F238E27FC236}">
              <a16:creationId xmlns:a16="http://schemas.microsoft.com/office/drawing/2014/main" id="{ED049AB4-7278-46A1-AC70-7B1F8B9D9492}"/>
            </a:ext>
          </a:extLst>
        </xdr:cNvPr>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91276</xdr:rowOff>
    </xdr:from>
    <xdr:ext cx="405111" cy="259045"/>
    <xdr:sp macro="" textlink="">
      <xdr:nvSpPr>
        <xdr:cNvPr id="901" name="n_2mainValue【庁舎】&#10;有形固定資産減価償却率">
          <a:extLst>
            <a:ext uri="{FF2B5EF4-FFF2-40B4-BE49-F238E27FC236}">
              <a16:creationId xmlns:a16="http://schemas.microsoft.com/office/drawing/2014/main" id="{6FBD011F-3CE5-4965-9674-3CA0C7288E06}"/>
            </a:ext>
          </a:extLst>
        </xdr:cNvPr>
        <xdr:cNvSpPr txBox="1"/>
      </xdr:nvSpPr>
      <xdr:spPr>
        <a:xfrm>
          <a:off x="14389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902" name="n_3mainValue【庁舎】&#10;有形固定資産減価償却率">
          <a:extLst>
            <a:ext uri="{FF2B5EF4-FFF2-40B4-BE49-F238E27FC236}">
              <a16:creationId xmlns:a16="http://schemas.microsoft.com/office/drawing/2014/main" id="{D57601D7-7362-414A-A7FE-C2C5648B215A}"/>
            </a:ext>
          </a:extLst>
        </xdr:cNvPr>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151691</xdr:rowOff>
    </xdr:from>
    <xdr:ext cx="405111" cy="259045"/>
    <xdr:sp macro="" textlink="">
      <xdr:nvSpPr>
        <xdr:cNvPr id="903" name="n_4mainValue【庁舎】&#10;有形固定資産減価償却率">
          <a:extLst>
            <a:ext uri="{FF2B5EF4-FFF2-40B4-BE49-F238E27FC236}">
              <a16:creationId xmlns:a16="http://schemas.microsoft.com/office/drawing/2014/main" id="{011FCD2A-32FA-4FEC-B841-FF20B4C6FD49}"/>
            </a:ext>
          </a:extLst>
        </xdr:cNvPr>
        <xdr:cNvSpPr txBox="1"/>
      </xdr:nvSpPr>
      <xdr:spPr>
        <a:xfrm>
          <a:off x="12611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2D69647E-16A9-4F76-BBEA-AA7FF22341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4E18E41-8639-41A2-9FCE-17F087AA57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33EE8743-555C-4019-99FC-C76CDDAE9D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CF01E597-5FC1-40D7-B57D-06CD484221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CFE2ED77-F7C0-49A3-8A9E-A1BEA610D5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248F4200-8044-46A6-AAFD-0B0F2037F6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A1D2E9C3-267C-47E3-9732-69FE292919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57A55412-6D10-41C8-857E-B2241EAC53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2DBB4992-5666-4F22-9F9E-D15E8A4CB2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337B2A39-B5FA-42D5-AC67-F9CB3681BE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99C159C7-9556-4AB6-8EF3-CB1152C32E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C0EFAF6A-5DF2-4BB7-A423-37A96F47D81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60D4C1D5-A5A6-4CF4-91FD-8F8E9D6F991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214A55EE-768A-4A17-BB5A-F410A072FC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E6A53F8B-2E52-4198-8015-771D222E58E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3E907255-1672-43F8-AC48-FE9C6CFFB41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289DC35A-9A0D-426E-9EF6-26C869FECB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39EA5198-33FA-492F-B688-16F6D449E37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D4829311-565D-42F2-B2EC-6324F4B1326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DA9DA56D-F4F6-4C45-804C-0A331DC9F03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B82B3327-4A59-4A0A-AAD4-7498BA520B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280DCFF5-81EB-4C88-A509-895AAE09AB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2EC6B63A-AA9E-4177-B6A2-67C27950C7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9A0EC09E-39E9-4BCF-BD94-BDCC38D2AA0E}"/>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B9AD9A58-97AF-45ED-BAAA-828D9DFB9A89}"/>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AF0DA0B8-F15A-464D-981D-67E0F5365BB6}"/>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86AF1793-258E-484D-B6E7-8B620BFB0499}"/>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25A6F0A4-1D26-4438-8106-9774F2DBC4B6}"/>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32" name="【庁舎】&#10;一人当たり面積平均値テキスト">
          <a:extLst>
            <a:ext uri="{FF2B5EF4-FFF2-40B4-BE49-F238E27FC236}">
              <a16:creationId xmlns:a16="http://schemas.microsoft.com/office/drawing/2014/main" id="{F1EA802A-1B4A-41EB-BEC0-6DBA467BFE1C}"/>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51964700-4426-4DBA-A9B4-D9666F186B09}"/>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2BA415AA-641D-4F7D-A384-3E896E82CBF5}"/>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78E42474-F154-4147-8843-3F21C1D0D5A7}"/>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694B0F31-5B19-45F7-9ECB-8B76AF6AA0B3}"/>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DEF23059-BC5E-4F43-A7F2-0A0F052333AE}"/>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CD7FA2D-33E0-421C-9786-1C1232A9E8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5F39CAD-909D-4872-8384-5743541439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9D4A5A1-1B20-460A-9E48-71F53A247D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D3479EA-0DA0-4611-8347-7BFC7E522C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C678BB22-E03A-4B43-B080-FEB2B07F93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152654</xdr:rowOff>
    </xdr:from>
    <xdr:to>
      <xdr:col>116</xdr:col>
      <xdr:colOff>114300</xdr:colOff>
      <xdr:row>107</xdr:row>
      <xdr:rowOff>82804</xdr:rowOff>
    </xdr:to>
    <xdr:sp macro="" textlink="">
      <xdr:nvSpPr>
        <xdr:cNvPr id="943" name="楕円 942">
          <a:extLst>
            <a:ext uri="{FF2B5EF4-FFF2-40B4-BE49-F238E27FC236}">
              <a16:creationId xmlns:a16="http://schemas.microsoft.com/office/drawing/2014/main" id="{C902421B-133C-479B-97B0-E9A1855E4852}"/>
            </a:ext>
          </a:extLst>
        </xdr:cNvPr>
        <xdr:cNvSpPr/>
      </xdr:nvSpPr>
      <xdr:spPr>
        <a:xfrm>
          <a:off x="22110700" y="183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131081</xdr:rowOff>
    </xdr:from>
    <xdr:ext cx="469744" cy="259045"/>
    <xdr:sp macro="" textlink="">
      <xdr:nvSpPr>
        <xdr:cNvPr id="944" name="【庁舎】&#10;一人当たり面積該当値テキスト">
          <a:extLst>
            <a:ext uri="{FF2B5EF4-FFF2-40B4-BE49-F238E27FC236}">
              <a16:creationId xmlns:a16="http://schemas.microsoft.com/office/drawing/2014/main" id="{559BE5BB-2FAA-477E-B629-720DEF775DF1}"/>
            </a:ext>
          </a:extLst>
        </xdr:cNvPr>
        <xdr:cNvSpPr txBox="1"/>
      </xdr:nvSpPr>
      <xdr:spPr>
        <a:xfrm>
          <a:off x="22199600" y="183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164846</xdr:rowOff>
    </xdr:from>
    <xdr:to>
      <xdr:col>112</xdr:col>
      <xdr:colOff>38100</xdr:colOff>
      <xdr:row>107</xdr:row>
      <xdr:rowOff>94996</xdr:rowOff>
    </xdr:to>
    <xdr:sp macro="" textlink="">
      <xdr:nvSpPr>
        <xdr:cNvPr id="945" name="楕円 944">
          <a:extLst>
            <a:ext uri="{FF2B5EF4-FFF2-40B4-BE49-F238E27FC236}">
              <a16:creationId xmlns:a16="http://schemas.microsoft.com/office/drawing/2014/main" id="{0087D64C-A5AE-48CC-855D-A404383843D1}"/>
            </a:ext>
          </a:extLst>
        </xdr:cNvPr>
        <xdr:cNvSpPr/>
      </xdr:nvSpPr>
      <xdr:spPr>
        <a:xfrm>
          <a:off x="21272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32004</xdr:rowOff>
    </xdr:from>
    <xdr:to>
      <xdr:col>116</xdr:col>
      <xdr:colOff>63500</xdr:colOff>
      <xdr:row>107</xdr:row>
      <xdr:rowOff>44196</xdr:rowOff>
    </xdr:to>
    <xdr:cxnSp macro="">
      <xdr:nvCxnSpPr>
        <xdr:cNvPr id="946" name="直線コネクタ 945">
          <a:extLst>
            <a:ext uri="{FF2B5EF4-FFF2-40B4-BE49-F238E27FC236}">
              <a16:creationId xmlns:a16="http://schemas.microsoft.com/office/drawing/2014/main" id="{45206947-64FD-44E7-A016-63A941EB1819}"/>
            </a:ext>
          </a:extLst>
        </xdr:cNvPr>
        <xdr:cNvCxnSpPr/>
      </xdr:nvCxnSpPr>
      <xdr:spPr>
        <a:xfrm flipV="1">
          <a:off x="21323300" y="1837715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947" name="楕円 946">
          <a:extLst>
            <a:ext uri="{FF2B5EF4-FFF2-40B4-BE49-F238E27FC236}">
              <a16:creationId xmlns:a16="http://schemas.microsoft.com/office/drawing/2014/main" id="{A8685E9E-7B7B-4BBE-9BB6-23C1A10EC8B8}"/>
            </a:ext>
          </a:extLst>
        </xdr:cNvPr>
        <xdr:cNvSpPr/>
      </xdr:nvSpPr>
      <xdr:spPr>
        <a:xfrm>
          <a:off x="20383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44196</xdr:rowOff>
    </xdr:from>
    <xdr:to>
      <xdr:col>111</xdr:col>
      <xdr:colOff>177800</xdr:colOff>
      <xdr:row>107</xdr:row>
      <xdr:rowOff>48768</xdr:rowOff>
    </xdr:to>
    <xdr:cxnSp macro="">
      <xdr:nvCxnSpPr>
        <xdr:cNvPr id="948" name="直線コネクタ 947">
          <a:extLst>
            <a:ext uri="{FF2B5EF4-FFF2-40B4-BE49-F238E27FC236}">
              <a16:creationId xmlns:a16="http://schemas.microsoft.com/office/drawing/2014/main" id="{DE4C105F-3D2D-410E-857B-BCABB4AA9F56}"/>
            </a:ext>
          </a:extLst>
        </xdr:cNvPr>
        <xdr:cNvCxnSpPr/>
      </xdr:nvCxnSpPr>
      <xdr:spPr>
        <a:xfrm flipV="1">
          <a:off x="20434300" y="183893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163322</xdr:rowOff>
    </xdr:from>
    <xdr:to>
      <xdr:col>102</xdr:col>
      <xdr:colOff>165100</xdr:colOff>
      <xdr:row>107</xdr:row>
      <xdr:rowOff>93472</xdr:rowOff>
    </xdr:to>
    <xdr:sp macro="" textlink="">
      <xdr:nvSpPr>
        <xdr:cNvPr id="949" name="楕円 948">
          <a:extLst>
            <a:ext uri="{FF2B5EF4-FFF2-40B4-BE49-F238E27FC236}">
              <a16:creationId xmlns:a16="http://schemas.microsoft.com/office/drawing/2014/main" id="{B09FF73C-9174-438F-A35E-29B21227EA88}"/>
            </a:ext>
          </a:extLst>
        </xdr:cNvPr>
        <xdr:cNvSpPr/>
      </xdr:nvSpPr>
      <xdr:spPr>
        <a:xfrm>
          <a:off x="19494500" y="183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42672</xdr:rowOff>
    </xdr:from>
    <xdr:to>
      <xdr:col>107</xdr:col>
      <xdr:colOff>50800</xdr:colOff>
      <xdr:row>107</xdr:row>
      <xdr:rowOff>48768</xdr:rowOff>
    </xdr:to>
    <xdr:cxnSp macro="">
      <xdr:nvCxnSpPr>
        <xdr:cNvPr id="950" name="直線コネクタ 949">
          <a:extLst>
            <a:ext uri="{FF2B5EF4-FFF2-40B4-BE49-F238E27FC236}">
              <a16:creationId xmlns:a16="http://schemas.microsoft.com/office/drawing/2014/main" id="{47C6EDE2-39C3-4E40-8C9A-6CE16E103B1F}"/>
            </a:ext>
          </a:extLst>
        </xdr:cNvPr>
        <xdr:cNvCxnSpPr/>
      </xdr:nvCxnSpPr>
      <xdr:spPr>
        <a:xfrm>
          <a:off x="19545300" y="1838782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167894</xdr:rowOff>
    </xdr:from>
    <xdr:to>
      <xdr:col>98</xdr:col>
      <xdr:colOff>38100</xdr:colOff>
      <xdr:row>107</xdr:row>
      <xdr:rowOff>98044</xdr:rowOff>
    </xdr:to>
    <xdr:sp macro="" textlink="">
      <xdr:nvSpPr>
        <xdr:cNvPr id="951" name="楕円 950">
          <a:extLst>
            <a:ext uri="{FF2B5EF4-FFF2-40B4-BE49-F238E27FC236}">
              <a16:creationId xmlns:a16="http://schemas.microsoft.com/office/drawing/2014/main" id="{A5A1660C-69B3-4B30-8768-C2DFDAE0031E}"/>
            </a:ext>
          </a:extLst>
        </xdr:cNvPr>
        <xdr:cNvSpPr/>
      </xdr:nvSpPr>
      <xdr:spPr>
        <a:xfrm>
          <a:off x="18605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42672</xdr:rowOff>
    </xdr:from>
    <xdr:to>
      <xdr:col>102</xdr:col>
      <xdr:colOff>114300</xdr:colOff>
      <xdr:row>107</xdr:row>
      <xdr:rowOff>47244</xdr:rowOff>
    </xdr:to>
    <xdr:cxnSp macro="">
      <xdr:nvCxnSpPr>
        <xdr:cNvPr id="952" name="直線コネクタ 951">
          <a:extLst>
            <a:ext uri="{FF2B5EF4-FFF2-40B4-BE49-F238E27FC236}">
              <a16:creationId xmlns:a16="http://schemas.microsoft.com/office/drawing/2014/main" id="{B9762652-C2FB-4C24-A971-48BA47E851B4}"/>
            </a:ext>
          </a:extLst>
        </xdr:cNvPr>
        <xdr:cNvCxnSpPr/>
      </xdr:nvCxnSpPr>
      <xdr:spPr>
        <a:xfrm flipV="1">
          <a:off x="18656300" y="183878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53" name="n_1aveValue【庁舎】&#10;一人当たり面積">
          <a:extLst>
            <a:ext uri="{FF2B5EF4-FFF2-40B4-BE49-F238E27FC236}">
              <a16:creationId xmlns:a16="http://schemas.microsoft.com/office/drawing/2014/main" id="{1BB099AE-BC2A-4883-82E2-2A4972CCC49B}"/>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4" name="n_2aveValue【庁舎】&#10;一人当たり面積">
          <a:extLst>
            <a:ext uri="{FF2B5EF4-FFF2-40B4-BE49-F238E27FC236}">
              <a16:creationId xmlns:a16="http://schemas.microsoft.com/office/drawing/2014/main" id="{162A3DC1-FA07-4982-A667-831212B81E66}"/>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5" name="n_3aveValue【庁舎】&#10;一人当たり面積">
          <a:extLst>
            <a:ext uri="{FF2B5EF4-FFF2-40B4-BE49-F238E27FC236}">
              <a16:creationId xmlns:a16="http://schemas.microsoft.com/office/drawing/2014/main" id="{1DC8D6FD-873E-47CF-947E-B195B1554DF5}"/>
            </a:ext>
          </a:extLst>
        </xdr:cNvPr>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6" name="n_4aveValue【庁舎】&#10;一人当たり面積">
          <a:extLst>
            <a:ext uri="{FF2B5EF4-FFF2-40B4-BE49-F238E27FC236}">
              <a16:creationId xmlns:a16="http://schemas.microsoft.com/office/drawing/2014/main" id="{7023D0DB-7205-404D-B21C-BBACD4F6E6CE}"/>
            </a:ext>
          </a:extLst>
        </xdr:cNvPr>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86123</xdr:rowOff>
    </xdr:from>
    <xdr:ext cx="469744" cy="259045"/>
    <xdr:sp macro="" textlink="">
      <xdr:nvSpPr>
        <xdr:cNvPr id="957" name="n_1mainValue【庁舎】&#10;一人当たり面積">
          <a:extLst>
            <a:ext uri="{FF2B5EF4-FFF2-40B4-BE49-F238E27FC236}">
              <a16:creationId xmlns:a16="http://schemas.microsoft.com/office/drawing/2014/main" id="{B18BFC2A-C0E2-4EBF-A002-3C49E99262B1}"/>
            </a:ext>
          </a:extLst>
        </xdr:cNvPr>
        <xdr:cNvSpPr txBox="1"/>
      </xdr:nvSpPr>
      <xdr:spPr>
        <a:xfrm>
          <a:off x="210757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958" name="n_2mainValue【庁舎】&#10;一人当たり面積">
          <a:extLst>
            <a:ext uri="{FF2B5EF4-FFF2-40B4-BE49-F238E27FC236}">
              <a16:creationId xmlns:a16="http://schemas.microsoft.com/office/drawing/2014/main" id="{AD5BC060-AB91-4B6B-B323-9D35F4D84468}"/>
            </a:ext>
          </a:extLst>
        </xdr:cNvPr>
        <xdr:cNvSpPr txBox="1"/>
      </xdr:nvSpPr>
      <xdr:spPr>
        <a:xfrm>
          <a:off x="20199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84599</xdr:rowOff>
    </xdr:from>
    <xdr:ext cx="469744" cy="259045"/>
    <xdr:sp macro="" textlink="">
      <xdr:nvSpPr>
        <xdr:cNvPr id="959" name="n_3mainValue【庁舎】&#10;一人当たり面積">
          <a:extLst>
            <a:ext uri="{FF2B5EF4-FFF2-40B4-BE49-F238E27FC236}">
              <a16:creationId xmlns:a16="http://schemas.microsoft.com/office/drawing/2014/main" id="{91947890-4135-4365-94DF-874BDE701FAD}"/>
            </a:ext>
          </a:extLst>
        </xdr:cNvPr>
        <xdr:cNvSpPr txBox="1"/>
      </xdr:nvSpPr>
      <xdr:spPr>
        <a:xfrm>
          <a:off x="19310427" y="184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89171</xdr:rowOff>
    </xdr:from>
    <xdr:ext cx="469744" cy="259045"/>
    <xdr:sp macro="" textlink="">
      <xdr:nvSpPr>
        <xdr:cNvPr id="960" name="n_4mainValue【庁舎】&#10;一人当たり面積">
          <a:extLst>
            <a:ext uri="{FF2B5EF4-FFF2-40B4-BE49-F238E27FC236}">
              <a16:creationId xmlns:a16="http://schemas.microsoft.com/office/drawing/2014/main" id="{BB001FCF-5F5C-40A0-B0A2-47762993C087}"/>
            </a:ext>
          </a:extLst>
        </xdr:cNvPr>
        <xdr:cNvSpPr txBox="1"/>
      </xdr:nvSpPr>
      <xdr:spPr>
        <a:xfrm>
          <a:off x="18421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EB1014C1-98F4-45E4-B662-9E2E2CD00D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458C9F6D-8CC9-423D-AE09-47AABD14FB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E85910A0-9C5C-406C-BFF4-6B0D8BB475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有形固定資産減価償却率については、「体育館・プール」の類型が類似団体内平均値と比べて著しく高い水準になっているが、作手地区のプールの改修工事</a:t>
          </a:r>
          <a:r>
            <a:rPr kumimoji="1" lang="ja-JP" altLang="en-US" sz="1100" b="0" i="0" baseline="0">
              <a:solidFill>
                <a:schemeClr val="tx1"/>
              </a:solidFill>
              <a:effectLst/>
              <a:latin typeface="+mn-lt"/>
              <a:ea typeface="+mn-ea"/>
              <a:cs typeface="+mn-cs"/>
            </a:rPr>
            <a:t>が令和５年度に完了したことにより前年度と比較して</a:t>
          </a:r>
          <a:r>
            <a:rPr kumimoji="1" lang="en-US" altLang="ja-JP" sz="1100" b="0" i="0" baseline="0">
              <a:solidFill>
                <a:schemeClr val="tx1"/>
              </a:solidFill>
              <a:effectLst/>
              <a:latin typeface="+mn-lt"/>
              <a:ea typeface="+mn-ea"/>
              <a:cs typeface="+mn-cs"/>
            </a:rPr>
            <a:t>10.4</a:t>
          </a:r>
          <a:r>
            <a:rPr kumimoji="1" lang="ja-JP" altLang="en-US" sz="1100" b="0" i="0" baseline="0">
              <a:solidFill>
                <a:schemeClr val="tx1"/>
              </a:solidFill>
              <a:effectLst/>
              <a:latin typeface="+mn-lt"/>
              <a:ea typeface="+mn-ea"/>
              <a:cs typeface="+mn-cs"/>
            </a:rPr>
            <a:t>ポイント減少した。</a:t>
          </a:r>
        </a:p>
        <a:p>
          <a:pPr eaLnBrk="1" fontAlgn="auto" latinLnBrk="0" hangingPunct="1"/>
          <a:r>
            <a:rPr kumimoji="1" lang="ja-JP" altLang="ja-JP" sz="1100" b="0" i="0" baseline="0">
              <a:solidFill>
                <a:schemeClr val="tx1"/>
              </a:solidFill>
              <a:effectLst/>
              <a:latin typeface="+mn-lt"/>
              <a:ea typeface="+mn-ea"/>
              <a:cs typeface="+mn-cs"/>
            </a:rPr>
            <a:t>体育館については市町村合併を機に統廃合した昭和５０年代に建築した小学校体育館が６棟あり、個別施設計画において、建物本来の用途（機能）としての方向性は廃止を検討している。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「庁舎」の類型においては、市役所本庁舎の建替により平成３０年度に大きく比率が減少</a:t>
          </a:r>
          <a:r>
            <a:rPr kumimoji="1" lang="ja-JP" altLang="en-US" sz="1100" b="0" i="0" baseline="0">
              <a:solidFill>
                <a:schemeClr val="tx1"/>
              </a:solidFill>
              <a:effectLst/>
              <a:latin typeface="+mn-lt"/>
              <a:ea typeface="+mn-ea"/>
              <a:cs typeface="+mn-cs"/>
            </a:rPr>
            <a:t>したが、現在は類似団体平均と同等の数値となっている。</a:t>
          </a:r>
          <a:r>
            <a:rPr kumimoji="1" lang="ja-JP" altLang="ja-JP" sz="1100" b="0" i="0" baseline="0">
              <a:solidFill>
                <a:schemeClr val="tx1"/>
              </a:solidFill>
              <a:effectLst/>
              <a:latin typeface="+mn-lt"/>
              <a:ea typeface="+mn-ea"/>
              <a:cs typeface="+mn-cs"/>
            </a:rPr>
            <a:t>その他、類似団体内平均値と比較し高いものとして、「図書館」及び「市民会館」があり、これは地域文化広場として昭和６１年に建築され３０年以上経過しているものである。公共施設個別施設計画では長寿命化に位置付けていることから、令和３年度から令和７年度にかけて設備</a:t>
          </a:r>
          <a:r>
            <a:rPr kumimoji="1" lang="ja-JP" altLang="en-US" sz="1100" b="0" i="0" baseline="0">
              <a:solidFill>
                <a:schemeClr val="tx1"/>
              </a:solidFill>
              <a:effectLst/>
              <a:latin typeface="+mn-lt"/>
              <a:ea typeface="+mn-ea"/>
              <a:cs typeface="+mn-cs"/>
            </a:rPr>
            <a:t>の</a:t>
          </a:r>
          <a:r>
            <a:rPr kumimoji="1" lang="ja-JP" altLang="ja-JP" sz="1100" b="0" i="0" baseline="0">
              <a:solidFill>
                <a:schemeClr val="tx1"/>
              </a:solidFill>
              <a:effectLst/>
              <a:latin typeface="+mn-lt"/>
              <a:ea typeface="+mn-ea"/>
              <a:cs typeface="+mn-cs"/>
            </a:rPr>
            <a:t>更新</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を進める予定である。</a:t>
          </a:r>
          <a:endParaRPr kumimoji="1" lang="en-US" altLang="ja-JP" sz="1100" b="0" i="0" baseline="0">
            <a:solidFill>
              <a:schemeClr val="tx1"/>
            </a:solidFill>
            <a:effectLst/>
            <a:latin typeface="+mn-lt"/>
            <a:ea typeface="+mn-ea"/>
            <a:cs typeface="+mn-cs"/>
          </a:endParaRPr>
        </a:p>
        <a:p>
          <a:pPr eaLnBrk="1" fontAlgn="auto" latinLnBrk="0" hangingPunct="1"/>
          <a:endParaRPr lang="ja-JP" altLang="ja-JP" sz="1400">
            <a:effectLst/>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ポイントの減ではあるが、類似団体平均を上回っている状況である。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令和５年度においては、臨時財政対策債振替相当額の減少等により基準財政需要額が増加した。一方で市町村民税の法人税割、固定資産税の償却資産の増加等により基準財政収入額も増加となった。令和５年度の単年度の財政力指数は、</a:t>
          </a:r>
          <a:r>
            <a:rPr kumimoji="1" lang="en-US" altLang="ja-JP" sz="1200">
              <a:latin typeface="ＭＳ Ｐゴシック" panose="020B0600070205080204" pitchFamily="50" charset="-128"/>
              <a:ea typeface="ＭＳ Ｐゴシック" panose="020B0600070205080204" pitchFamily="50" charset="-128"/>
            </a:rPr>
            <a:t>0.525</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0.545</a:t>
          </a:r>
          <a:r>
            <a:rPr kumimoji="1" lang="ja-JP" altLang="en-US" sz="1200">
              <a:latin typeface="ＭＳ Ｐゴシック" panose="020B0600070205080204" pitchFamily="50" charset="-128"/>
              <a:ea typeface="ＭＳ Ｐゴシック" panose="020B0600070205080204" pitchFamily="50" charset="-128"/>
            </a:rPr>
            <a:t>への</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上昇した。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22678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38</xdr:row>
      <xdr:rowOff>159657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125185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143328</xdr:rowOff>
    </xdr:from>
    <xdr:to>
      <xdr:col>23</xdr:col>
      <xdr:colOff>184150</xdr:colOff>
      <xdr:row>39</xdr:row>
      <xdr:rowOff>73478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159855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経常収支比率は</a:t>
          </a:r>
          <a:r>
            <a:rPr kumimoji="1" lang="en-US" altLang="ja-JP" sz="1000">
              <a:latin typeface="ＭＳ Ｐゴシック" panose="020B0600070205080204" pitchFamily="50" charset="-128"/>
              <a:ea typeface="ＭＳ Ｐゴシック" panose="020B0600070205080204" pitchFamily="50" charset="-128"/>
            </a:rPr>
            <a:t>92.5</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）となり僅かに下降した。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経常一般財源は市税が大幅に増えたことなどにより増額となった。しかし臨時財政対策債が大幅に縮減されたため経常一般財源等は前年度より減額となった。経常経費充当一般財源等は公債費、繰出金等が減額となったため前年度より減額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分母である経常一般財源等及び臨時財政対策債を合わせた額が減額となった一方で分子である経常経費充当一般財源等がそれ以上に減少した結果、経常収支比率は僅かに下降した。　</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類似団体と比較しても</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000">
              <a:latin typeface="ＭＳ Ｐゴシック" panose="020B0600070205080204" pitchFamily="50" charset="-128"/>
              <a:ea typeface="ＭＳ Ｐゴシック" panose="020B0600070205080204" pitchFamily="50" charset="-128"/>
            </a:rPr>
            <a:t>上回っており、高い水準で推移している。引き続き財政構造の硬直化を抑制するため、事務事業の見直しを進めるとともに、中期財政計画に基づき、地方債発行額の抑制を図るなど経常経費の削減に努める。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61</xdr:row>
      <xdr:rowOff>151554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9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19896</xdr:rowOff>
    </xdr:from>
    <xdr:to>
      <xdr:col>19</xdr:col>
      <xdr:colOff>133350</xdr:colOff>
      <xdr:row>61</xdr:row>
      <xdr:rowOff>151554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35446"/>
          <a:ext cx="889000" cy="4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61</xdr:row>
      <xdr:rowOff>95250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3544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71560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61</xdr:row>
      <xdr:rowOff>95250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973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56744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140546</xdr:rowOff>
    </xdr:from>
    <xdr:to>
      <xdr:col>15</xdr:col>
      <xdr:colOff>133350</xdr:colOff>
      <xdr:row>59</xdr:row>
      <xdr:rowOff>70696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80873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人当たりの人件費・物件費等決算額は、前年度に比べ</a:t>
          </a:r>
          <a:r>
            <a:rPr kumimoji="1" lang="en-US" altLang="ja-JP" sz="1100">
              <a:latin typeface="ＭＳ Ｐゴシック" panose="020B0600070205080204" pitchFamily="50" charset="-128"/>
              <a:ea typeface="ＭＳ Ｐゴシック" panose="020B0600070205080204" pitchFamily="50" charset="-128"/>
            </a:rPr>
            <a:t>2,301</a:t>
          </a:r>
          <a:r>
            <a:rPr kumimoji="1" lang="ja-JP" altLang="en-US" sz="1100">
              <a:latin typeface="ＭＳ Ｐゴシック" panose="020B0600070205080204" pitchFamily="50" charset="-128"/>
              <a:ea typeface="ＭＳ Ｐゴシック" panose="020B0600070205080204" pitchFamily="50" charset="-128"/>
            </a:rPr>
            <a:t>円増加し、依然として類似団体平均を上回っている状況である。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人件費については、市内１５こども園を直営で運営していることや、近隣町村からの消防業務受託など特殊要因が影響しているが、第５次定員適正化計画に基づき職員数の適正化に引き続き努め、人件費の抑制を図っていく。物件費についても、広大な市域に点在する公共施設について廃止、譲渡などの整理を継続し、更なる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160251</xdr:rowOff>
    </xdr:from>
    <xdr:to>
      <xdr:col>23</xdr:col>
      <xdr:colOff>133350</xdr:colOff>
      <xdr:row>86</xdr:row>
      <xdr:rowOff>7308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33501"/>
          <a:ext cx="8382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139748</xdr:rowOff>
    </xdr:from>
    <xdr:to>
      <xdr:col>19</xdr:col>
      <xdr:colOff>133350</xdr:colOff>
      <xdr:row>85</xdr:row>
      <xdr:rowOff>160251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712998"/>
          <a:ext cx="889000" cy="2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35241</xdr:rowOff>
    </xdr:from>
    <xdr:to>
      <xdr:col>15</xdr:col>
      <xdr:colOff>82550</xdr:colOff>
      <xdr:row>85</xdr:row>
      <xdr:rowOff>139748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08491"/>
          <a:ext cx="889000" cy="10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142087</xdr:rowOff>
    </xdr:from>
    <xdr:to>
      <xdr:col>11</xdr:col>
      <xdr:colOff>31750</xdr:colOff>
      <xdr:row>85</xdr:row>
      <xdr:rowOff>35241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43887"/>
          <a:ext cx="889000" cy="6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127958</xdr:rowOff>
    </xdr:from>
    <xdr:to>
      <xdr:col>23</xdr:col>
      <xdr:colOff>184150</xdr:colOff>
      <xdr:row>86</xdr:row>
      <xdr:rowOff>58108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100035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109451</xdr:rowOff>
    </xdr:from>
    <xdr:to>
      <xdr:col>19</xdr:col>
      <xdr:colOff>184150</xdr:colOff>
      <xdr:row>86</xdr:row>
      <xdr:rowOff>39601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24378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6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88948</xdr:rowOff>
    </xdr:from>
    <xdr:to>
      <xdr:col>15</xdr:col>
      <xdr:colOff>133350</xdr:colOff>
      <xdr:row>86</xdr:row>
      <xdr:rowOff>19098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6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3875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4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155891</xdr:rowOff>
    </xdr:from>
    <xdr:to>
      <xdr:col>11</xdr:col>
      <xdr:colOff>82550</xdr:colOff>
      <xdr:row>85</xdr:row>
      <xdr:rowOff>86041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70818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91287</xdr:rowOff>
    </xdr:from>
    <xdr:to>
      <xdr:col>7</xdr:col>
      <xdr:colOff>31750</xdr:colOff>
      <xdr:row>85</xdr:row>
      <xdr:rowOff>21437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6214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7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職員構成の変動等により、前年度に対し</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ポイント低下し</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になった。</a:t>
          </a:r>
        </a:p>
        <a:p>
          <a:r>
            <a:rPr kumimoji="1" lang="ja-JP" altLang="en-US" sz="1100">
              <a:latin typeface="ＭＳ Ｐゴシック" panose="020B0600070205080204" pitchFamily="50" charset="-128"/>
              <a:ea typeface="ＭＳ Ｐゴシック" panose="020B0600070205080204" pitchFamily="50" charset="-128"/>
            </a:rPr>
            <a:t>類似団体平均と比較し</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ポイント上回っているが、全国市平均と比較すると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ポイント下回っている。今後も適正な給与水準の維持に努める。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473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40216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870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70909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20109</xdr:rowOff>
    </xdr:from>
    <xdr:to>
      <xdr:col>68</xdr:col>
      <xdr:colOff>203200</xdr:colOff>
      <xdr:row>87</xdr:row>
      <xdr:rowOff>121709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隣町村の常備消防業務を受託していること、市内に２箇所の民間小規模保育所はあるものの、それ以外の１５箇所のこども園を市が直営で運営していること等の特殊要因により、類似団体平均を大きく上回っている。今後も第５次定員適正化計画に基づき職員数の適正化に引き続き努めていく。</a:t>
          </a:r>
        </a:p>
        <a:p>
          <a:r>
            <a:rPr kumimoji="1" lang="ja-JP" altLang="en-US" sz="11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80826</xdr:rowOff>
    </xdr:from>
    <xdr:to>
      <xdr:col>81</xdr:col>
      <xdr:colOff>44450</xdr:colOff>
      <xdr:row>66</xdr:row>
      <xdr:rowOff>141151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39652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80826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37756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22225</xdr:rowOff>
    </xdr:from>
    <xdr:to>
      <xdr:col>72</xdr:col>
      <xdr:colOff>203200</xdr:colOff>
      <xdr:row>66</xdr:row>
      <xdr:rowOff>61867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33792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155756</xdr:rowOff>
    </xdr:from>
    <xdr:to>
      <xdr:col>68</xdr:col>
      <xdr:colOff>152400</xdr:colOff>
      <xdr:row>66</xdr:row>
      <xdr:rowOff>22225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30000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90351</xdr:rowOff>
    </xdr:from>
    <xdr:to>
      <xdr:col>81</xdr:col>
      <xdr:colOff>95250</xdr:colOff>
      <xdr:row>67</xdr:row>
      <xdr:rowOff>20501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62428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7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30026</xdr:rowOff>
    </xdr:from>
    <xdr:to>
      <xdr:col>77</xdr:col>
      <xdr:colOff>95250</xdr:colOff>
      <xdr:row>66</xdr:row>
      <xdr:rowOff>131626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116403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32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142875</xdr:rowOff>
    </xdr:from>
    <xdr:to>
      <xdr:col>68</xdr:col>
      <xdr:colOff>203200</xdr:colOff>
      <xdr:row>66</xdr:row>
      <xdr:rowOff>73025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57802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104956</xdr:rowOff>
    </xdr:from>
    <xdr:to>
      <xdr:col>64</xdr:col>
      <xdr:colOff>152400</xdr:colOff>
      <xdr:row>66</xdr:row>
      <xdr:rowOff>35106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2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19883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33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実質公債費比率は算定初年度の平成１８年度には</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％であったが、財政健全化に努めた結果、</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ポイントの改善を図ることが出来ている。しかし、合併特例債等を活用した大型建設事業の元利償還金の増加により、平成２９年度以降、上昇傾向にある。</a:t>
          </a:r>
        </a:p>
        <a:p>
          <a:r>
            <a:rPr kumimoji="1" lang="ja-JP" altLang="en-US" sz="1100">
              <a:latin typeface="ＭＳ Ｐゴシック" panose="020B0600070205080204" pitchFamily="50" charset="-128"/>
              <a:ea typeface="ＭＳ Ｐゴシック" panose="020B0600070205080204" pitchFamily="50" charset="-128"/>
            </a:rPr>
            <a:t>　今後は、さらなる地方債の計画的な発行とともに、財源確保に努め、地方債に大きく依存しない財政運営を進めていく。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0194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161472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9390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8815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40</xdr:row>
      <xdr:rowOff>23585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8126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138689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については、公営企業債等見込額が減少したことで将来負担額は減少した一方で、充当可能財源等については、災害対応などにより財政調整基金を取り崩したことや人口減少に伴い保健衛生費、下水道費の基準財政需要額算入見込額が減少したことなどにより前年度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49.0</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学校給食施設改築事業など旧合併特例事業債を中心に大型の地方債発行が予定されており、地方債現在高の増加が見込まれているが、市債の発行については必要性を精査し、また財政調整基金を取り崩さない財政運営を図り、将来負担の抑制に取り組んで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84737</xdr:rowOff>
    </xdr:from>
    <xdr:to>
      <xdr:col>81</xdr:col>
      <xdr:colOff>44450</xdr:colOff>
      <xdr:row>17</xdr:row>
      <xdr:rowOff>112889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99938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84737</xdr:rowOff>
    </xdr:from>
    <xdr:to>
      <xdr:col>77</xdr:col>
      <xdr:colOff>44450</xdr:colOff>
      <xdr:row>17</xdr:row>
      <xdr:rowOff>147743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999387"/>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147743</xdr:rowOff>
    </xdr:from>
    <xdr:to>
      <xdr:col>72</xdr:col>
      <xdr:colOff>203200</xdr:colOff>
      <xdr:row>18</xdr:row>
      <xdr:rowOff>123754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062393"/>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18</xdr:row>
      <xdr:rowOff>123754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050328"/>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113947</xdr:rowOff>
    </xdr:from>
    <xdr:to>
      <xdr:col>68</xdr:col>
      <xdr:colOff>203200</xdr:colOff>
      <xdr:row>15</xdr:row>
      <xdr:rowOff>44097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62089</xdr:rowOff>
    </xdr:from>
    <xdr:to>
      <xdr:col>81</xdr:col>
      <xdr:colOff>95250</xdr:colOff>
      <xdr:row>17</xdr:row>
      <xdr:rowOff>163689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34166</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94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33937</xdr:rowOff>
    </xdr:from>
    <xdr:to>
      <xdr:col>77</xdr:col>
      <xdr:colOff>95250</xdr:colOff>
      <xdr:row>17</xdr:row>
      <xdr:rowOff>135537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9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120314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03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96943</xdr:rowOff>
    </xdr:from>
    <xdr:to>
      <xdr:col>73</xdr:col>
      <xdr:colOff>44450</xdr:colOff>
      <xdr:row>18</xdr:row>
      <xdr:rowOff>27093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11870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72954</xdr:rowOff>
    </xdr:from>
    <xdr:to>
      <xdr:col>68</xdr:col>
      <xdr:colOff>203200</xdr:colOff>
      <xdr:row>19</xdr:row>
      <xdr:rowOff>3104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159331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84878</xdr:rowOff>
    </xdr:from>
    <xdr:to>
      <xdr:col>64</xdr:col>
      <xdr:colOff>152400</xdr:colOff>
      <xdr:row>18</xdr:row>
      <xdr:rowOff>15028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171255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人件費は前年度から増減はなく</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を上回っている主な要因としては、近隣町村の常備消防業務を受託していること、１５箇所ものこども園を市直営で運営していること等の特殊要因がある。今後も第５次定員適正化計画に基づき職員数の適正化に引き続き努め、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107950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9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4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4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39</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767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となっており、類似団体平均を依然として上回っている。市内１５こども園を直営で運営していることや、近隣町村からの消防業務受託などの特殊要因が数値を押し上げている面があるが、今後も物件費の抑制策として、広大な市域に点在する公共施設の維持管理経費を削減するため、新城市公共施設等総合管理計画に基づき、市民の理解を得たうえで施設の譲渡・廃止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78014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17</xdr:row>
      <xdr:rowOff>4536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0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26307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19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介護給付費（障害福祉サービス費）や障害児通所給付費が増加傾向にあり、高齢者人口の増加による生活扶助の増加も今後も考えられる。扶助費の増加は今後も続くことが見込まれるため、引き続き適正な給付事務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54</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37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その他は令和４年度から変わらず</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％であった。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３０年度に介護保険事業が東三河広域連合に統合されたことによる介護保険事業特別会計繰出金の性質変更（繰出金から補助費等）により、平成３０年度以降は類似団体平均を大きく下回る状況となっている。</a:t>
          </a:r>
        </a:p>
        <a:p>
          <a:r>
            <a:rPr kumimoji="1" lang="ja-JP" altLang="en-US" sz="1200">
              <a:latin typeface="ＭＳ Ｐゴシック" panose="020B0600070205080204" pitchFamily="50" charset="-128"/>
              <a:ea typeface="ＭＳ Ｐゴシック" panose="020B0600070205080204" pitchFamily="50" charset="-128"/>
            </a:rPr>
            <a:t>　また、新城市公共施設等総合管理計画に基づき公共施設の統合・譲渡などを進め、施設の維持管理経費を削減するとともに、公営企業の利用者の増加などを図っていく。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53</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19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54</xdr:row>
      <xdr:rowOff>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19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158750</xdr:rowOff>
    </xdr:from>
    <xdr:to>
      <xdr:col>69</xdr:col>
      <xdr:colOff>92075</xdr:colOff>
      <xdr:row>54</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57150</xdr:rowOff>
    </xdr:from>
    <xdr:to>
      <xdr:col>74</xdr:col>
      <xdr:colOff>31750</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120650</xdr:rowOff>
    </xdr:from>
    <xdr:to>
      <xdr:col>69</xdr:col>
      <xdr:colOff>142875</xdr:colOff>
      <xdr:row>54</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107950</xdr:rowOff>
    </xdr:from>
    <xdr:to>
      <xdr:col>65</xdr:col>
      <xdr:colOff>53975</xdr:colOff>
      <xdr:row>54</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３０年度に介護保険事業が東三河広域連合に統合されたことによる介護保険事業特別会計繰出金の性質変更（繰出金から補助費等）により、平成３０年度以降は類似団体平均を大きく上回る状況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減少要因としては、企業再投資促進補助金が皆減したことが考えられる。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今後も、引き続き補助金等の見直しを行うとともに、企業会計については経営健全化計画等に基づき適正な経営に努めていく。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37</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130810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37</xdr:row>
      <xdr:rowOff>161290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7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33037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100">
              <a:latin typeface="ＭＳ Ｐゴシック" panose="020B0600070205080204" pitchFamily="50" charset="-128"/>
              <a:ea typeface="ＭＳ Ｐゴシック" panose="020B0600070205080204" pitchFamily="50" charset="-128"/>
            </a:rPr>
            <a:t>下回った。しかし以前として全国平均よりも上回っている状況である。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過去の大型事業の償還が完了したことによる一時的な減少であり、今後、旧合併特例事業債の発行期限の令和７年度までは当該事業債を活用した大型建設事業が計画されていることや近年の金利の上昇などにより当面は公債費の増加が続くこと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公債費の増加抑制のため、今後も地方債の発行については常に必要性や規模などを精査していく。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537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78</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34924"/>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78994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78994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117873</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1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公債費以外は、対前年度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上回っている状況である。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後期高齢者医療特別会計への繰出金が減少した一方で維持補修費、物件費、扶助費の増加により、総額としては、前年度より増額となった。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引き続き、新城市公共施設等総合管理計画に基づく公共施設の統合・譲渡などを進め、施設の維持管理経費を削減するとともに、公営企業などの使用料や保険料の適正化を図っていく。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166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77</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291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77</xdr:row>
      <xdr:rowOff>42418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29185"/>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42418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39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34562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1989</xdr:rowOff>
    </xdr:from>
    <xdr:to>
      <xdr:col>29</xdr:col>
      <xdr:colOff>127000</xdr:colOff>
      <xdr:row>15</xdr:row>
      <xdr:rowOff>90329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21364"/>
          <a:ext cx="647700" cy="88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90329</xdr:rowOff>
    </xdr:from>
    <xdr:to>
      <xdr:col>26</xdr:col>
      <xdr:colOff>50800</xdr:colOff>
      <xdr:row>15</xdr:row>
      <xdr:rowOff>144636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09704"/>
          <a:ext cx="698500" cy="54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144636</xdr:rowOff>
    </xdr:from>
    <xdr:to>
      <xdr:col>22</xdr:col>
      <xdr:colOff>114300</xdr:colOff>
      <xdr:row>16</xdr:row>
      <xdr:rowOff>26664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64011"/>
          <a:ext cx="698500" cy="5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26664</xdr:rowOff>
    </xdr:from>
    <xdr:to>
      <xdr:col>18</xdr:col>
      <xdr:colOff>177800</xdr:colOff>
      <xdr:row>16</xdr:row>
      <xdr:rowOff>109131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17489"/>
          <a:ext cx="698500" cy="82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122639</xdr:rowOff>
    </xdr:from>
    <xdr:to>
      <xdr:col>29</xdr:col>
      <xdr:colOff>177800</xdr:colOff>
      <xdr:row>15</xdr:row>
      <xdr:rowOff>52789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70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139166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1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39529</xdr:rowOff>
    </xdr:from>
    <xdr:to>
      <xdr:col>26</xdr:col>
      <xdr:colOff>101600</xdr:colOff>
      <xdr:row>15</xdr:row>
      <xdr:rowOff>141129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5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151306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2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93836</xdr:rowOff>
    </xdr:from>
    <xdr:to>
      <xdr:col>22</xdr:col>
      <xdr:colOff>165100</xdr:colOff>
      <xdr:row>16</xdr:row>
      <xdr:rowOff>23986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1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8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147314</xdr:rowOff>
    </xdr:from>
    <xdr:to>
      <xdr:col>19</xdr:col>
      <xdr:colOff>38100</xdr:colOff>
      <xdr:row>16</xdr:row>
      <xdr:rowOff>77464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6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87641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3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58331</xdr:rowOff>
    </xdr:from>
    <xdr:to>
      <xdr:col>15</xdr:col>
      <xdr:colOff>101600</xdr:colOff>
      <xdr:row>16</xdr:row>
      <xdr:rowOff>159931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9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170108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131114</xdr:rowOff>
    </xdr:from>
    <xdr:to>
      <xdr:col>29</xdr:col>
      <xdr:colOff>127000</xdr:colOff>
      <xdr:row>37</xdr:row>
      <xdr:rowOff>101136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5003800" y="7084364"/>
          <a:ext cx="647700" cy="141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131114</xdr:rowOff>
    </xdr:from>
    <xdr:to>
      <xdr:col>26</xdr:col>
      <xdr:colOff>50800</xdr:colOff>
      <xdr:row>37</xdr:row>
      <xdr:rowOff>148651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084364"/>
          <a:ext cx="698500" cy="188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22674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714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148651</xdr:rowOff>
    </xdr:from>
    <xdr:to>
      <xdr:col>22</xdr:col>
      <xdr:colOff>114300</xdr:colOff>
      <xdr:row>37</xdr:row>
      <xdr:rowOff>165405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273351"/>
          <a:ext cx="698500" cy="1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165405</xdr:rowOff>
    </xdr:from>
    <xdr:to>
      <xdr:col>18</xdr:col>
      <xdr:colOff>177800</xdr:colOff>
      <xdr:row>37</xdr:row>
      <xdr:rowOff>215598</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flipV="1">
          <a:off x="2908300" y="7290105"/>
          <a:ext cx="698500" cy="50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50336</xdr:rowOff>
    </xdr:from>
    <xdr:to>
      <xdr:col>29</xdr:col>
      <xdr:colOff>177800</xdr:colOff>
      <xdr:row>37</xdr:row>
      <xdr:rowOff>151936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17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22413</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14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80314</xdr:rowOff>
    </xdr:from>
    <xdr:to>
      <xdr:col>26</xdr:col>
      <xdr:colOff>101600</xdr:colOff>
      <xdr:row>37</xdr:row>
      <xdr:rowOff>10464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192091</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680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97851</xdr:rowOff>
    </xdr:from>
    <xdr:to>
      <xdr:col>22</xdr:col>
      <xdr:colOff>165100</xdr:colOff>
      <xdr:row>37</xdr:row>
      <xdr:rowOff>199451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22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184228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3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114605</xdr:rowOff>
    </xdr:from>
    <xdr:to>
      <xdr:col>19</xdr:col>
      <xdr:colOff>38100</xdr:colOff>
      <xdr:row>37</xdr:row>
      <xdr:rowOff>216205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23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200982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32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164798</xdr:rowOff>
    </xdr:from>
    <xdr:to>
      <xdr:col>15</xdr:col>
      <xdr:colOff>101600</xdr:colOff>
      <xdr:row>37</xdr:row>
      <xdr:rowOff>266398</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28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251175</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37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18542</xdr:rowOff>
    </xdr:from>
    <xdr:to>
      <xdr:col>24</xdr:col>
      <xdr:colOff>63500</xdr:colOff>
      <xdr:row>34</xdr:row>
      <xdr:rowOff>52806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7842"/>
          <a:ext cx="8382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52806</xdr:rowOff>
    </xdr:from>
    <xdr:to>
      <xdr:col>19</xdr:col>
      <xdr:colOff>177800</xdr:colOff>
      <xdr:row>34</xdr:row>
      <xdr:rowOff>66649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2106"/>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66649</xdr:rowOff>
    </xdr:from>
    <xdr:to>
      <xdr:col>15</xdr:col>
      <xdr:colOff>50800</xdr:colOff>
      <xdr:row>34</xdr:row>
      <xdr:rowOff>135649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5949"/>
          <a:ext cx="889000" cy="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135649</xdr:rowOff>
    </xdr:from>
    <xdr:to>
      <xdr:col>10</xdr:col>
      <xdr:colOff>114300</xdr:colOff>
      <xdr:row>35</xdr:row>
      <xdr:rowOff>130848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4949"/>
          <a:ext cx="889000" cy="16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139192</xdr:rowOff>
    </xdr:from>
    <xdr:to>
      <xdr:col>24</xdr:col>
      <xdr:colOff>114300</xdr:colOff>
      <xdr:row>34</xdr:row>
      <xdr:rowOff>69342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162069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2006</xdr:rowOff>
    </xdr:from>
    <xdr:to>
      <xdr:col>20</xdr:col>
      <xdr:colOff>38100</xdr:colOff>
      <xdr:row>34</xdr:row>
      <xdr:rowOff>103606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120133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0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15849</xdr:rowOff>
    </xdr:from>
    <xdr:to>
      <xdr:col>15</xdr:col>
      <xdr:colOff>101600</xdr:colOff>
      <xdr:row>34</xdr:row>
      <xdr:rowOff>117449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133976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84849</xdr:rowOff>
    </xdr:from>
    <xdr:to>
      <xdr:col>10</xdr:col>
      <xdr:colOff>165100</xdr:colOff>
      <xdr:row>35</xdr:row>
      <xdr:rowOff>14999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31526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80048</xdr:rowOff>
    </xdr:from>
    <xdr:to>
      <xdr:col>6</xdr:col>
      <xdr:colOff>38100</xdr:colOff>
      <xdr:row>36</xdr:row>
      <xdr:rowOff>10198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26725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18135</xdr:rowOff>
    </xdr:from>
    <xdr:to>
      <xdr:col>24</xdr:col>
      <xdr:colOff>63500</xdr:colOff>
      <xdr:row>57</xdr:row>
      <xdr:rowOff>99885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0785"/>
          <a:ext cx="8382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18135</xdr:rowOff>
    </xdr:from>
    <xdr:to>
      <xdr:col>19</xdr:col>
      <xdr:colOff>177800</xdr:colOff>
      <xdr:row>57</xdr:row>
      <xdr:rowOff>31471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078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31471</xdr:rowOff>
    </xdr:from>
    <xdr:to>
      <xdr:col>15</xdr:col>
      <xdr:colOff>50800</xdr:colOff>
      <xdr:row>57</xdr:row>
      <xdr:rowOff>142621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4121"/>
          <a:ext cx="889000" cy="1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79222</xdr:rowOff>
    </xdr:from>
    <xdr:to>
      <xdr:col>10</xdr:col>
      <xdr:colOff>114300</xdr:colOff>
      <xdr:row>57</xdr:row>
      <xdr:rowOff>142621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1872"/>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49085</xdr:rowOff>
    </xdr:from>
    <xdr:to>
      <xdr:col>24</xdr:col>
      <xdr:colOff>114300</xdr:colOff>
      <xdr:row>57</xdr:row>
      <xdr:rowOff>150685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27512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138785</xdr:rowOff>
    </xdr:from>
    <xdr:to>
      <xdr:col>20</xdr:col>
      <xdr:colOff>38100</xdr:colOff>
      <xdr:row>57</xdr:row>
      <xdr:rowOff>68935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60062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152121</xdr:rowOff>
    </xdr:from>
    <xdr:to>
      <xdr:col>15</xdr:col>
      <xdr:colOff>101600</xdr:colOff>
      <xdr:row>57</xdr:row>
      <xdr:rowOff>82271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91821</xdr:rowOff>
    </xdr:from>
    <xdr:to>
      <xdr:col>10</xdr:col>
      <xdr:colOff>165100</xdr:colOff>
      <xdr:row>58</xdr:row>
      <xdr:rowOff>21971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28422</xdr:rowOff>
    </xdr:from>
    <xdr:to>
      <xdr:col>6</xdr:col>
      <xdr:colOff>38100</xdr:colOff>
      <xdr:row>57</xdr:row>
      <xdr:rowOff>130022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148120</xdr:rowOff>
    </xdr:from>
    <xdr:to>
      <xdr:col>24</xdr:col>
      <xdr:colOff>63500</xdr:colOff>
      <xdr:row>78</xdr:row>
      <xdr:rowOff>70434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9770"/>
          <a:ext cx="838200" cy="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55347</xdr:rowOff>
    </xdr:from>
    <xdr:to>
      <xdr:col>19</xdr:col>
      <xdr:colOff>177800</xdr:colOff>
      <xdr:row>78</xdr:row>
      <xdr:rowOff>70434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844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55347</xdr:rowOff>
    </xdr:from>
    <xdr:to>
      <xdr:col>15</xdr:col>
      <xdr:colOff>50800</xdr:colOff>
      <xdr:row>78</xdr:row>
      <xdr:rowOff>78282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8447"/>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78282</xdr:rowOff>
    </xdr:from>
    <xdr:to>
      <xdr:col>10</xdr:col>
      <xdr:colOff>114300</xdr:colOff>
      <xdr:row>78</xdr:row>
      <xdr:rowOff>91960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138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97320</xdr:rowOff>
    </xdr:from>
    <xdr:to>
      <xdr:col>24</xdr:col>
      <xdr:colOff>114300</xdr:colOff>
      <xdr:row>78</xdr:row>
      <xdr:rowOff>27470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75747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19634</xdr:rowOff>
    </xdr:from>
    <xdr:to>
      <xdr:col>20</xdr:col>
      <xdr:colOff>38100</xdr:colOff>
      <xdr:row>78</xdr:row>
      <xdr:rowOff>121234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112361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4547</xdr:rowOff>
    </xdr:from>
    <xdr:to>
      <xdr:col>15</xdr:col>
      <xdr:colOff>101600</xdr:colOff>
      <xdr:row>78</xdr:row>
      <xdr:rowOff>106147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97274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27482</xdr:rowOff>
    </xdr:from>
    <xdr:to>
      <xdr:col>10</xdr:col>
      <xdr:colOff>165100</xdr:colOff>
      <xdr:row>78</xdr:row>
      <xdr:rowOff>129082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41160</xdr:rowOff>
    </xdr:from>
    <xdr:to>
      <xdr:col>6</xdr:col>
      <xdr:colOff>38100</xdr:colOff>
      <xdr:row>78</xdr:row>
      <xdr:rowOff>142760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133887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14097</xdr:rowOff>
    </xdr:from>
    <xdr:to>
      <xdr:col>24</xdr:col>
      <xdr:colOff>63500</xdr:colOff>
      <xdr:row>98</xdr:row>
      <xdr:rowOff>70892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16197"/>
          <a:ext cx="838200" cy="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101815</xdr:rowOff>
    </xdr:from>
    <xdr:to>
      <xdr:col>19</xdr:col>
      <xdr:colOff>177800</xdr:colOff>
      <xdr:row>98</xdr:row>
      <xdr:rowOff>70892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32465"/>
          <a:ext cx="889000" cy="1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101815</xdr:rowOff>
    </xdr:from>
    <xdr:to>
      <xdr:col>15</xdr:col>
      <xdr:colOff>50800</xdr:colOff>
      <xdr:row>99</xdr:row>
      <xdr:rowOff>30265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2465"/>
          <a:ext cx="889000" cy="2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20383</xdr:rowOff>
    </xdr:from>
    <xdr:to>
      <xdr:col>10</xdr:col>
      <xdr:colOff>114300</xdr:colOff>
      <xdr:row>99</xdr:row>
      <xdr:rowOff>30265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993933"/>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134747</xdr:rowOff>
    </xdr:from>
    <xdr:to>
      <xdr:col>24</xdr:col>
      <xdr:colOff>114300</xdr:colOff>
      <xdr:row>98</xdr:row>
      <xdr:rowOff>64897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49674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20092</xdr:rowOff>
    </xdr:from>
    <xdr:to>
      <xdr:col>20</xdr:col>
      <xdr:colOff>38100</xdr:colOff>
      <xdr:row>98</xdr:row>
      <xdr:rowOff>121692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112819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51015</xdr:rowOff>
    </xdr:from>
    <xdr:to>
      <xdr:col>15</xdr:col>
      <xdr:colOff>101600</xdr:colOff>
      <xdr:row>97</xdr:row>
      <xdr:rowOff>152615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143742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150915</xdr:rowOff>
    </xdr:from>
    <xdr:to>
      <xdr:col>10</xdr:col>
      <xdr:colOff>165100</xdr:colOff>
      <xdr:row>99</xdr:row>
      <xdr:rowOff>81065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72192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141033</xdr:rowOff>
    </xdr:from>
    <xdr:to>
      <xdr:col>6</xdr:col>
      <xdr:colOff>38100</xdr:colOff>
      <xdr:row>99</xdr:row>
      <xdr:rowOff>71183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62310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165608</xdr:rowOff>
    </xdr:from>
    <xdr:to>
      <xdr:col>55</xdr:col>
      <xdr:colOff>0</xdr:colOff>
      <xdr:row>37</xdr:row>
      <xdr:rowOff>59728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7808"/>
          <a:ext cx="838200" cy="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125093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54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165608</xdr:rowOff>
    </xdr:from>
    <xdr:to>
      <xdr:col>50</xdr:col>
      <xdr:colOff>114300</xdr:colOff>
      <xdr:row>37</xdr:row>
      <xdr:rowOff>83836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37808"/>
          <a:ext cx="889000" cy="8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8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91561</xdr:rowOff>
    </xdr:from>
    <xdr:to>
      <xdr:col>45</xdr:col>
      <xdr:colOff>177800</xdr:colOff>
      <xdr:row>37</xdr:row>
      <xdr:rowOff>83836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06511"/>
          <a:ext cx="889000" cy="10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91561</xdr:rowOff>
    </xdr:from>
    <xdr:to>
      <xdr:col>41</xdr:col>
      <xdr:colOff>50800</xdr:colOff>
      <xdr:row>37</xdr:row>
      <xdr:rowOff>77083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06511"/>
          <a:ext cx="889000" cy="10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4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130332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8928</xdr:rowOff>
    </xdr:from>
    <xdr:to>
      <xdr:col>55</xdr:col>
      <xdr:colOff>50800</xdr:colOff>
      <xdr:row>37</xdr:row>
      <xdr:rowOff>110528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158805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114808</xdr:rowOff>
    </xdr:from>
    <xdr:to>
      <xdr:col>50</xdr:col>
      <xdr:colOff>165100</xdr:colOff>
      <xdr:row>37</xdr:row>
      <xdr:rowOff>44958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36085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33036</xdr:rowOff>
    </xdr:from>
    <xdr:to>
      <xdr:col>46</xdr:col>
      <xdr:colOff>38100</xdr:colOff>
      <xdr:row>37</xdr:row>
      <xdr:rowOff>134636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125763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40761</xdr:rowOff>
    </xdr:from>
    <xdr:to>
      <xdr:col>41</xdr:col>
      <xdr:colOff>101600</xdr:colOff>
      <xdr:row>31</xdr:row>
      <xdr:rowOff>142361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35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133488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44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26283</xdr:rowOff>
    </xdr:from>
    <xdr:to>
      <xdr:col>36</xdr:col>
      <xdr:colOff>165100</xdr:colOff>
      <xdr:row>37</xdr:row>
      <xdr:rowOff>127883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119010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44744</xdr:rowOff>
    </xdr:from>
    <xdr:to>
      <xdr:col>55</xdr:col>
      <xdr:colOff>0</xdr:colOff>
      <xdr:row>56</xdr:row>
      <xdr:rowOff>138722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45944"/>
          <a:ext cx="838200" cy="9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138722</xdr:rowOff>
    </xdr:from>
    <xdr:to>
      <xdr:col>50</xdr:col>
      <xdr:colOff>114300</xdr:colOff>
      <xdr:row>56</xdr:row>
      <xdr:rowOff>163767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39922"/>
          <a:ext cx="889000" cy="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46285</xdr:rowOff>
    </xdr:from>
    <xdr:to>
      <xdr:col>45</xdr:col>
      <xdr:colOff>177800</xdr:colOff>
      <xdr:row>56</xdr:row>
      <xdr:rowOff>163767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47485"/>
          <a:ext cx="889000" cy="1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46285</xdr:rowOff>
    </xdr:from>
    <xdr:to>
      <xdr:col>41</xdr:col>
      <xdr:colOff>50800</xdr:colOff>
      <xdr:row>56</xdr:row>
      <xdr:rowOff>113562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47485"/>
          <a:ext cx="889000" cy="6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165394</xdr:rowOff>
    </xdr:from>
    <xdr:to>
      <xdr:col>55</xdr:col>
      <xdr:colOff>50800</xdr:colOff>
      <xdr:row>56</xdr:row>
      <xdr:rowOff>95544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16821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87922</xdr:rowOff>
    </xdr:from>
    <xdr:to>
      <xdr:col>50</xdr:col>
      <xdr:colOff>165100</xdr:colOff>
      <xdr:row>57</xdr:row>
      <xdr:rowOff>18072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112967</xdr:rowOff>
    </xdr:from>
    <xdr:to>
      <xdr:col>46</xdr:col>
      <xdr:colOff>38100</xdr:colOff>
      <xdr:row>57</xdr:row>
      <xdr:rowOff>43117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166935</xdr:rowOff>
    </xdr:from>
    <xdr:to>
      <xdr:col>41</xdr:col>
      <xdr:colOff>101600</xdr:colOff>
      <xdr:row>56</xdr:row>
      <xdr:rowOff>97085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88212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62762</xdr:rowOff>
    </xdr:from>
    <xdr:to>
      <xdr:col>36</xdr:col>
      <xdr:colOff>165100</xdr:colOff>
      <xdr:row>56</xdr:row>
      <xdr:rowOff>164362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155489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49265</xdr:rowOff>
    </xdr:from>
    <xdr:to>
      <xdr:col>55</xdr:col>
      <xdr:colOff>0</xdr:colOff>
      <xdr:row>78</xdr:row>
      <xdr:rowOff>169830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50915"/>
          <a:ext cx="838200" cy="29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140715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4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99840</xdr:rowOff>
    </xdr:from>
    <xdr:to>
      <xdr:col>50</xdr:col>
      <xdr:colOff>114300</xdr:colOff>
      <xdr:row>78</xdr:row>
      <xdr:rowOff>169830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72940"/>
          <a:ext cx="8890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64719</xdr:rowOff>
    </xdr:from>
    <xdr:to>
      <xdr:col>45</xdr:col>
      <xdr:colOff>177800</xdr:colOff>
      <xdr:row>78</xdr:row>
      <xdr:rowOff>99840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37819"/>
          <a:ext cx="889000" cy="3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135875</xdr:rowOff>
    </xdr:from>
    <xdr:to>
      <xdr:col>41</xdr:col>
      <xdr:colOff>50800</xdr:colOff>
      <xdr:row>78</xdr:row>
      <xdr:rowOff>64719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37525"/>
          <a:ext cx="889000" cy="10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169915</xdr:rowOff>
    </xdr:from>
    <xdr:to>
      <xdr:col>55</xdr:col>
      <xdr:colOff>50800</xdr:colOff>
      <xdr:row>77</xdr:row>
      <xdr:rowOff>100065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21342</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5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119030</xdr:rowOff>
    </xdr:from>
    <xdr:to>
      <xdr:col>50</xdr:col>
      <xdr:colOff>165100</xdr:colOff>
      <xdr:row>79</xdr:row>
      <xdr:rowOff>49180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40307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49040</xdr:rowOff>
    </xdr:from>
    <xdr:to>
      <xdr:col>46</xdr:col>
      <xdr:colOff>38100</xdr:colOff>
      <xdr:row>78</xdr:row>
      <xdr:rowOff>150640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141767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1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13919</xdr:rowOff>
    </xdr:from>
    <xdr:to>
      <xdr:col>41</xdr:col>
      <xdr:colOff>101600</xdr:colOff>
      <xdr:row>78</xdr:row>
      <xdr:rowOff>115519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106646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85075</xdr:rowOff>
    </xdr:from>
    <xdr:to>
      <xdr:col>36</xdr:col>
      <xdr:colOff>165100</xdr:colOff>
      <xdr:row>78</xdr:row>
      <xdr:rowOff>15225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6352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3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65787</xdr:rowOff>
    </xdr:from>
    <xdr:to>
      <xdr:col>55</xdr:col>
      <xdr:colOff>0</xdr:colOff>
      <xdr:row>96</xdr:row>
      <xdr:rowOff>108426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353537"/>
          <a:ext cx="838200" cy="2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65787</xdr:rowOff>
    </xdr:from>
    <xdr:to>
      <xdr:col>50</xdr:col>
      <xdr:colOff>114300</xdr:colOff>
      <xdr:row>96</xdr:row>
      <xdr:rowOff>60452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53537"/>
          <a:ext cx="8890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99630</xdr:rowOff>
    </xdr:from>
    <xdr:to>
      <xdr:col>45</xdr:col>
      <xdr:colOff>177800</xdr:colOff>
      <xdr:row>96</xdr:row>
      <xdr:rowOff>60452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87380"/>
          <a:ext cx="889000" cy="1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99630</xdr:rowOff>
    </xdr:from>
    <xdr:to>
      <xdr:col>41</xdr:col>
      <xdr:colOff>50800</xdr:colOff>
      <xdr:row>97</xdr:row>
      <xdr:rowOff>41042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87380"/>
          <a:ext cx="889000" cy="28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57626</xdr:rowOff>
    </xdr:from>
    <xdr:to>
      <xdr:col>55</xdr:col>
      <xdr:colOff>50800</xdr:colOff>
      <xdr:row>96</xdr:row>
      <xdr:rowOff>159226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36053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14987</xdr:rowOff>
    </xdr:from>
    <xdr:to>
      <xdr:col>50</xdr:col>
      <xdr:colOff>165100</xdr:colOff>
      <xdr:row>95</xdr:row>
      <xdr:rowOff>116587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133114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9652</xdr:rowOff>
    </xdr:from>
    <xdr:to>
      <xdr:col>46</xdr:col>
      <xdr:colOff>38100</xdr:colOff>
      <xdr:row>96</xdr:row>
      <xdr:rowOff>111252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102379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48830</xdr:rowOff>
    </xdr:from>
    <xdr:to>
      <xdr:col>41</xdr:col>
      <xdr:colOff>101600</xdr:colOff>
      <xdr:row>95</xdr:row>
      <xdr:rowOff>150430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166957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161692</xdr:rowOff>
    </xdr:from>
    <xdr:to>
      <xdr:col>36</xdr:col>
      <xdr:colOff>165100</xdr:colOff>
      <xdr:row>97</xdr:row>
      <xdr:rowOff>91842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82969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56775</xdr:rowOff>
    </xdr:from>
    <xdr:to>
      <xdr:col>85</xdr:col>
      <xdr:colOff>127000</xdr:colOff>
      <xdr:row>37</xdr:row>
      <xdr:rowOff>58147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5714625"/>
          <a:ext cx="838200" cy="6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45745</xdr:rowOff>
    </xdr:from>
    <xdr:to>
      <xdr:col>81</xdr:col>
      <xdr:colOff>50800</xdr:colOff>
      <xdr:row>37</xdr:row>
      <xdr:rowOff>58147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389395"/>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7741</xdr:rowOff>
    </xdr:from>
    <xdr:to>
      <xdr:col>76</xdr:col>
      <xdr:colOff>114300</xdr:colOff>
      <xdr:row>37</xdr:row>
      <xdr:rowOff>45745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351391"/>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7741</xdr:rowOff>
    </xdr:from>
    <xdr:to>
      <xdr:col>71</xdr:col>
      <xdr:colOff>177800</xdr:colOff>
      <xdr:row>37</xdr:row>
      <xdr:rowOff>41116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35139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5975</xdr:rowOff>
    </xdr:from>
    <xdr:to>
      <xdr:col>85</xdr:col>
      <xdr:colOff>177800</xdr:colOff>
      <xdr:row>33</xdr:row>
      <xdr:rowOff>107575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28852</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5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7347</xdr:rowOff>
    </xdr:from>
    <xdr:to>
      <xdr:col>81</xdr:col>
      <xdr:colOff>101600</xdr:colOff>
      <xdr:row>37</xdr:row>
      <xdr:rowOff>108947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100074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4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166395</xdr:rowOff>
    </xdr:from>
    <xdr:to>
      <xdr:col>76</xdr:col>
      <xdr:colOff>165100</xdr:colOff>
      <xdr:row>37</xdr:row>
      <xdr:rowOff>96545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87672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4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128391</xdr:rowOff>
    </xdr:from>
    <xdr:to>
      <xdr:col>72</xdr:col>
      <xdr:colOff>38100</xdr:colOff>
      <xdr:row>37</xdr:row>
      <xdr:rowOff>58541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49668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3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161766</xdr:rowOff>
    </xdr:from>
    <xdr:to>
      <xdr:col>67</xdr:col>
      <xdr:colOff>101600</xdr:colOff>
      <xdr:row>37</xdr:row>
      <xdr:rowOff>91916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3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83043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42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131914</xdr:rowOff>
    </xdr:from>
    <xdr:to>
      <xdr:col>85</xdr:col>
      <xdr:colOff>127000</xdr:colOff>
      <xdr:row>75</xdr:row>
      <xdr:rowOff>150572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90664"/>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131914</xdr:rowOff>
    </xdr:from>
    <xdr:to>
      <xdr:col>81</xdr:col>
      <xdr:colOff>50800</xdr:colOff>
      <xdr:row>76</xdr:row>
      <xdr:rowOff>30786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90664"/>
          <a:ext cx="8890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30786</xdr:rowOff>
    </xdr:from>
    <xdr:to>
      <xdr:col>76</xdr:col>
      <xdr:colOff>114300</xdr:colOff>
      <xdr:row>76</xdr:row>
      <xdr:rowOff>84736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60986"/>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84736</xdr:rowOff>
    </xdr:from>
    <xdr:to>
      <xdr:col>71</xdr:col>
      <xdr:colOff>177800</xdr:colOff>
      <xdr:row>76</xdr:row>
      <xdr:rowOff>145359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14936"/>
          <a:ext cx="889000" cy="6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99773</xdr:rowOff>
    </xdr:from>
    <xdr:to>
      <xdr:col>85</xdr:col>
      <xdr:colOff>177800</xdr:colOff>
      <xdr:row>76</xdr:row>
      <xdr:rowOff>29924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58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78200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81114</xdr:rowOff>
    </xdr:from>
    <xdr:to>
      <xdr:col>81</xdr:col>
      <xdr:colOff>101600</xdr:colOff>
      <xdr:row>76</xdr:row>
      <xdr:rowOff>11264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151436</xdr:rowOff>
    </xdr:from>
    <xdr:to>
      <xdr:col>76</xdr:col>
      <xdr:colOff>165100</xdr:colOff>
      <xdr:row>76</xdr:row>
      <xdr:rowOff>81586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72713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33936</xdr:rowOff>
    </xdr:from>
    <xdr:to>
      <xdr:col>72</xdr:col>
      <xdr:colOff>38100</xdr:colOff>
      <xdr:row>76</xdr:row>
      <xdr:rowOff>135536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126663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94559</xdr:rowOff>
    </xdr:from>
    <xdr:to>
      <xdr:col>67</xdr:col>
      <xdr:colOff>101600</xdr:colOff>
      <xdr:row>77</xdr:row>
      <xdr:rowOff>24709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8190</xdr:rowOff>
    </xdr:from>
    <xdr:to>
      <xdr:col>85</xdr:col>
      <xdr:colOff>127000</xdr:colOff>
      <xdr:row>99</xdr:row>
      <xdr:rowOff>12892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81740"/>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40487</xdr:rowOff>
    </xdr:from>
    <xdr:to>
      <xdr:col>81</xdr:col>
      <xdr:colOff>50800</xdr:colOff>
      <xdr:row>99</xdr:row>
      <xdr:rowOff>8190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42587"/>
          <a:ext cx="889000" cy="13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40487</xdr:rowOff>
    </xdr:from>
    <xdr:to>
      <xdr:col>76</xdr:col>
      <xdr:colOff>114300</xdr:colOff>
      <xdr:row>99</xdr:row>
      <xdr:rowOff>20555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42587"/>
          <a:ext cx="889000" cy="1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20555</xdr:rowOff>
    </xdr:from>
    <xdr:to>
      <xdr:col>71</xdr:col>
      <xdr:colOff>177800</xdr:colOff>
      <xdr:row>99</xdr:row>
      <xdr:rowOff>85370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94105"/>
          <a:ext cx="889000" cy="6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133542</xdr:rowOff>
    </xdr:from>
    <xdr:to>
      <xdr:col>85</xdr:col>
      <xdr:colOff>177800</xdr:colOff>
      <xdr:row>99</xdr:row>
      <xdr:rowOff>63692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48469</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128840</xdr:rowOff>
    </xdr:from>
    <xdr:to>
      <xdr:col>81</xdr:col>
      <xdr:colOff>101600</xdr:colOff>
      <xdr:row>99</xdr:row>
      <xdr:rowOff>58990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50117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161137</xdr:rowOff>
    </xdr:from>
    <xdr:to>
      <xdr:col>76</xdr:col>
      <xdr:colOff>165100</xdr:colOff>
      <xdr:row>98</xdr:row>
      <xdr:rowOff>91287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82414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141205</xdr:rowOff>
    </xdr:from>
    <xdr:to>
      <xdr:col>72</xdr:col>
      <xdr:colOff>38100</xdr:colOff>
      <xdr:row>99</xdr:row>
      <xdr:rowOff>71355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62482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34570</xdr:rowOff>
    </xdr:from>
    <xdr:to>
      <xdr:col>67</xdr:col>
      <xdr:colOff>101600</xdr:colOff>
      <xdr:row>99</xdr:row>
      <xdr:rowOff>136170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70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127297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1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74366</xdr:rowOff>
    </xdr:from>
    <xdr:to>
      <xdr:col>116</xdr:col>
      <xdr:colOff>63500</xdr:colOff>
      <xdr:row>37</xdr:row>
      <xdr:rowOff>100747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18016"/>
          <a:ext cx="8382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69840</xdr:rowOff>
    </xdr:from>
    <xdr:to>
      <xdr:col>111</xdr:col>
      <xdr:colOff>177800</xdr:colOff>
      <xdr:row>37</xdr:row>
      <xdr:rowOff>74366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413490"/>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47163</xdr:rowOff>
    </xdr:from>
    <xdr:to>
      <xdr:col>107</xdr:col>
      <xdr:colOff>50800</xdr:colOff>
      <xdr:row>37</xdr:row>
      <xdr:rowOff>69840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90813"/>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101752</xdr:rowOff>
    </xdr:from>
    <xdr:to>
      <xdr:col>102</xdr:col>
      <xdr:colOff>114300</xdr:colOff>
      <xdr:row>37</xdr:row>
      <xdr:rowOff>47163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27395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49947</xdr:rowOff>
    </xdr:from>
    <xdr:to>
      <xdr:col>116</xdr:col>
      <xdr:colOff>114300</xdr:colOff>
      <xdr:row>37</xdr:row>
      <xdr:rowOff>151547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28374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23566</xdr:rowOff>
    </xdr:from>
    <xdr:to>
      <xdr:col>112</xdr:col>
      <xdr:colOff>38100</xdr:colOff>
      <xdr:row>37</xdr:row>
      <xdr:rowOff>125166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141693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4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19040</xdr:rowOff>
    </xdr:from>
    <xdr:to>
      <xdr:col>107</xdr:col>
      <xdr:colOff>101600</xdr:colOff>
      <xdr:row>37</xdr:row>
      <xdr:rowOff>120640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137167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13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167813</xdr:rowOff>
    </xdr:from>
    <xdr:to>
      <xdr:col>102</xdr:col>
      <xdr:colOff>165100</xdr:colOff>
      <xdr:row>37</xdr:row>
      <xdr:rowOff>97963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4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114490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1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50952</xdr:rowOff>
    </xdr:from>
    <xdr:to>
      <xdr:col>98</xdr:col>
      <xdr:colOff>38100</xdr:colOff>
      <xdr:row>36</xdr:row>
      <xdr:rowOff>152552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169079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91911</xdr:rowOff>
    </xdr:from>
    <xdr:to>
      <xdr:col>116</xdr:col>
      <xdr:colOff>63500</xdr:colOff>
      <xdr:row>55</xdr:row>
      <xdr:rowOff>161036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521661"/>
          <a:ext cx="838200" cy="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2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24420</xdr:rowOff>
    </xdr:from>
    <xdr:to>
      <xdr:col>111</xdr:col>
      <xdr:colOff>177800</xdr:colOff>
      <xdr:row>55</xdr:row>
      <xdr:rowOff>91911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454170"/>
          <a:ext cx="889000" cy="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24420</xdr:rowOff>
    </xdr:from>
    <xdr:to>
      <xdr:col>107</xdr:col>
      <xdr:colOff>50800</xdr:colOff>
      <xdr:row>55</xdr:row>
      <xdr:rowOff>26815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454170"/>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26815</xdr:rowOff>
    </xdr:from>
    <xdr:to>
      <xdr:col>102</xdr:col>
      <xdr:colOff>114300</xdr:colOff>
      <xdr:row>55</xdr:row>
      <xdr:rowOff>34871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456565"/>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110236</xdr:rowOff>
    </xdr:from>
    <xdr:to>
      <xdr:col>116</xdr:col>
      <xdr:colOff>114300</xdr:colOff>
      <xdr:row>56</xdr:row>
      <xdr:rowOff>40386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133113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39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41111</xdr:rowOff>
    </xdr:from>
    <xdr:to>
      <xdr:col>112</xdr:col>
      <xdr:colOff>38100</xdr:colOff>
      <xdr:row>55</xdr:row>
      <xdr:rowOff>142711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4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159238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2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145070</xdr:rowOff>
    </xdr:from>
    <xdr:to>
      <xdr:col>107</xdr:col>
      <xdr:colOff>101600</xdr:colOff>
      <xdr:row>55</xdr:row>
      <xdr:rowOff>75220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4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91747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17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147465</xdr:rowOff>
    </xdr:from>
    <xdr:to>
      <xdr:col>102</xdr:col>
      <xdr:colOff>165100</xdr:colOff>
      <xdr:row>55</xdr:row>
      <xdr:rowOff>77615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94142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1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155521</xdr:rowOff>
    </xdr:from>
    <xdr:to>
      <xdr:col>98</xdr:col>
      <xdr:colOff>38100</xdr:colOff>
      <xdr:row>55</xdr:row>
      <xdr:rowOff>85671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102198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18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127603</xdr:rowOff>
    </xdr:from>
    <xdr:to>
      <xdr:col>116</xdr:col>
      <xdr:colOff>63500</xdr:colOff>
      <xdr:row>78</xdr:row>
      <xdr:rowOff>134271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500703"/>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127603</xdr:rowOff>
    </xdr:from>
    <xdr:to>
      <xdr:col>111</xdr:col>
      <xdr:colOff>177800</xdr:colOff>
      <xdr:row>78</xdr:row>
      <xdr:rowOff>143453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500703"/>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141681</xdr:rowOff>
    </xdr:from>
    <xdr:to>
      <xdr:col>107</xdr:col>
      <xdr:colOff>50800</xdr:colOff>
      <xdr:row>78</xdr:row>
      <xdr:rowOff>143453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514781"/>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141681</xdr:rowOff>
    </xdr:from>
    <xdr:to>
      <xdr:col>102</xdr:col>
      <xdr:colOff>114300</xdr:colOff>
      <xdr:row>78</xdr:row>
      <xdr:rowOff>161037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514781"/>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83471</xdr:rowOff>
    </xdr:from>
    <xdr:to>
      <xdr:col>116</xdr:col>
      <xdr:colOff>114300</xdr:colOff>
      <xdr:row>79</xdr:row>
      <xdr:rowOff>13621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4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169848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3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76803</xdr:rowOff>
    </xdr:from>
    <xdr:to>
      <xdr:col>112</xdr:col>
      <xdr:colOff>38100</xdr:colOff>
      <xdr:row>79</xdr:row>
      <xdr:rowOff>6953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4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169530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5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92653</xdr:rowOff>
    </xdr:from>
    <xdr:to>
      <xdr:col>107</xdr:col>
      <xdr:colOff>101600</xdr:colOff>
      <xdr:row>79</xdr:row>
      <xdr:rowOff>22803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4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13930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5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90881</xdr:rowOff>
    </xdr:from>
    <xdr:to>
      <xdr:col>102</xdr:col>
      <xdr:colOff>165100</xdr:colOff>
      <xdr:row>79</xdr:row>
      <xdr:rowOff>21031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12158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55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110237</xdr:rowOff>
    </xdr:from>
    <xdr:to>
      <xdr:col>98</xdr:col>
      <xdr:colOff>38100</xdr:colOff>
      <xdr:row>79</xdr:row>
      <xdr:rowOff>40387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4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31514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5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歳出決算総額は、住民一人当たり</a:t>
          </a:r>
          <a:r>
            <a:rPr kumimoji="1" lang="en-US" altLang="ja-JP" sz="1050">
              <a:latin typeface="ＭＳ Ｐゴシック" panose="020B0600070205080204" pitchFamily="50" charset="-128"/>
              <a:ea typeface="ＭＳ Ｐゴシック" panose="020B0600070205080204" pitchFamily="50" charset="-128"/>
            </a:rPr>
            <a:t>588,713</a:t>
          </a:r>
          <a:r>
            <a:rPr kumimoji="1" lang="ja-JP" altLang="en-US" sz="1050">
              <a:latin typeface="ＭＳ Ｐゴシック" panose="020B0600070205080204" pitchFamily="50" charset="-128"/>
              <a:ea typeface="ＭＳ Ｐゴシック" panose="020B0600070205080204" pitchFamily="50" charset="-128"/>
            </a:rPr>
            <a:t>円となっており、昨年度の</a:t>
          </a:r>
          <a:r>
            <a:rPr kumimoji="1" lang="en-US" altLang="ja-JP" sz="1050">
              <a:latin typeface="ＭＳ Ｐゴシック" panose="020B0600070205080204" pitchFamily="50" charset="-128"/>
              <a:ea typeface="ＭＳ Ｐゴシック" panose="020B0600070205080204" pitchFamily="50" charset="-128"/>
            </a:rPr>
            <a:t>563,125</a:t>
          </a:r>
          <a:r>
            <a:rPr kumimoji="1" lang="ja-JP" altLang="en-US" sz="1050">
              <a:latin typeface="ＭＳ Ｐゴシック" panose="020B0600070205080204" pitchFamily="50" charset="-128"/>
              <a:ea typeface="ＭＳ Ｐゴシック" panose="020B0600070205080204" pitchFamily="50" charset="-128"/>
            </a:rPr>
            <a:t>円と比較して</a:t>
          </a:r>
          <a:r>
            <a:rPr kumimoji="1" lang="en-US" altLang="ja-JP" sz="1050">
              <a:latin typeface="ＭＳ Ｐゴシック" panose="020B0600070205080204" pitchFamily="50" charset="-128"/>
              <a:ea typeface="ＭＳ Ｐゴシック" panose="020B0600070205080204" pitchFamily="50" charset="-128"/>
            </a:rPr>
            <a:t>25,588</a:t>
          </a:r>
          <a:r>
            <a:rPr kumimoji="1" lang="ja-JP" altLang="en-US" sz="1050">
              <a:latin typeface="ＭＳ Ｐゴシック" panose="020B0600070205080204" pitchFamily="50" charset="-128"/>
              <a:ea typeface="ＭＳ Ｐゴシック" panose="020B0600070205080204" pitchFamily="50" charset="-128"/>
            </a:rPr>
            <a:t>円の増額となっている。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義務的経費</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人件費は定年引上げに伴う退職手当が減少となった一方で会計年度任用職員の単価の上昇、人事院勧告に伴い期末・勤勉手当が増額などにより全体としては増額となった。住民一人当たり人件費は</a:t>
          </a:r>
          <a:r>
            <a:rPr kumimoji="1" lang="en-US" altLang="ja-JP" sz="1050">
              <a:latin typeface="ＭＳ Ｐゴシック" panose="020B0600070205080204" pitchFamily="50" charset="-128"/>
              <a:ea typeface="ＭＳ Ｐゴシック" panose="020B0600070205080204" pitchFamily="50" charset="-128"/>
            </a:rPr>
            <a:t>2,698</a:t>
          </a:r>
          <a:r>
            <a:rPr kumimoji="1" lang="ja-JP" altLang="en-US" sz="1050">
              <a:latin typeface="ＭＳ Ｐゴシック" panose="020B0600070205080204" pitchFamily="50" charset="-128"/>
              <a:ea typeface="ＭＳ Ｐゴシック" panose="020B0600070205080204" pitchFamily="50" charset="-128"/>
            </a:rPr>
            <a:t>円の増加となった。市内１５こども園を直営で運営していることや近隣町村からの消防業務受託など特殊要因が影響し、類似団体内順位では上位となっている。扶助費は住民税非課税世帯等に対する臨時特別給付や介護給付費（障害福祉サービス費）の増額などにより</a:t>
          </a:r>
          <a:r>
            <a:rPr kumimoji="1" lang="en-US" altLang="ja-JP" sz="1050">
              <a:latin typeface="ＭＳ Ｐゴシック" panose="020B0600070205080204" pitchFamily="50" charset="-128"/>
              <a:ea typeface="ＭＳ Ｐゴシック" panose="020B0600070205080204" pitchFamily="50" charset="-128"/>
            </a:rPr>
            <a:t>4,472</a:t>
          </a:r>
          <a:r>
            <a:rPr kumimoji="1" lang="ja-JP" altLang="en-US" sz="1050">
              <a:latin typeface="ＭＳ Ｐゴシック" panose="020B0600070205080204" pitchFamily="50" charset="-128"/>
              <a:ea typeface="ＭＳ Ｐゴシック" panose="020B0600070205080204" pitchFamily="50" charset="-128"/>
            </a:rPr>
            <a:t>円増額となった。公債費は過去の大型事業の償還が完了したため前年度と比較して住民一人当たり</a:t>
          </a:r>
          <a:r>
            <a:rPr kumimoji="1" lang="en-US" altLang="ja-JP" sz="1050">
              <a:latin typeface="ＭＳ Ｐゴシック" panose="020B0600070205080204" pitchFamily="50" charset="-128"/>
              <a:ea typeface="ＭＳ Ｐゴシック" panose="020B0600070205080204" pitchFamily="50" charset="-128"/>
            </a:rPr>
            <a:t>1,306</a:t>
          </a:r>
          <a:r>
            <a:rPr kumimoji="1" lang="ja-JP" altLang="en-US" sz="1050">
              <a:latin typeface="ＭＳ Ｐゴシック" panose="020B0600070205080204" pitchFamily="50" charset="-128"/>
              <a:ea typeface="ＭＳ Ｐゴシック" panose="020B0600070205080204" pitchFamily="50" charset="-128"/>
            </a:rPr>
            <a:t>円減額したが、これは一時的な減額であり、今後、旧合併特例事業債の発行期限の令和７年度までは当該事業債を活用した大型建設事業が計画されていることや金利の上昇などにより当面は公債費の増加が見込まれ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投資的経費</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普通建設事業費のうち新規整備は、学校給食センターの新設に伴い住民一人当たり</a:t>
          </a:r>
          <a:r>
            <a:rPr kumimoji="1" lang="en-US" altLang="ja-JP" sz="1050">
              <a:latin typeface="ＭＳ Ｐゴシック" panose="020B0600070205080204" pitchFamily="50" charset="-128"/>
              <a:ea typeface="ＭＳ Ｐゴシック" panose="020B0600070205080204" pitchFamily="50" charset="-128"/>
            </a:rPr>
            <a:t>38,322</a:t>
          </a:r>
          <a:r>
            <a:rPr kumimoji="1" lang="ja-JP" altLang="en-US" sz="1050">
              <a:latin typeface="ＭＳ Ｐゴシック" panose="020B0600070205080204" pitchFamily="50" charset="-128"/>
              <a:ea typeface="ＭＳ Ｐゴシック" panose="020B0600070205080204" pitchFamily="50" charset="-128"/>
            </a:rPr>
            <a:t>円の増額となった。普通建設事業費のうち更新整備は、鳳来総合支所の本体工事が完了したことにより事業費が減額となり住民一人当たり</a:t>
          </a:r>
          <a:r>
            <a:rPr kumimoji="1" lang="en-US" altLang="ja-JP" sz="1050">
              <a:latin typeface="ＭＳ Ｐゴシック" panose="020B0600070205080204" pitchFamily="50" charset="-128"/>
              <a:ea typeface="ＭＳ Ｐゴシック" panose="020B0600070205080204" pitchFamily="50" charset="-128"/>
            </a:rPr>
            <a:t>19,667</a:t>
          </a:r>
          <a:r>
            <a:rPr kumimoji="1" lang="ja-JP" altLang="en-US" sz="1050">
              <a:latin typeface="ＭＳ Ｐゴシック" panose="020B0600070205080204" pitchFamily="50" charset="-128"/>
              <a:ea typeface="ＭＳ Ｐゴシック" panose="020B0600070205080204" pitchFamily="50" charset="-128"/>
            </a:rPr>
            <a:t>円の減少となった。また</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月の豪雨災害により災害復旧事業費が住民一人当たり</a:t>
          </a:r>
          <a:r>
            <a:rPr kumimoji="1" lang="en-US" altLang="ja-JP" sz="1050">
              <a:latin typeface="ＭＳ Ｐゴシック" panose="020B0600070205080204" pitchFamily="50" charset="-128"/>
              <a:ea typeface="ＭＳ Ｐゴシック" panose="020B0600070205080204" pitchFamily="50" charset="-128"/>
            </a:rPr>
            <a:t>12,024</a:t>
          </a:r>
          <a:r>
            <a:rPr kumimoji="1" lang="ja-JP" altLang="en-US" sz="1050">
              <a:latin typeface="ＭＳ Ｐゴシック" panose="020B0600070205080204" pitchFamily="50" charset="-128"/>
              <a:ea typeface="ＭＳ Ｐゴシック" panose="020B0600070205080204" pitchFamily="50" charset="-128"/>
            </a:rPr>
            <a:t>円増額となった。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その他</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物件費は、新型コロナウイルスワクチン接種事業における委託料などの減額により住民一人当たり</a:t>
          </a:r>
          <a:r>
            <a:rPr kumimoji="1" lang="en-US" altLang="ja-JP" sz="1050">
              <a:latin typeface="ＭＳ Ｐゴシック" panose="020B0600070205080204" pitchFamily="50" charset="-128"/>
              <a:ea typeface="ＭＳ Ｐゴシック" panose="020B0600070205080204" pitchFamily="50" charset="-128"/>
            </a:rPr>
            <a:t>6,437</a:t>
          </a:r>
          <a:r>
            <a:rPr kumimoji="1" lang="ja-JP" altLang="en-US" sz="1050">
              <a:latin typeface="ＭＳ Ｐゴシック" panose="020B0600070205080204" pitchFamily="50" charset="-128"/>
              <a:ea typeface="ＭＳ Ｐゴシック" panose="020B0600070205080204" pitchFamily="50" charset="-128"/>
            </a:rPr>
            <a:t>円減額となった。補助費等は企業再投資促進補助事業が皆減になったことなどにより住民一人当たり</a:t>
          </a:r>
          <a:r>
            <a:rPr kumimoji="1" lang="en-US" altLang="ja-JP" sz="1050">
              <a:latin typeface="ＭＳ Ｐゴシック" panose="020B0600070205080204" pitchFamily="50" charset="-128"/>
              <a:ea typeface="ＭＳ Ｐゴシック" panose="020B0600070205080204" pitchFamily="50" charset="-128"/>
            </a:rPr>
            <a:t>6,894</a:t>
          </a:r>
          <a:r>
            <a:rPr kumimoji="1" lang="ja-JP" altLang="en-US" sz="1050">
              <a:latin typeface="ＭＳ Ｐゴシック" panose="020B0600070205080204" pitchFamily="50" charset="-128"/>
              <a:ea typeface="ＭＳ Ｐゴシック" panose="020B0600070205080204" pitchFamily="50" charset="-128"/>
            </a:rPr>
            <a:t>円減額となった。積立金は財政調整基金への積立額が減少したことなどにより住民一人当たり</a:t>
          </a:r>
          <a:r>
            <a:rPr kumimoji="1" lang="en-US" altLang="ja-JP" sz="1050">
              <a:latin typeface="ＭＳ Ｐゴシック" panose="020B0600070205080204" pitchFamily="50" charset="-128"/>
              <a:ea typeface="ＭＳ Ｐゴシック" panose="020B0600070205080204" pitchFamily="50" charset="-128"/>
            </a:rPr>
            <a:t>432</a:t>
          </a:r>
          <a:r>
            <a:rPr kumimoji="1" lang="ja-JP" altLang="en-US" sz="1050">
              <a:latin typeface="ＭＳ Ｐゴシック" panose="020B0600070205080204" pitchFamily="50" charset="-128"/>
              <a:ea typeface="ＭＳ Ｐゴシック" panose="020B0600070205080204" pitchFamily="50" charset="-128"/>
            </a:rPr>
            <a:t>円の減少となった。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旧合併特例事業債の発行期限の令和７年度までは当該事業債を活用した大型建設事業が計画されているほかに、老朽化した施設の改修も計画的に実施していく予定となっている。また物価高の影響により物件費の増額などが今後想定される。引き続き、経常的経費の削減、公共施設の在り方、事業の見直しなどを含めて、現在の行政サービスを維持しながらも財政運営を行えるよう、対策を講じ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43,122
41,892
499.23
27,711,392
25,386,500
1,292,038
15,029,614
28,671,557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81026</xdr:rowOff>
    </xdr:from>
    <xdr:to>
      <xdr:col>24</xdr:col>
      <xdr:colOff>63500</xdr:colOff>
      <xdr:row>36</xdr:row>
      <xdr:rowOff>107886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3226"/>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107886</xdr:rowOff>
    </xdr:from>
    <xdr:to>
      <xdr:col>19</xdr:col>
      <xdr:colOff>177800</xdr:colOff>
      <xdr:row>36</xdr:row>
      <xdr:rowOff>114745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008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114745</xdr:rowOff>
    </xdr:from>
    <xdr:to>
      <xdr:col>15</xdr:col>
      <xdr:colOff>50800</xdr:colOff>
      <xdr:row>36</xdr:row>
      <xdr:rowOff>148082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6945"/>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121222</xdr:rowOff>
    </xdr:from>
    <xdr:to>
      <xdr:col>10</xdr:col>
      <xdr:colOff>114300</xdr:colOff>
      <xdr:row>36</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3422"/>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30226</xdr:rowOff>
    </xdr:from>
    <xdr:to>
      <xdr:col>24</xdr:col>
      <xdr:colOff>114300</xdr:colOff>
      <xdr:row>36</xdr:row>
      <xdr:rowOff>131826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57086</xdr:rowOff>
    </xdr:from>
    <xdr:to>
      <xdr:col>20</xdr:col>
      <xdr:colOff>38100</xdr:colOff>
      <xdr:row>36</xdr:row>
      <xdr:rowOff>158686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63945</xdr:rowOff>
    </xdr:from>
    <xdr:to>
      <xdr:col>15</xdr:col>
      <xdr:colOff>101600</xdr:colOff>
      <xdr:row>36</xdr:row>
      <xdr:rowOff>165545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97282</xdr:rowOff>
    </xdr:from>
    <xdr:to>
      <xdr:col>10</xdr:col>
      <xdr:colOff>165100</xdr:colOff>
      <xdr:row>37</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70422</xdr:rowOff>
    </xdr:from>
    <xdr:to>
      <xdr:col>6</xdr:col>
      <xdr:colOff>38100</xdr:colOff>
      <xdr:row>37</xdr:row>
      <xdr:rowOff>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163149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29825</xdr:rowOff>
    </xdr:from>
    <xdr:to>
      <xdr:col>24</xdr:col>
      <xdr:colOff>63500</xdr:colOff>
      <xdr:row>57</xdr:row>
      <xdr:rowOff>12393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1025"/>
          <a:ext cx="838200" cy="1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29825</xdr:rowOff>
    </xdr:from>
    <xdr:to>
      <xdr:col>19</xdr:col>
      <xdr:colOff>177800</xdr:colOff>
      <xdr:row>56</xdr:row>
      <xdr:rowOff>106790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31025"/>
          <a:ext cx="889000" cy="7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36113</xdr:rowOff>
    </xdr:from>
    <xdr:to>
      <xdr:col>15</xdr:col>
      <xdr:colOff>50800</xdr:colOff>
      <xdr:row>56</xdr:row>
      <xdr:rowOff>106790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94413"/>
          <a:ext cx="889000" cy="4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36113</xdr:rowOff>
    </xdr:from>
    <xdr:to>
      <xdr:col>10</xdr:col>
      <xdr:colOff>114300</xdr:colOff>
      <xdr:row>57</xdr:row>
      <xdr:rowOff>11671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94413"/>
          <a:ext cx="889000" cy="48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133043</xdr:rowOff>
    </xdr:from>
    <xdr:to>
      <xdr:col>24</xdr:col>
      <xdr:colOff>114300</xdr:colOff>
      <xdr:row>57</xdr:row>
      <xdr:rowOff>63193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47970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150475</xdr:rowOff>
    </xdr:from>
    <xdr:to>
      <xdr:col>20</xdr:col>
      <xdr:colOff>38100</xdr:colOff>
      <xdr:row>56</xdr:row>
      <xdr:rowOff>80625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71752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55990</xdr:rowOff>
    </xdr:from>
    <xdr:to>
      <xdr:col>15</xdr:col>
      <xdr:colOff>101600</xdr:colOff>
      <xdr:row>56</xdr:row>
      <xdr:rowOff>157590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148717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156763</xdr:rowOff>
    </xdr:from>
    <xdr:to>
      <xdr:col>10</xdr:col>
      <xdr:colOff>165100</xdr:colOff>
      <xdr:row>54</xdr:row>
      <xdr:rowOff>86913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78040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3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132321</xdr:rowOff>
    </xdr:from>
    <xdr:to>
      <xdr:col>6</xdr:col>
      <xdr:colOff>38100</xdr:colOff>
      <xdr:row>57</xdr:row>
      <xdr:rowOff>62471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53598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131166</xdr:rowOff>
    </xdr:from>
    <xdr:to>
      <xdr:col>24</xdr:col>
      <xdr:colOff>63500</xdr:colOff>
      <xdr:row>77</xdr:row>
      <xdr:rowOff>106031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366"/>
          <a:ext cx="8382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17986</xdr:rowOff>
    </xdr:from>
    <xdr:to>
      <xdr:col>19</xdr:col>
      <xdr:colOff>177800</xdr:colOff>
      <xdr:row>77</xdr:row>
      <xdr:rowOff>106031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9636"/>
          <a:ext cx="889000" cy="8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17986</xdr:rowOff>
    </xdr:from>
    <xdr:to>
      <xdr:col>15</xdr:col>
      <xdr:colOff>50800</xdr:colOff>
      <xdr:row>78</xdr:row>
      <xdr:rowOff>34882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9636"/>
          <a:ext cx="889000" cy="18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34882</xdr:rowOff>
    </xdr:from>
    <xdr:to>
      <xdr:col>10</xdr:col>
      <xdr:colOff>114300</xdr:colOff>
      <xdr:row>78</xdr:row>
      <xdr:rowOff>139624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7982"/>
          <a:ext cx="889000" cy="1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80366</xdr:rowOff>
    </xdr:from>
    <xdr:to>
      <xdr:col>24</xdr:col>
      <xdr:colOff>114300</xdr:colOff>
      <xdr:row>77</xdr:row>
      <xdr:rowOff>10516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58793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55231</xdr:rowOff>
    </xdr:from>
    <xdr:to>
      <xdr:col>20</xdr:col>
      <xdr:colOff>38100</xdr:colOff>
      <xdr:row>77</xdr:row>
      <xdr:rowOff>156831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147958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138636</xdr:rowOff>
    </xdr:from>
    <xdr:to>
      <xdr:col>15</xdr:col>
      <xdr:colOff>101600</xdr:colOff>
      <xdr:row>77</xdr:row>
      <xdr:rowOff>68786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59913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155532</xdr:rowOff>
    </xdr:from>
    <xdr:to>
      <xdr:col>10</xdr:col>
      <xdr:colOff>165100</xdr:colOff>
      <xdr:row>78</xdr:row>
      <xdr:rowOff>85682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76809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88824</xdr:rowOff>
    </xdr:from>
    <xdr:to>
      <xdr:col>6</xdr:col>
      <xdr:colOff>38100</xdr:colOff>
      <xdr:row>79</xdr:row>
      <xdr:rowOff>18974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37058</xdr:rowOff>
    </xdr:from>
    <xdr:to>
      <xdr:col>24</xdr:col>
      <xdr:colOff>63500</xdr:colOff>
      <xdr:row>94</xdr:row>
      <xdr:rowOff>22733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81908"/>
          <a:ext cx="838200" cy="15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131508</xdr:rowOff>
    </xdr:from>
    <xdr:to>
      <xdr:col>19</xdr:col>
      <xdr:colOff>177800</xdr:colOff>
      <xdr:row>93</xdr:row>
      <xdr:rowOff>37058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33458"/>
          <a:ext cx="889000" cy="2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131508</xdr:rowOff>
    </xdr:from>
    <xdr:to>
      <xdr:col>15</xdr:col>
      <xdr:colOff>50800</xdr:colOff>
      <xdr:row>94</xdr:row>
      <xdr:rowOff>47803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733458"/>
          <a:ext cx="889000" cy="4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29801</xdr:rowOff>
    </xdr:from>
    <xdr:to>
      <xdr:col>10</xdr:col>
      <xdr:colOff>114300</xdr:colOff>
      <xdr:row>94</xdr:row>
      <xdr:rowOff>47803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46101"/>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143383</xdr:rowOff>
    </xdr:from>
    <xdr:to>
      <xdr:col>24</xdr:col>
      <xdr:colOff>114300</xdr:colOff>
      <xdr:row>94</xdr:row>
      <xdr:rowOff>73533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166260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157708</xdr:rowOff>
    </xdr:from>
    <xdr:to>
      <xdr:col>20</xdr:col>
      <xdr:colOff>38100</xdr:colOff>
      <xdr:row>93</xdr:row>
      <xdr:rowOff>87858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104385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80708</xdr:rowOff>
    </xdr:from>
    <xdr:to>
      <xdr:col>15</xdr:col>
      <xdr:colOff>101600</xdr:colOff>
      <xdr:row>92</xdr:row>
      <xdr:rowOff>10858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6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27385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4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168453</xdr:rowOff>
    </xdr:from>
    <xdr:to>
      <xdr:col>10</xdr:col>
      <xdr:colOff>165100</xdr:colOff>
      <xdr:row>94</xdr:row>
      <xdr:rowOff>98603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115130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150451</xdr:rowOff>
    </xdr:from>
    <xdr:to>
      <xdr:col>6</xdr:col>
      <xdr:colOff>38100</xdr:colOff>
      <xdr:row>94</xdr:row>
      <xdr:rowOff>80601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97128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7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130393</xdr:rowOff>
    </xdr:from>
    <xdr:to>
      <xdr:col>55</xdr:col>
      <xdr:colOff>0</xdr:colOff>
      <xdr:row>37</xdr:row>
      <xdr:rowOff>165336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74043"/>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6258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130393</xdr:rowOff>
    </xdr:from>
    <xdr:to>
      <xdr:col>50</xdr:col>
      <xdr:colOff>114300</xdr:colOff>
      <xdr:row>37</xdr:row>
      <xdr:rowOff>147864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74043"/>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124151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37</xdr:row>
      <xdr:rowOff>147864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833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110108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132516</xdr:rowOff>
    </xdr:from>
    <xdr:to>
      <xdr:col>41</xdr:col>
      <xdr:colOff>50800</xdr:colOff>
      <xdr:row>37</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76166"/>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114536</xdr:rowOff>
    </xdr:from>
    <xdr:to>
      <xdr:col>55</xdr:col>
      <xdr:colOff>50800</xdr:colOff>
      <xdr:row>38</xdr:row>
      <xdr:rowOff>44686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137413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0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79593</xdr:rowOff>
    </xdr:from>
    <xdr:to>
      <xdr:col>50</xdr:col>
      <xdr:colOff>165100</xdr:colOff>
      <xdr:row>38</xdr:row>
      <xdr:rowOff>9743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26270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9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97064</xdr:rowOff>
    </xdr:from>
    <xdr:to>
      <xdr:col>46</xdr:col>
      <xdr:colOff>38100</xdr:colOff>
      <xdr:row>38</xdr:row>
      <xdr:rowOff>27214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43741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88900</xdr:rowOff>
    </xdr:from>
    <xdr:to>
      <xdr:col>41</xdr:col>
      <xdr:colOff>101600</xdr:colOff>
      <xdr:row>38</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35577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0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81716</xdr:rowOff>
    </xdr:from>
    <xdr:to>
      <xdr:col>36</xdr:col>
      <xdr:colOff>165100</xdr:colOff>
      <xdr:row>38</xdr:row>
      <xdr:rowOff>11866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28393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53042</xdr:rowOff>
    </xdr:from>
    <xdr:to>
      <xdr:col>55</xdr:col>
      <xdr:colOff>0</xdr:colOff>
      <xdr:row>56</xdr:row>
      <xdr:rowOff>66319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54242"/>
          <a:ext cx="8382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34125</xdr:rowOff>
    </xdr:from>
    <xdr:to>
      <xdr:col>50</xdr:col>
      <xdr:colOff>114300</xdr:colOff>
      <xdr:row>56</xdr:row>
      <xdr:rowOff>66319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35325"/>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31000</xdr:rowOff>
    </xdr:from>
    <xdr:to>
      <xdr:col>45</xdr:col>
      <xdr:colOff>177800</xdr:colOff>
      <xdr:row>56</xdr:row>
      <xdr:rowOff>34125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32200"/>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31000</xdr:rowOff>
    </xdr:from>
    <xdr:to>
      <xdr:col>41</xdr:col>
      <xdr:colOff>50800</xdr:colOff>
      <xdr:row>56</xdr:row>
      <xdr:rowOff>95352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32200"/>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2242</xdr:rowOff>
    </xdr:from>
    <xdr:to>
      <xdr:col>55</xdr:col>
      <xdr:colOff>50800</xdr:colOff>
      <xdr:row>56</xdr:row>
      <xdr:rowOff>103842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152119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15519</xdr:rowOff>
    </xdr:from>
    <xdr:to>
      <xdr:col>50</xdr:col>
      <xdr:colOff>165100</xdr:colOff>
      <xdr:row>56</xdr:row>
      <xdr:rowOff>117119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108246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7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154775</xdr:rowOff>
    </xdr:from>
    <xdr:to>
      <xdr:col>46</xdr:col>
      <xdr:colOff>38100</xdr:colOff>
      <xdr:row>56</xdr:row>
      <xdr:rowOff>84925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6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151650</xdr:rowOff>
    </xdr:from>
    <xdr:to>
      <xdr:col>41</xdr:col>
      <xdr:colOff>101600</xdr:colOff>
      <xdr:row>56</xdr:row>
      <xdr:rowOff>81800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6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44552</xdr:rowOff>
    </xdr:from>
    <xdr:to>
      <xdr:col>36</xdr:col>
      <xdr:colOff>165100</xdr:colOff>
      <xdr:row>56</xdr:row>
      <xdr:rowOff>146152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137279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50843</xdr:rowOff>
    </xdr:from>
    <xdr:to>
      <xdr:col>55</xdr:col>
      <xdr:colOff>0</xdr:colOff>
      <xdr:row>78</xdr:row>
      <xdr:rowOff>93356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23943"/>
          <a:ext cx="8382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41661</xdr:rowOff>
    </xdr:from>
    <xdr:to>
      <xdr:col>50</xdr:col>
      <xdr:colOff>114300</xdr:colOff>
      <xdr:row>78</xdr:row>
      <xdr:rowOff>50843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1476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129200</xdr:rowOff>
    </xdr:from>
    <xdr:to>
      <xdr:col>45</xdr:col>
      <xdr:colOff>177800</xdr:colOff>
      <xdr:row>78</xdr:row>
      <xdr:rowOff>41661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30850"/>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129200</xdr:rowOff>
    </xdr:from>
    <xdr:to>
      <xdr:col>41</xdr:col>
      <xdr:colOff>50800</xdr:colOff>
      <xdr:row>77</xdr:row>
      <xdr:rowOff>159093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30850"/>
          <a:ext cx="889000" cy="2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42556</xdr:rowOff>
    </xdr:from>
    <xdr:to>
      <xdr:col>55</xdr:col>
      <xdr:colOff>50800</xdr:colOff>
      <xdr:row>78</xdr:row>
      <xdr:rowOff>144156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128933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xdr:rowOff>
    </xdr:from>
    <xdr:to>
      <xdr:col>50</xdr:col>
      <xdr:colOff>165100</xdr:colOff>
      <xdr:row>78</xdr:row>
      <xdr:rowOff>101643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92770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162311</xdr:rowOff>
    </xdr:from>
    <xdr:to>
      <xdr:col>46</xdr:col>
      <xdr:colOff>38100</xdr:colOff>
      <xdr:row>78</xdr:row>
      <xdr:rowOff>92461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78400</xdr:rowOff>
    </xdr:from>
    <xdr:to>
      <xdr:col>41</xdr:col>
      <xdr:colOff>101600</xdr:colOff>
      <xdr:row>78</xdr:row>
      <xdr:rowOff>8550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25077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108293</xdr:rowOff>
    </xdr:from>
    <xdr:to>
      <xdr:col>36</xdr:col>
      <xdr:colOff>165100</xdr:colOff>
      <xdr:row>78</xdr:row>
      <xdr:rowOff>38443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54970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36159</xdr:rowOff>
    </xdr:from>
    <xdr:to>
      <xdr:col>54</xdr:col>
      <xdr:colOff>189865</xdr:colOff>
      <xdr:row>98</xdr:row>
      <xdr:rowOff>58959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66659"/>
          <a:ext cx="1270" cy="13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62786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58959</xdr:rowOff>
    </xdr:from>
    <xdr:to>
      <xdr:col>55</xdr:col>
      <xdr:colOff>88900</xdr:colOff>
      <xdr:row>98</xdr:row>
      <xdr:rowOff>58959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1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154286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36159</xdr:rowOff>
    </xdr:from>
    <xdr:to>
      <xdr:col>55</xdr:col>
      <xdr:colOff>88900</xdr:colOff>
      <xdr:row>90</xdr:row>
      <xdr:rowOff>36159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6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58959</xdr:rowOff>
    </xdr:from>
    <xdr:to>
      <xdr:col>55</xdr:col>
      <xdr:colOff>0</xdr:colOff>
      <xdr:row>99</xdr:row>
      <xdr:rowOff>34254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61059"/>
          <a:ext cx="838200" cy="14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121438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37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98561</xdr:rowOff>
    </xdr:from>
    <xdr:to>
      <xdr:col>55</xdr:col>
      <xdr:colOff>50800</xdr:colOff>
      <xdr:row>96</xdr:row>
      <xdr:rowOff>28711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24882</xdr:rowOff>
    </xdr:from>
    <xdr:to>
      <xdr:col>50</xdr:col>
      <xdr:colOff>114300</xdr:colOff>
      <xdr:row>99</xdr:row>
      <xdr:rowOff>34254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6982"/>
          <a:ext cx="889000" cy="18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89388</xdr:rowOff>
    </xdr:from>
    <xdr:to>
      <xdr:col>50</xdr:col>
      <xdr:colOff>165100</xdr:colOff>
      <xdr:row>96</xdr:row>
      <xdr:rowOff>19538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36065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100929</xdr:rowOff>
    </xdr:from>
    <xdr:to>
      <xdr:col>45</xdr:col>
      <xdr:colOff>177800</xdr:colOff>
      <xdr:row>98</xdr:row>
      <xdr:rowOff>24882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31579"/>
          <a:ext cx="889000" cy="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138095</xdr:rowOff>
    </xdr:from>
    <xdr:to>
      <xdr:col>46</xdr:col>
      <xdr:colOff>38100</xdr:colOff>
      <xdr:row>96</xdr:row>
      <xdr:rowOff>68245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84772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100929</xdr:rowOff>
    </xdr:from>
    <xdr:to>
      <xdr:col>41</xdr:col>
      <xdr:colOff>50800</xdr:colOff>
      <xdr:row>98</xdr:row>
      <xdr:rowOff>62998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31579"/>
          <a:ext cx="889000" cy="1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18231</xdr:rowOff>
    </xdr:from>
    <xdr:to>
      <xdr:col>41</xdr:col>
      <xdr:colOff>101600</xdr:colOff>
      <xdr:row>93</xdr:row>
      <xdr:rowOff>119831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5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136358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7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156001</xdr:rowOff>
    </xdr:from>
    <xdr:to>
      <xdr:col>36</xdr:col>
      <xdr:colOff>165100</xdr:colOff>
      <xdr:row>94</xdr:row>
      <xdr:rowOff>86151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0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102678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58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8159</xdr:rowOff>
    </xdr:from>
    <xdr:to>
      <xdr:col>55</xdr:col>
      <xdr:colOff>50800</xdr:colOff>
      <xdr:row>98</xdr:row>
      <xdr:rowOff>109759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94536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154904</xdr:rowOff>
    </xdr:from>
    <xdr:to>
      <xdr:col>50</xdr:col>
      <xdr:colOff>165100</xdr:colOff>
      <xdr:row>99</xdr:row>
      <xdr:rowOff>85054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76181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145532</xdr:rowOff>
    </xdr:from>
    <xdr:to>
      <xdr:col>46</xdr:col>
      <xdr:colOff>38100</xdr:colOff>
      <xdr:row>98</xdr:row>
      <xdr:rowOff>75682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66809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50129</xdr:rowOff>
    </xdr:from>
    <xdr:to>
      <xdr:col>41</xdr:col>
      <xdr:colOff>101600</xdr:colOff>
      <xdr:row>97</xdr:row>
      <xdr:rowOff>151729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142856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12198</xdr:rowOff>
    </xdr:from>
    <xdr:to>
      <xdr:col>36</xdr:col>
      <xdr:colOff>165100</xdr:colOff>
      <xdr:row>98</xdr:row>
      <xdr:rowOff>113798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104925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0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106096</xdr:rowOff>
    </xdr:from>
    <xdr:to>
      <xdr:col>85</xdr:col>
      <xdr:colOff>127000</xdr:colOff>
      <xdr:row>33</xdr:row>
      <xdr:rowOff>152044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763946"/>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106096</xdr:rowOff>
    </xdr:from>
    <xdr:to>
      <xdr:col>81</xdr:col>
      <xdr:colOff>50800</xdr:colOff>
      <xdr:row>33</xdr:row>
      <xdr:rowOff>119355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76394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119355</xdr:rowOff>
    </xdr:from>
    <xdr:to>
      <xdr:col>76</xdr:col>
      <xdr:colOff>114300</xdr:colOff>
      <xdr:row>34</xdr:row>
      <xdr:rowOff>29629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77720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27838</xdr:rowOff>
    </xdr:from>
    <xdr:to>
      <xdr:col>71</xdr:col>
      <xdr:colOff>177800</xdr:colOff>
      <xdr:row>34</xdr:row>
      <xdr:rowOff>29629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85713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101244</xdr:rowOff>
    </xdr:from>
    <xdr:to>
      <xdr:col>85</xdr:col>
      <xdr:colOff>177800</xdr:colOff>
      <xdr:row>34</xdr:row>
      <xdr:rowOff>31394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124121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55296</xdr:rowOff>
    </xdr:from>
    <xdr:to>
      <xdr:col>81</xdr:col>
      <xdr:colOff>101600</xdr:colOff>
      <xdr:row>33</xdr:row>
      <xdr:rowOff>156896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7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1973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68555</xdr:rowOff>
    </xdr:from>
    <xdr:to>
      <xdr:col>76</xdr:col>
      <xdr:colOff>165100</xdr:colOff>
      <xdr:row>33</xdr:row>
      <xdr:rowOff>170155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7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50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150279</xdr:rowOff>
    </xdr:from>
    <xdr:to>
      <xdr:col>72</xdr:col>
      <xdr:colOff>38100</xdr:colOff>
      <xdr:row>34</xdr:row>
      <xdr:rowOff>80429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96956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5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148488</xdr:rowOff>
    </xdr:from>
    <xdr:to>
      <xdr:col>67</xdr:col>
      <xdr:colOff>101600</xdr:colOff>
      <xdr:row>34</xdr:row>
      <xdr:rowOff>78638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95165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5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91563</xdr:rowOff>
    </xdr:from>
    <xdr:to>
      <xdr:col>85</xdr:col>
      <xdr:colOff>127000</xdr:colOff>
      <xdr:row>58</xdr:row>
      <xdr:rowOff>57224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49863"/>
          <a:ext cx="838200" cy="6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57224</xdr:rowOff>
    </xdr:from>
    <xdr:to>
      <xdr:col>81</xdr:col>
      <xdr:colOff>50800</xdr:colOff>
      <xdr:row>59</xdr:row>
      <xdr:rowOff>72998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10001324"/>
          <a:ext cx="8890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127470</xdr:rowOff>
    </xdr:from>
    <xdr:to>
      <xdr:col>76</xdr:col>
      <xdr:colOff>114300</xdr:colOff>
      <xdr:row>59</xdr:row>
      <xdr:rowOff>72998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00120"/>
          <a:ext cx="889000" cy="28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127470</xdr:rowOff>
    </xdr:from>
    <xdr:to>
      <xdr:col>71</xdr:col>
      <xdr:colOff>177800</xdr:colOff>
      <xdr:row>57</xdr:row>
      <xdr:rowOff>155816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0012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40763</xdr:rowOff>
    </xdr:from>
    <xdr:to>
      <xdr:col>85</xdr:col>
      <xdr:colOff>177800</xdr:colOff>
      <xdr:row>54</xdr:row>
      <xdr:rowOff>142363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63640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6424</xdr:rowOff>
    </xdr:from>
    <xdr:to>
      <xdr:col>81</xdr:col>
      <xdr:colOff>101600</xdr:colOff>
      <xdr:row>58</xdr:row>
      <xdr:rowOff>108024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5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99151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22198</xdr:rowOff>
    </xdr:from>
    <xdr:to>
      <xdr:col>76</xdr:col>
      <xdr:colOff>165100</xdr:colOff>
      <xdr:row>59</xdr:row>
      <xdr:rowOff>123798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1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114925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23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76670</xdr:rowOff>
    </xdr:from>
    <xdr:to>
      <xdr:col>72</xdr:col>
      <xdr:colOff>38100</xdr:colOff>
      <xdr:row>58</xdr:row>
      <xdr:rowOff>6820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105016</xdr:rowOff>
    </xdr:from>
    <xdr:to>
      <xdr:col>67</xdr:col>
      <xdr:colOff>101600</xdr:colOff>
      <xdr:row>58</xdr:row>
      <xdr:rowOff>35166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26293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56776</xdr:rowOff>
    </xdr:from>
    <xdr:to>
      <xdr:col>85</xdr:col>
      <xdr:colOff>127000</xdr:colOff>
      <xdr:row>77</xdr:row>
      <xdr:rowOff>58147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572626"/>
          <a:ext cx="838200" cy="68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29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45746</xdr:rowOff>
    </xdr:from>
    <xdr:to>
      <xdr:col>81</xdr:col>
      <xdr:colOff>50800</xdr:colOff>
      <xdr:row>77</xdr:row>
      <xdr:rowOff>58147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247396"/>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7741</xdr:rowOff>
    </xdr:from>
    <xdr:to>
      <xdr:col>76</xdr:col>
      <xdr:colOff>114300</xdr:colOff>
      <xdr:row>77</xdr:row>
      <xdr:rowOff>45746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209391"/>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7741</xdr:rowOff>
    </xdr:from>
    <xdr:to>
      <xdr:col>71</xdr:col>
      <xdr:colOff>177800</xdr:colOff>
      <xdr:row>77</xdr:row>
      <xdr:rowOff>41117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20939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5976</xdr:rowOff>
    </xdr:from>
    <xdr:to>
      <xdr:col>85</xdr:col>
      <xdr:colOff>177800</xdr:colOff>
      <xdr:row>73</xdr:row>
      <xdr:rowOff>107576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5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28853</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3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7347</xdr:rowOff>
    </xdr:from>
    <xdr:to>
      <xdr:col>81</xdr:col>
      <xdr:colOff>101600</xdr:colOff>
      <xdr:row>77</xdr:row>
      <xdr:rowOff>108947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100074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166396</xdr:rowOff>
    </xdr:from>
    <xdr:to>
      <xdr:col>76</xdr:col>
      <xdr:colOff>165100</xdr:colOff>
      <xdr:row>77</xdr:row>
      <xdr:rowOff>96546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87673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128391</xdr:rowOff>
    </xdr:from>
    <xdr:to>
      <xdr:col>72</xdr:col>
      <xdr:colOff>38100</xdr:colOff>
      <xdr:row>77</xdr:row>
      <xdr:rowOff>58541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49668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5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161767</xdr:rowOff>
    </xdr:from>
    <xdr:to>
      <xdr:col>67</xdr:col>
      <xdr:colOff>101600</xdr:colOff>
      <xdr:row>77</xdr:row>
      <xdr:rowOff>91917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83044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131913</xdr:rowOff>
    </xdr:from>
    <xdr:to>
      <xdr:col>85</xdr:col>
      <xdr:colOff>127000</xdr:colOff>
      <xdr:row>95</xdr:row>
      <xdr:rowOff>150572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419663"/>
          <a:ext cx="8382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131913</xdr:rowOff>
    </xdr:from>
    <xdr:to>
      <xdr:col>81</xdr:col>
      <xdr:colOff>50800</xdr:colOff>
      <xdr:row>96</xdr:row>
      <xdr:rowOff>30786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419663"/>
          <a:ext cx="889000" cy="7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30786</xdr:rowOff>
    </xdr:from>
    <xdr:to>
      <xdr:col>76</xdr:col>
      <xdr:colOff>114300</xdr:colOff>
      <xdr:row>96</xdr:row>
      <xdr:rowOff>84736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89986"/>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84736</xdr:rowOff>
    </xdr:from>
    <xdr:to>
      <xdr:col>71</xdr:col>
      <xdr:colOff>177800</xdr:colOff>
      <xdr:row>96</xdr:row>
      <xdr:rowOff>145359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43936"/>
          <a:ext cx="889000" cy="6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99772</xdr:rowOff>
    </xdr:from>
    <xdr:to>
      <xdr:col>85</xdr:col>
      <xdr:colOff>177800</xdr:colOff>
      <xdr:row>96</xdr:row>
      <xdr:rowOff>29922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78199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3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81113</xdr:rowOff>
    </xdr:from>
    <xdr:to>
      <xdr:col>81</xdr:col>
      <xdr:colOff>101600</xdr:colOff>
      <xdr:row>96</xdr:row>
      <xdr:rowOff>11263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4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151436</xdr:rowOff>
    </xdr:from>
    <xdr:to>
      <xdr:col>76</xdr:col>
      <xdr:colOff>165100</xdr:colOff>
      <xdr:row>96</xdr:row>
      <xdr:rowOff>81586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72713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33936</xdr:rowOff>
    </xdr:from>
    <xdr:to>
      <xdr:col>72</xdr:col>
      <xdr:colOff>38100</xdr:colOff>
      <xdr:row>96</xdr:row>
      <xdr:rowOff>135536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126663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94559</xdr:rowOff>
    </xdr:from>
    <xdr:to>
      <xdr:col>67</xdr:col>
      <xdr:colOff>101600</xdr:colOff>
      <xdr:row>97</xdr:row>
      <xdr:rowOff>24709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総務費では、鳳来総合支所の本体工事が令和４年度に完了したことにより大幅に減額したため、前年度と比較して住民一人当たり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33,687</a:t>
          </a:r>
          <a:r>
            <a:rPr kumimoji="1" lang="ja-JP" altLang="en-US" sz="1100">
              <a:latin typeface="ＭＳ Ｐゴシック" panose="020B0600070205080204" pitchFamily="50" charset="-128"/>
              <a:ea typeface="ＭＳ Ｐゴシック" panose="020B0600070205080204" pitchFamily="50" charset="-128"/>
            </a:rPr>
            <a:t>円の減額となっている。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民生費では、住民税非課税世帯等に対する臨時特別給付金給付事業の増額や介護給付費（障害福祉サービス費）の増額、保育所管理事業の増額などにより、前年度と比較して住民一人当たり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13,441</a:t>
          </a:r>
          <a:r>
            <a:rPr kumimoji="1" lang="ja-JP" altLang="en-US" sz="1100">
              <a:latin typeface="ＭＳ Ｐゴシック" panose="020B0600070205080204" pitchFamily="50" charset="-128"/>
              <a:ea typeface="ＭＳ Ｐゴシック" panose="020B0600070205080204" pitchFamily="50" charset="-128"/>
            </a:rPr>
            <a:t>円の増額となっている。</a:t>
          </a:r>
        </a:p>
        <a:p>
          <a:r>
            <a:rPr kumimoji="1" lang="ja-JP" altLang="en-US" sz="1100">
              <a:latin typeface="ＭＳ Ｐゴシック" panose="020B0600070205080204" pitchFamily="50" charset="-128"/>
              <a:ea typeface="ＭＳ Ｐゴシック" panose="020B0600070205080204" pitchFamily="50" charset="-128"/>
            </a:rPr>
            <a:t>衛生費では、新型コロナウイルスワクチン接種事業の減額やクリーンセンター整備事業の減額等により、前年度と比較して住民一人当たり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8,248</a:t>
          </a:r>
          <a:r>
            <a:rPr kumimoji="1" lang="ja-JP" altLang="en-US" sz="1100">
              <a:latin typeface="ＭＳ Ｐゴシック" panose="020B0600070205080204" pitchFamily="50" charset="-128"/>
              <a:ea typeface="ＭＳ Ｐゴシック" panose="020B0600070205080204" pitchFamily="50" charset="-128"/>
            </a:rPr>
            <a:t>円の減額となっている。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土木費では、道整備交付金事業や橋梁・トンネル・大型構造物長寿命化対策事業の増額等により、前年度と比較して住民一人当たり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9,629</a:t>
          </a:r>
          <a:r>
            <a:rPr kumimoji="1" lang="ja-JP" altLang="en-US" sz="1100">
              <a:latin typeface="ＭＳ Ｐゴシック" panose="020B0600070205080204" pitchFamily="50" charset="-128"/>
              <a:ea typeface="ＭＳ Ｐゴシック" panose="020B0600070205080204" pitchFamily="50" charset="-128"/>
            </a:rPr>
            <a:t>円の増額となっている。</a:t>
          </a:r>
        </a:p>
        <a:p>
          <a:r>
            <a:rPr kumimoji="1" lang="ja-JP" altLang="en-US" sz="1100">
              <a:latin typeface="ＭＳ Ｐゴシック" panose="020B0600070205080204" pitchFamily="50" charset="-128"/>
              <a:ea typeface="ＭＳ Ｐゴシック" panose="020B0600070205080204" pitchFamily="50" charset="-128"/>
            </a:rPr>
            <a:t>教育費では、学校給食センターなど学校給食施設の新築・改築等が増加したことにより、前年度と比較して住民一人当たり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39,897</a:t>
          </a:r>
          <a:r>
            <a:rPr kumimoji="1" lang="ja-JP" altLang="en-US" sz="1100">
              <a:latin typeface="ＭＳ Ｐゴシック" panose="020B0600070205080204" pitchFamily="50" charset="-128"/>
              <a:ea typeface="ＭＳ Ｐゴシック" panose="020B0600070205080204" pitchFamily="50" charset="-128"/>
            </a:rPr>
            <a:t>円の増額となっている。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月の豪雨被害に対応するため前年度と比較して住民一人当たり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12,024</a:t>
          </a:r>
          <a:r>
            <a:rPr kumimoji="1" lang="ja-JP" altLang="en-US" sz="1100">
              <a:latin typeface="ＭＳ Ｐゴシック" panose="020B0600070205080204" pitchFamily="50" charset="-128"/>
              <a:ea typeface="ＭＳ Ｐゴシック" panose="020B0600070205080204" pitchFamily="50" charset="-128"/>
            </a:rPr>
            <a:t>円増額となっている。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公債費では、過去の大型事業の償還が完了したため前年度と比較して住民一人当たり</a:t>
          </a:r>
          <a:r>
            <a:rPr kumimoji="1" lang="en-US" altLang="ja-JP" sz="1100">
              <a:latin typeface="ＭＳ Ｐゴシック" panose="020B0600070205080204" pitchFamily="50" charset="-128"/>
              <a:ea typeface="ＭＳ Ｐゴシック" panose="020B0600070205080204" pitchFamily="50" charset="-128"/>
            </a:rPr>
            <a:t>1,306</a:t>
          </a:r>
          <a:r>
            <a:rPr kumimoji="1" lang="ja-JP" altLang="en-US" sz="1100">
              <a:latin typeface="ＭＳ Ｐゴシック" panose="020B0600070205080204" pitchFamily="50" charset="-128"/>
              <a:ea typeface="ＭＳ Ｐゴシック" panose="020B0600070205080204" pitchFamily="50" charset="-128"/>
            </a:rPr>
            <a:t>円減額したが、これは一時的な減額であり、今後、旧合併特例事業債の発行期限の令和７年度までは当該事業債を活用した大型建設事業が計画されていることや金利の上昇などにより当面は公債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47,466</a:t>
          </a:r>
          <a:r>
            <a:rPr kumimoji="1" lang="ja-JP" altLang="en-US" sz="1100">
              <a:solidFill>
                <a:sysClr val="windowText" lastClr="000000"/>
              </a:solidFill>
              <a:latin typeface="ＭＳ ゴシック" pitchFamily="49" charset="-128"/>
              <a:ea typeface="ＭＳ ゴシック" pitchFamily="49" charset="-128"/>
            </a:rPr>
            <a:t>千円の積立を行ったが、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月の豪雨による被害の対応や、工事請負費などに伴い</a:t>
          </a:r>
          <a:r>
            <a:rPr kumimoji="1" lang="en-US" altLang="ja-JP" sz="1100">
              <a:solidFill>
                <a:sysClr val="windowText" lastClr="000000"/>
              </a:solidFill>
              <a:latin typeface="ＭＳ ゴシック" pitchFamily="49" charset="-128"/>
              <a:ea typeface="ＭＳ ゴシック" pitchFamily="49" charset="-128"/>
            </a:rPr>
            <a:t>416,000</a:t>
          </a:r>
          <a:r>
            <a:rPr kumimoji="1" lang="ja-JP" altLang="en-US" sz="1100">
              <a:solidFill>
                <a:sysClr val="windowText" lastClr="000000"/>
              </a:solidFill>
              <a:latin typeface="ＭＳ ゴシック" pitchFamily="49" charset="-128"/>
              <a:ea typeface="ＭＳ ゴシック" pitchFamily="49" charset="-128"/>
            </a:rPr>
            <a:t>千円</a:t>
          </a:r>
          <a:r>
            <a:rPr kumimoji="1" lang="ja-JP" altLang="en-US" sz="1100">
              <a:latin typeface="ＭＳ ゴシック" pitchFamily="49" charset="-128"/>
              <a:ea typeface="ＭＳ ゴシック" pitchFamily="49" charset="-128"/>
            </a:rPr>
            <a:t>の取崩を行ったことや標準財政規模が増額となったことにより</a:t>
          </a:r>
          <a:r>
            <a:rPr kumimoji="1" lang="en-US" altLang="ja-JP" sz="1100">
              <a:latin typeface="ＭＳ ゴシック" pitchFamily="49" charset="-128"/>
              <a:ea typeface="ＭＳ ゴシック" pitchFamily="49" charset="-128"/>
            </a:rPr>
            <a:t>2.56</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14.60</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実質収支額は継続的に黒字となっているものの、歳入歳出差引が</a:t>
          </a:r>
          <a:r>
            <a:rPr kumimoji="1" lang="en-US" altLang="ja-JP" sz="1100">
              <a:latin typeface="ＭＳ ゴシック" pitchFamily="49" charset="-128"/>
              <a:ea typeface="ＭＳ ゴシック" pitchFamily="49" charset="-128"/>
            </a:rPr>
            <a:t>705,136</a:t>
          </a:r>
          <a:r>
            <a:rPr kumimoji="1" lang="ja-JP" altLang="en-US" sz="1100">
              <a:latin typeface="ＭＳ ゴシック" pitchFamily="49" charset="-128"/>
              <a:ea typeface="ＭＳ ゴシック" pitchFamily="49" charset="-128"/>
            </a:rPr>
            <a:t>千円増加した一方で、翌年度に繰り越すべき財源が</a:t>
          </a:r>
          <a:r>
            <a:rPr kumimoji="1" lang="en-US" altLang="ja-JP" sz="1100">
              <a:latin typeface="ＭＳ ゴシック" pitchFamily="49" charset="-128"/>
              <a:ea typeface="ＭＳ ゴシック" pitchFamily="49" charset="-128"/>
            </a:rPr>
            <a:t>908,797</a:t>
          </a:r>
          <a:r>
            <a:rPr kumimoji="1" lang="ja-JP" altLang="en-US" sz="1100">
              <a:latin typeface="ＭＳ ゴシック" pitchFamily="49" charset="-128"/>
              <a:ea typeface="ＭＳ ゴシック" pitchFamily="49" charset="-128"/>
            </a:rPr>
            <a:t>千円増額になったことにより前年度に比べて</a:t>
          </a:r>
          <a:r>
            <a:rPr kumimoji="1" lang="en-US" altLang="ja-JP" sz="1100">
              <a:latin typeface="ＭＳ ゴシック" pitchFamily="49" charset="-128"/>
              <a:ea typeface="ＭＳ ゴシック" pitchFamily="49" charset="-128"/>
            </a:rPr>
            <a:t>1.42</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8.60</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実質単年度収支は、実質収支が減少したことと、財政調整基金の積立金が</a:t>
          </a:r>
          <a:r>
            <a:rPr kumimoji="1" lang="en-US" altLang="ja-JP" sz="1100">
              <a:latin typeface="ＭＳ ゴシック" pitchFamily="49" charset="-128"/>
              <a:ea typeface="ＭＳ ゴシック" pitchFamily="49" charset="-128"/>
            </a:rPr>
            <a:t>290,385</a:t>
          </a:r>
          <a:r>
            <a:rPr kumimoji="1" lang="ja-JP" altLang="en-US" sz="1100">
              <a:latin typeface="ＭＳ ゴシック" pitchFamily="49" charset="-128"/>
              <a:ea typeface="ＭＳ ゴシック" pitchFamily="49" charset="-128"/>
            </a:rPr>
            <a:t>千円減額となり、取崩額が</a:t>
          </a:r>
          <a:r>
            <a:rPr kumimoji="1" lang="en-US" altLang="ja-JP" sz="1100">
              <a:latin typeface="ＭＳ ゴシック" pitchFamily="49" charset="-128"/>
              <a:ea typeface="ＭＳ ゴシック" pitchFamily="49" charset="-128"/>
            </a:rPr>
            <a:t>218,186</a:t>
          </a:r>
          <a:r>
            <a:rPr kumimoji="1" lang="ja-JP" altLang="en-US" sz="1100">
              <a:latin typeface="ＭＳ ゴシック" pitchFamily="49" charset="-128"/>
              <a:ea typeface="ＭＳ ゴシック" pitchFamily="49" charset="-128"/>
            </a:rPr>
            <a:t>千円増額となったことでマイナスに転じた。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一般会計等の実質赤字及び公営企業会計の資金不足は生じておらず、連結実質赤字額は発生していない。</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法適用企業では、病院事業会計においては、流動資産（未収金）の減少により黒字額（余剰額）が減少し、比率も減少している。また下水道事業会計においては、流動資産（未収金）の増加により黒字額（余剰額）が増加し、比率も改善している。水道事業会計及び工業用水道事業会計は多少の増減はあるものの、前年度と同水準の比率を維持してい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事業では、国民健康保険事業特別会計で黒字額（実質収支額）が減少し、比率も減少している。後期高齢者医療特別会計、国民健康保険診療所特別会計においては前年度と同等の黒字額（実質収支額）を維持した。</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一般会計については、歳入歳出差引が増額したものの、次年度に繰り越すべき財源がそれ以上に増額したことにより前年度から減少している。今回減少したものの、算定初年度の平成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年度から黒字を続けている。今後も健全な財政運営、経営を実施し黒字を継続していく。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27711392</v>
      </c>
      <c r="BO4" s="485"/>
      <c r="BP4" s="485"/>
      <c r="BQ4" s="485"/>
      <c r="BR4" s="485"/>
      <c r="BS4" s="485"/>
      <c r="BT4" s="485"/>
      <c r="BU4" s="486"/>
      <c r="BV4" s="484">
        <v>26291373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8.6</v>
      </c>
      <c r="CU4" s="625"/>
      <c r="CV4" s="625"/>
      <c r="CW4" s="625"/>
      <c r="CX4" s="625"/>
      <c r="CY4" s="625"/>
      <c r="CZ4" s="625"/>
      <c r="DA4" s="626"/>
      <c r="DB4" s="624">
        <v>10</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25386500</v>
      </c>
      <c r="BO5" s="456"/>
      <c r="BP5" s="456"/>
      <c r="BQ5" s="456"/>
      <c r="BR5" s="456"/>
      <c r="BS5" s="456"/>
      <c r="BT5" s="456"/>
      <c r="BU5" s="457"/>
      <c r="BV5" s="455">
        <v>24671617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92.5</v>
      </c>
      <c r="CU5" s="453"/>
      <c r="CV5" s="453"/>
      <c r="CW5" s="453"/>
      <c r="CX5" s="453"/>
      <c r="CY5" s="453"/>
      <c r="CZ5" s="453"/>
      <c r="DA5" s="454"/>
      <c r="DB5" s="452">
        <v>92.7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2324892</v>
      </c>
      <c r="BO6" s="456"/>
      <c r="BP6" s="456"/>
      <c r="BQ6" s="456"/>
      <c r="BR6" s="456"/>
      <c r="BS6" s="456"/>
      <c r="BT6" s="456"/>
      <c r="BU6" s="457"/>
      <c r="BV6" s="455">
        <v>1619756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93.1</v>
      </c>
      <c r="CU6" s="599"/>
      <c r="CV6" s="599"/>
      <c r="CW6" s="599"/>
      <c r="CX6" s="599"/>
      <c r="CY6" s="599"/>
      <c r="CZ6" s="599"/>
      <c r="DA6" s="600"/>
      <c r="DB6" s="598">
        <v>94.3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1032854</v>
      </c>
      <c r="BO7" s="456"/>
      <c r="BP7" s="456"/>
      <c r="BQ7" s="456"/>
      <c r="BR7" s="456"/>
      <c r="BS7" s="456"/>
      <c r="BT7" s="456"/>
      <c r="BU7" s="457"/>
      <c r="BV7" s="455">
        <v>124057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15029614</v>
      </c>
      <c r="CU7" s="456"/>
      <c r="CV7" s="456"/>
      <c r="CW7" s="456"/>
      <c r="CX7" s="456"/>
      <c r="CY7" s="456"/>
      <c r="CZ7" s="456"/>
      <c r="DA7" s="457"/>
      <c r="DB7" s="455">
        <v>14934533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1292038</v>
      </c>
      <c r="BO8" s="456"/>
      <c r="BP8" s="456"/>
      <c r="BQ8" s="456"/>
      <c r="BR8" s="456"/>
      <c r="BS8" s="456"/>
      <c r="BT8" s="456"/>
      <c r="BU8" s="457"/>
      <c r="BV8" s="455">
        <v>1495699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0.53</v>
      </c>
      <c r="CU8" s="559"/>
      <c r="CV8" s="559"/>
      <c r="CW8" s="559"/>
      <c r="CX8" s="559"/>
      <c r="CY8" s="559"/>
      <c r="CZ8" s="559"/>
      <c r="DA8" s="560"/>
      <c r="DB8" s="558">
        <v>0.54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44355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-203661</v>
      </c>
      <c r="BO9" s="456"/>
      <c r="BP9" s="456"/>
      <c r="BQ9" s="456"/>
      <c r="BR9" s="456"/>
      <c r="BS9" s="456"/>
      <c r="BT9" s="456"/>
      <c r="BU9" s="457"/>
      <c r="BV9" s="455">
        <v>170132</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14.8</v>
      </c>
      <c r="CU9" s="453"/>
      <c r="CV9" s="453"/>
      <c r="CW9" s="453"/>
      <c r="CX9" s="453"/>
      <c r="CY9" s="453"/>
      <c r="CZ9" s="453"/>
      <c r="DA9" s="454"/>
      <c r="DB9" s="452">
        <v>15.6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47133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47466</v>
      </c>
      <c r="BO10" s="456"/>
      <c r="BP10" s="456"/>
      <c r="BQ10" s="456"/>
      <c r="BR10" s="456"/>
      <c r="BS10" s="456"/>
      <c r="BT10" s="456"/>
      <c r="BU10" s="457"/>
      <c r="BV10" s="455">
        <v>337851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43122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416000</v>
      </c>
      <c r="BO12" s="456"/>
      <c r="BP12" s="456"/>
      <c r="BQ12" s="456"/>
      <c r="BR12" s="456"/>
      <c r="BS12" s="456"/>
      <c r="BT12" s="456"/>
      <c r="BU12" s="457"/>
      <c r="BV12" s="455">
        <v>197814</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41892</v>
      </c>
      <c r="S13" s="543"/>
      <c r="T13" s="543"/>
      <c r="U13" s="543"/>
      <c r="V13" s="544"/>
      <c r="W13" s="545" t="s">
        <v>131</v>
      </c>
      <c r="X13" s="441"/>
      <c r="Y13" s="441"/>
      <c r="Z13" s="441"/>
      <c r="AA13" s="441"/>
      <c r="AB13" s="442"/>
      <c r="AC13" s="408">
        <v>1869</v>
      </c>
      <c r="AD13" s="409"/>
      <c r="AE13" s="409"/>
      <c r="AF13" s="409"/>
      <c r="AG13" s="410"/>
      <c r="AH13" s="408">
        <v>2066</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-572195</v>
      </c>
      <c r="BO13" s="456"/>
      <c r="BP13" s="456"/>
      <c r="BQ13" s="456"/>
      <c r="BR13" s="456"/>
      <c r="BS13" s="456"/>
      <c r="BT13" s="456"/>
      <c r="BU13" s="457"/>
      <c r="BV13" s="455">
        <v>310169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7.9</v>
      </c>
      <c r="CU13" s="453"/>
      <c r="CV13" s="453"/>
      <c r="CW13" s="453"/>
      <c r="CX13" s="453"/>
      <c r="CY13" s="453"/>
      <c r="CZ13" s="453"/>
      <c r="DA13" s="454"/>
      <c r="DB13" s="452">
        <v>7.8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43812</v>
      </c>
      <c r="S14" s="543"/>
      <c r="T14" s="543"/>
      <c r="U14" s="543"/>
      <c r="V14" s="544"/>
      <c r="W14" s="546"/>
      <c r="X14" s="444"/>
      <c r="Y14" s="444"/>
      <c r="Z14" s="444"/>
      <c r="AA14" s="444"/>
      <c r="AB14" s="445"/>
      <c r="AC14" s="535">
        <v>8.1999999999999993</v>
      </c>
      <c r="AD14" s="536"/>
      <c r="AE14" s="536"/>
      <c r="AF14" s="536"/>
      <c r="AG14" s="537"/>
      <c r="AH14" s="535">
        <v>8.6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49</v>
      </c>
      <c r="CU14" s="553"/>
      <c r="CV14" s="553"/>
      <c r="CW14" s="553"/>
      <c r="CX14" s="553"/>
      <c r="CY14" s="553"/>
      <c r="CZ14" s="553"/>
      <c r="DA14" s="554"/>
      <c r="DB14" s="552">
        <v>46.9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42698</v>
      </c>
      <c r="S15" s="543"/>
      <c r="T15" s="543"/>
      <c r="U15" s="543"/>
      <c r="V15" s="544"/>
      <c r="W15" s="545" t="s">
        <v>137</v>
      </c>
      <c r="X15" s="441"/>
      <c r="Y15" s="441"/>
      <c r="Z15" s="441"/>
      <c r="AA15" s="441"/>
      <c r="AB15" s="442"/>
      <c r="AC15" s="408">
        <v>8514</v>
      </c>
      <c r="AD15" s="409"/>
      <c r="AE15" s="409"/>
      <c r="AF15" s="409"/>
      <c r="AG15" s="410"/>
      <c r="AH15" s="408">
        <v>9096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7108361</v>
      </c>
      <c r="BO15" s="485"/>
      <c r="BP15" s="485"/>
      <c r="BQ15" s="485"/>
      <c r="BR15" s="485"/>
      <c r="BS15" s="485"/>
      <c r="BT15" s="485"/>
      <c r="BU15" s="486"/>
      <c r="BV15" s="484">
        <v>6786781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37.4</v>
      </c>
      <c r="AD16" s="536"/>
      <c r="AE16" s="536"/>
      <c r="AF16" s="536"/>
      <c r="AG16" s="537"/>
      <c r="AH16" s="535">
        <v>37.9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13054448</v>
      </c>
      <c r="BO16" s="456"/>
      <c r="BP16" s="456"/>
      <c r="BQ16" s="456"/>
      <c r="BR16" s="456"/>
      <c r="BS16" s="456"/>
      <c r="BT16" s="456"/>
      <c r="BU16" s="457"/>
      <c r="BV16" s="455">
        <v>12915492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12370</v>
      </c>
      <c r="AD17" s="409"/>
      <c r="AE17" s="409"/>
      <c r="AF17" s="409"/>
      <c r="AG17" s="410"/>
      <c r="AH17" s="408">
        <v>12831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8974134</v>
      </c>
      <c r="BO17" s="456"/>
      <c r="BP17" s="456"/>
      <c r="BQ17" s="456"/>
      <c r="BR17" s="456"/>
      <c r="BS17" s="456"/>
      <c r="BT17" s="456"/>
      <c r="BU17" s="457"/>
      <c r="BV17" s="455">
        <v>8547934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499.23</v>
      </c>
      <c r="M18" s="508"/>
      <c r="N18" s="508"/>
      <c r="O18" s="508"/>
      <c r="P18" s="508"/>
      <c r="Q18" s="508"/>
      <c r="R18" s="509"/>
      <c r="S18" s="509"/>
      <c r="T18" s="509"/>
      <c r="U18" s="509"/>
      <c r="V18" s="510"/>
      <c r="W18" s="526"/>
      <c r="X18" s="527"/>
      <c r="Y18" s="527"/>
      <c r="Z18" s="527"/>
      <c r="AA18" s="527"/>
      <c r="AB18" s="551"/>
      <c r="AC18" s="425">
        <v>54.4</v>
      </c>
      <c r="AD18" s="426"/>
      <c r="AE18" s="426"/>
      <c r="AF18" s="426"/>
      <c r="AG18" s="511"/>
      <c r="AH18" s="425">
        <v>53.5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14506593</v>
      </c>
      <c r="BO18" s="456"/>
      <c r="BP18" s="456"/>
      <c r="BQ18" s="456"/>
      <c r="BR18" s="456"/>
      <c r="BS18" s="456"/>
      <c r="BT18" s="456"/>
      <c r="BU18" s="457"/>
      <c r="BV18" s="455">
        <v>14565068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19455533</v>
      </c>
      <c r="BO19" s="456"/>
      <c r="BP19" s="456"/>
      <c r="BQ19" s="456"/>
      <c r="BR19" s="456"/>
      <c r="BS19" s="456"/>
      <c r="BT19" s="456"/>
      <c r="BU19" s="457"/>
      <c r="BV19" s="455">
        <v>19060139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16633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28671557</v>
      </c>
      <c r="BO22" s="485"/>
      <c r="BP22" s="485"/>
      <c r="BQ22" s="485"/>
      <c r="BR22" s="485"/>
      <c r="BS22" s="485"/>
      <c r="BT22" s="485"/>
      <c r="BU22" s="486"/>
      <c r="BV22" s="484">
        <v>28575421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23742843</v>
      </c>
      <c r="BO23" s="456"/>
      <c r="BP23" s="456"/>
      <c r="BQ23" s="456"/>
      <c r="BR23" s="456"/>
      <c r="BS23" s="456"/>
      <c r="BT23" s="456"/>
      <c r="BU23" s="457"/>
      <c r="BV23" s="455">
        <v>23335073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7400</v>
      </c>
      <c r="R24" s="409"/>
      <c r="S24" s="409"/>
      <c r="T24" s="409"/>
      <c r="U24" s="409"/>
      <c r="V24" s="410"/>
      <c r="W24" s="498"/>
      <c r="X24" s="435"/>
      <c r="Y24" s="436"/>
      <c r="Z24" s="411" t="s">
        <v>162</v>
      </c>
      <c r="AA24" s="412"/>
      <c r="AB24" s="412"/>
      <c r="AC24" s="412"/>
      <c r="AD24" s="412"/>
      <c r="AE24" s="412"/>
      <c r="AF24" s="412"/>
      <c r="AG24" s="413"/>
      <c r="AH24" s="408">
        <v>632</v>
      </c>
      <c r="AI24" s="409"/>
      <c r="AJ24" s="409"/>
      <c r="AK24" s="409"/>
      <c r="AL24" s="410"/>
      <c r="AM24" s="408">
        <v>1865032</v>
      </c>
      <c r="AN24" s="409"/>
      <c r="AO24" s="409"/>
      <c r="AP24" s="409"/>
      <c r="AQ24" s="409"/>
      <c r="AR24" s="410"/>
      <c r="AS24" s="408">
        <v>2951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19716785</v>
      </c>
      <c r="BO24" s="456"/>
      <c r="BP24" s="456"/>
      <c r="BQ24" s="456"/>
      <c r="BR24" s="456"/>
      <c r="BS24" s="456"/>
      <c r="BT24" s="456"/>
      <c r="BU24" s="457"/>
      <c r="BV24" s="455">
        <v>18821361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7750</v>
      </c>
      <c r="R25" s="409"/>
      <c r="S25" s="409"/>
      <c r="T25" s="409"/>
      <c r="U25" s="409"/>
      <c r="V25" s="410"/>
      <c r="W25" s="498"/>
      <c r="X25" s="435"/>
      <c r="Y25" s="436"/>
      <c r="Z25" s="411" t="s">
        <v>165</v>
      </c>
      <c r="AA25" s="412"/>
      <c r="AB25" s="412"/>
      <c r="AC25" s="412"/>
      <c r="AD25" s="412"/>
      <c r="AE25" s="412"/>
      <c r="AF25" s="412"/>
      <c r="AG25" s="413"/>
      <c r="AH25" s="408">
        <v>152</v>
      </c>
      <c r="AI25" s="409"/>
      <c r="AJ25" s="409"/>
      <c r="AK25" s="409"/>
      <c r="AL25" s="410"/>
      <c r="AM25" s="408">
        <v>451136</v>
      </c>
      <c r="AN25" s="409"/>
      <c r="AO25" s="409"/>
      <c r="AP25" s="409"/>
      <c r="AQ25" s="409"/>
      <c r="AR25" s="410"/>
      <c r="AS25" s="408">
        <v>2968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4387456</v>
      </c>
      <c r="BO25" s="485"/>
      <c r="BP25" s="485"/>
      <c r="BQ25" s="485"/>
      <c r="BR25" s="485"/>
      <c r="BS25" s="485"/>
      <c r="BT25" s="485"/>
      <c r="BU25" s="486"/>
      <c r="BV25" s="484">
        <v>2583929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6800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23706</v>
      </c>
      <c r="AN26" s="409"/>
      <c r="AO26" s="409"/>
      <c r="AP26" s="409"/>
      <c r="AQ26" s="409"/>
      <c r="AR26" s="410"/>
      <c r="AS26" s="408">
        <v>2634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4890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16064</v>
      </c>
      <c r="AN27" s="409"/>
      <c r="AO27" s="409"/>
      <c r="AP27" s="409"/>
      <c r="AQ27" s="409"/>
      <c r="AR27" s="410"/>
      <c r="AS27" s="408">
        <v>4016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600000</v>
      </c>
      <c r="BO27" s="490"/>
      <c r="BP27" s="490"/>
      <c r="BQ27" s="490"/>
      <c r="BR27" s="490"/>
      <c r="BS27" s="490"/>
      <c r="BT27" s="490"/>
      <c r="BU27" s="491"/>
      <c r="BV27" s="489">
        <v>600000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4090</v>
      </c>
      <c r="R28" s="409"/>
      <c r="S28" s="409"/>
      <c r="T28" s="409"/>
      <c r="U28" s="409"/>
      <c r="V28" s="410"/>
      <c r="W28" s="498"/>
      <c r="X28" s="435"/>
      <c r="Y28" s="436"/>
      <c r="Z28" s="411" t="s">
        <v>174</v>
      </c>
      <c r="AA28" s="412"/>
      <c r="AB28" s="412"/>
      <c r="AC28" s="412"/>
      <c r="AD28" s="412"/>
      <c r="AE28" s="412"/>
      <c r="AF28" s="412"/>
      <c r="AG28" s="413"/>
      <c r="AH28" s="408">
        <v>4</v>
      </c>
      <c r="AI28" s="409"/>
      <c r="AJ28" s="409"/>
      <c r="AK28" s="409"/>
      <c r="AL28" s="410"/>
      <c r="AM28" s="408">
        <v>11076</v>
      </c>
      <c r="AN28" s="409"/>
      <c r="AO28" s="409"/>
      <c r="AP28" s="409"/>
      <c r="AQ28" s="409"/>
      <c r="AR28" s="410"/>
      <c r="AS28" s="408">
        <v>2769</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2194881</v>
      </c>
      <c r="BO28" s="485"/>
      <c r="BP28" s="485"/>
      <c r="BQ28" s="485"/>
      <c r="BR28" s="485"/>
      <c r="BS28" s="485"/>
      <c r="BT28" s="485"/>
      <c r="BU28" s="486"/>
      <c r="BV28" s="484">
        <v>2563415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3720</v>
      </c>
      <c r="R29" s="409"/>
      <c r="S29" s="409"/>
      <c r="T29" s="409"/>
      <c r="U29" s="409"/>
      <c r="V29" s="410"/>
      <c r="W29" s="499"/>
      <c r="X29" s="500"/>
      <c r="Y29" s="501"/>
      <c r="Z29" s="411" t="s">
        <v>177</v>
      </c>
      <c r="AA29" s="412"/>
      <c r="AB29" s="412"/>
      <c r="AC29" s="412"/>
      <c r="AD29" s="412"/>
      <c r="AE29" s="412"/>
      <c r="AF29" s="412"/>
      <c r="AG29" s="413"/>
      <c r="AH29" s="408">
        <v>640</v>
      </c>
      <c r="AI29" s="409"/>
      <c r="AJ29" s="409"/>
      <c r="AK29" s="409"/>
      <c r="AL29" s="410"/>
      <c r="AM29" s="408">
        <v>1892172</v>
      </c>
      <c r="AN29" s="409"/>
      <c r="AO29" s="409"/>
      <c r="AP29" s="409"/>
      <c r="AQ29" s="409"/>
      <c r="AR29" s="410"/>
      <c r="AS29" s="408">
        <v>2957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971203</v>
      </c>
      <c r="BO29" s="456"/>
      <c r="BP29" s="456"/>
      <c r="BQ29" s="456"/>
      <c r="BR29" s="456"/>
      <c r="BS29" s="456"/>
      <c r="BT29" s="456"/>
      <c r="BU29" s="457"/>
      <c r="BV29" s="455">
        <v>948327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2558185</v>
      </c>
      <c r="BO30" s="490"/>
      <c r="BP30" s="490"/>
      <c r="BQ30" s="490"/>
      <c r="BR30" s="490"/>
      <c r="BS30" s="490"/>
      <c r="BT30" s="490"/>
      <c r="BU30" s="491"/>
      <c r="BV30" s="489">
        <v>2556810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宅地造成事業特別会計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愛知県後期高齢者医療広域連合(一
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新城市土地開発公社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愛知県後期高齢者医療広域連合(後
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農林業公社しんしろ</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国民健康保険診療所特別会計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新城北設楽交通災害共済組合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つくで手作り村</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東三河広域連合（一般会計）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東三河広域連合（介護保険事業特別会計）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Yrf7HlQ7R8pVAbblZNftH6ym4wP6nktQY5nrQvnaHQ8a1Vx/H7LKYukt9hTiL9ZYFvH6YR6Qkm2JCHL5wdaEcw==" saltValue="ZlVyp2YGyQ0iLYLxQYQL2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536</v>
      </c>
      <c r="D34" s="1187"/>
      <c r="E34" s="1188"/>
      <c r="F34" s="32">
        <v>17.89</v>
      </c>
      <c r="G34" s="33">
        <v>17.72</v>
      </c>
      <c r="H34" s="33">
        <v>21.73</v>
      </c>
      <c r="I34" s="33">
        <v>23.44</v>
      </c>
      <c r="J34" s="34">
        <v>22.56</v>
      </c>
      <c r="K34" s="22"/>
      <c r="L34" s="22"/>
      <c r="M34" s="22"/>
      <c r="N34" s="22"/>
      <c r="O34" s="22"/>
      <c r="P34" s="22"/>
    </row>
    <row r="35" spans="1:16" ht="39" customHeight="1" x14ac:dyDescent="0.2">
      <c r="A35" s="22"/>
      <c r="B35" s="35"/>
      <c r="C35" s="1181" t="s">
        <v>537</v>
      </c>
      <c r="D35" s="1182"/>
      <c r="E35" s="1183"/>
      <c r="F35" s="36">
        <v>5.21</v>
      </c>
      <c r="G35" s="37">
        <v>5.42</v>
      </c>
      <c r="H35" s="37">
        <v>8.58</v>
      </c>
      <c r="I35" s="37">
        <v>10.01</v>
      </c>
      <c r="J35" s="38">
        <v>8.59</v>
      </c>
      <c r="K35" s="22"/>
      <c r="L35" s="22"/>
      <c r="M35" s="22"/>
      <c r="N35" s="22"/>
      <c r="O35" s="22"/>
      <c r="P35" s="22"/>
    </row>
    <row r="36" spans="1:16" ht="39" customHeight="1" x14ac:dyDescent="0.2">
      <c r="A36" s="22"/>
      <c r="B36" s="35"/>
      <c r="C36" s="1181" t="s">
        <v>538</v>
      </c>
      <c r="D36" s="1182"/>
      <c r="E36" s="1183"/>
      <c r="F36" s="36">
        <v>4.0999999999999996</v>
      </c>
      <c r="G36" s="37">
        <v>3.85</v>
      </c>
      <c r="H36" s="37">
        <v>4.5999999999999996</v>
      </c>
      <c r="I36" s="37">
        <v>4.3</v>
      </c>
      <c r="J36" s="38">
        <v>4.1500000000000004</v>
      </c>
      <c r="K36" s="22"/>
      <c r="L36" s="22"/>
      <c r="M36" s="22"/>
      <c r="N36" s="22"/>
      <c r="O36" s="22"/>
      <c r="P36" s="22"/>
    </row>
    <row r="37" spans="1:16" ht="39" customHeight="1" x14ac:dyDescent="0.2">
      <c r="A37" s="22"/>
      <c r="B37" s="35"/>
      <c r="C37" s="1181" t="s">
        <v>539</v>
      </c>
      <c r="D37" s="1182"/>
      <c r="E37" s="1183"/>
      <c r="F37" s="36">
        <v>1.49</v>
      </c>
      <c r="G37" s="37">
        <v>2.3199999999999998</v>
      </c>
      <c r="H37" s="37">
        <v>3.16</v>
      </c>
      <c r="I37" s="37">
        <v>3.57</v>
      </c>
      <c r="J37" s="38">
        <v>3.95</v>
      </c>
      <c r="K37" s="22"/>
      <c r="L37" s="22"/>
      <c r="M37" s="22"/>
      <c r="N37" s="22"/>
      <c r="O37" s="22"/>
      <c r="P37" s="22"/>
    </row>
    <row r="38" spans="1:16" ht="39" customHeight="1" x14ac:dyDescent="0.2">
      <c r="A38" s="22"/>
      <c r="B38" s="35"/>
      <c r="C38" s="1181" t="s">
        <v>540</v>
      </c>
      <c r="D38" s="1182"/>
      <c r="E38" s="1183"/>
      <c r="F38" s="36">
        <v>0.41</v>
      </c>
      <c r="G38" s="37">
        <v>0.41</v>
      </c>
      <c r="H38" s="37">
        <v>0.42</v>
      </c>
      <c r="I38" s="37">
        <v>0.45</v>
      </c>
      <c r="J38" s="38">
        <v>0.48</v>
      </c>
      <c r="K38" s="22"/>
      <c r="L38" s="22"/>
      <c r="M38" s="22"/>
      <c r="N38" s="22"/>
      <c r="O38" s="22"/>
      <c r="P38" s="22"/>
    </row>
    <row r="39" spans="1:16" ht="39" customHeight="1" x14ac:dyDescent="0.2">
      <c r="A39" s="22"/>
      <c r="B39" s="35"/>
      <c r="C39" s="1181" t="s">
        <v>541</v>
      </c>
      <c r="D39" s="1182"/>
      <c r="E39" s="1183"/>
      <c r="F39" s="36">
        <v>0.22</v>
      </c>
      <c r="G39" s="37">
        <v>0.22</v>
      </c>
      <c r="H39" s="37">
        <v>0.23</v>
      </c>
      <c r="I39" s="37">
        <v>0.28000000000000003</v>
      </c>
      <c r="J39" s="38">
        <v>0.23</v>
      </c>
      <c r="K39" s="22"/>
      <c r="L39" s="22"/>
      <c r="M39" s="22"/>
      <c r="N39" s="22"/>
      <c r="O39" s="22"/>
      <c r="P39" s="22"/>
    </row>
    <row r="40" spans="1:16" ht="39" customHeight="1" x14ac:dyDescent="0.2">
      <c r="A40" s="22"/>
      <c r="B40" s="35"/>
      <c r="C40" s="1181" t="s">
        <v>542</v>
      </c>
      <c r="D40" s="1182"/>
      <c r="E40" s="1183"/>
      <c r="F40" s="36">
        <v>0.11</v>
      </c>
      <c r="G40" s="37">
        <v>0.12</v>
      </c>
      <c r="H40" s="37">
        <v>0.12</v>
      </c>
      <c r="I40" s="37">
        <v>0.13</v>
      </c>
      <c r="J40" s="38">
        <v>0.15</v>
      </c>
      <c r="K40" s="22"/>
      <c r="L40" s="22"/>
      <c r="M40" s="22"/>
      <c r="N40" s="22"/>
      <c r="O40" s="22"/>
      <c r="P40" s="22"/>
    </row>
    <row r="41" spans="1:16" ht="39" customHeight="1" x14ac:dyDescent="0.2">
      <c r="A41" s="22"/>
      <c r="B41" s="35"/>
      <c r="C41" s="1181" t="s">
        <v>543</v>
      </c>
      <c r="D41" s="1182"/>
      <c r="E41" s="1183"/>
      <c r="F41" s="36">
        <v>0.02</v>
      </c>
      <c r="G41" s="37">
        <v>0.02</v>
      </c>
      <c r="H41" s="37">
        <v>0.01</v>
      </c>
      <c r="I41" s="37">
        <v>0.02</v>
      </c>
      <c r="J41" s="38">
        <v>0.01</v>
      </c>
      <c r="K41" s="22"/>
      <c r="L41" s="22"/>
      <c r="M41" s="22"/>
      <c r="N41" s="22"/>
      <c r="O41" s="22"/>
      <c r="P41" s="22"/>
    </row>
    <row r="42" spans="1:16" ht="39" customHeight="1" x14ac:dyDescent="0.2">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545</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xrpqXBYGGSJiDnqxxIb1EUzj1PX12QhsEI//BZsrOgpOF2aqLx5UEe4nJ8py+fn4XZAhgwq95HoZ+X4yW0Jyg==" saltValue="tpQxuMhkwVrrf2D1/gUW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2559</v>
      </c>
      <c r="L45" s="60">
        <v>2708</v>
      </c>
      <c r="M45" s="60">
        <v>2831</v>
      </c>
      <c r="N45" s="60">
        <v>3003</v>
      </c>
      <c r="O45" s="61">
        <v>2899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965</v>
      </c>
      <c r="L48" s="64">
        <v>904</v>
      </c>
      <c r="M48" s="64">
        <v>855</v>
      </c>
      <c r="N48" s="64">
        <v>824</v>
      </c>
      <c r="O48" s="65">
        <v>674</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489</v>
      </c>
      <c r="L49" s="64" t="s">
        <v>489</v>
      </c>
      <c r="M49" s="64" t="s">
        <v>489</v>
      </c>
      <c r="N49" s="64" t="s">
        <v>489</v>
      </c>
      <c r="O49" s="65" t="s">
        <v>489</v>
      </c>
      <c r="P49" s="48"/>
      <c r="Q49" s="48"/>
      <c r="R49" s="48"/>
      <c r="S49" s="48"/>
      <c r="T49" s="48"/>
      <c r="U49" s="48"/>
    </row>
    <row r="50" spans="1:21" ht="30.75" customHeight="1" x14ac:dyDescent="0.2">
      <c r="A50" s="48"/>
      <c r="B50" s="1214"/>
      <c r="C50" s="1215"/>
      <c r="D50" s="62"/>
      <c r="E50" s="1191" t="s">
        <v>15</v>
      </c>
      <c r="F50" s="1191"/>
      <c r="G50" s="1191"/>
      <c r="H50" s="1191"/>
      <c r="I50" s="1191"/>
      <c r="J50" s="1192"/>
      <c r="K50" s="63">
        <v>14</v>
      </c>
      <c r="L50" s="64">
        <v>14</v>
      </c>
      <c r="M50" s="64">
        <v>14</v>
      </c>
      <c r="N50" s="64">
        <v>14</v>
      </c>
      <c r="O50" s="65">
        <v>14</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2696</v>
      </c>
      <c r="L52" s="64">
        <v>2729</v>
      </c>
      <c r="M52" s="64">
        <v>2795</v>
      </c>
      <c r="N52" s="64">
        <v>2696</v>
      </c>
      <c r="O52" s="65">
        <v>2649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842</v>
      </c>
      <c r="L53" s="69">
        <v>897</v>
      </c>
      <c r="M53" s="69">
        <v>905</v>
      </c>
      <c r="N53" s="69">
        <v>1145</v>
      </c>
      <c r="O53" s="70">
        <v>938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551</v>
      </c>
      <c r="L58" s="84" t="s">
        <v>551</v>
      </c>
      <c r="M58" s="84" t="s">
        <v>551</v>
      </c>
      <c r="N58" s="84" t="s">
        <v>551</v>
      </c>
      <c r="O58" s="85" t="s">
        <v>551</v>
      </c>
    </row>
    <row r="59" spans="1:21" ht="31.5" customHeight="1" x14ac:dyDescent="0.2">
      <c r="B59" s="1199"/>
      <c r="C59" s="1200"/>
      <c r="D59" s="1206" t="s">
        <v>26</v>
      </c>
      <c r="E59" s="1207"/>
      <c r="F59" s="1207"/>
      <c r="G59" s="1207"/>
      <c r="H59" s="1207"/>
      <c r="I59" s="1207"/>
      <c r="J59" s="1208"/>
      <c r="K59" s="86" t="s">
        <v>551</v>
      </c>
      <c r="L59" s="87" t="s">
        <v>551</v>
      </c>
      <c r="M59" s="87" t="s">
        <v>551</v>
      </c>
      <c r="N59" s="87" t="s">
        <v>551</v>
      </c>
      <c r="O59" s="88" t="s">
        <v>551</v>
      </c>
    </row>
    <row r="60" spans="1:21" ht="31.5" customHeight="1" thickBot="1" x14ac:dyDescent="0.25">
      <c r="B60" s="1201"/>
      <c r="C60" s="1202"/>
      <c r="D60" s="1209" t="s">
        <v>27</v>
      </c>
      <c r="E60" s="1210"/>
      <c r="F60" s="1210"/>
      <c r="G60" s="1210"/>
      <c r="H60" s="1210"/>
      <c r="I60" s="1210"/>
      <c r="J60" s="1211"/>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JOhcF0QKZv5N/Q1tggbnaH6Q9bxlkMQ/56jBCzkBdvoV7+XOsfcIXFzOF/O0TWIvcqyQNumIE8caY2aLwFrkA==" saltValue="wVli+4IDKXfC93IMza+i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28324</v>
      </c>
      <c r="J41" s="356">
        <v>28929</v>
      </c>
      <c r="K41" s="356">
        <v>29140</v>
      </c>
      <c r="L41" s="356">
        <v>28575</v>
      </c>
      <c r="M41" s="357">
        <v>28672</v>
      </c>
    </row>
    <row r="42" spans="2:13" ht="27.75" customHeight="1" x14ac:dyDescent="0.2">
      <c r="B42" s="1222"/>
      <c r="C42" s="1223"/>
      <c r="D42" s="106"/>
      <c r="E42" s="1226" t="s">
        <v>32</v>
      </c>
      <c r="F42" s="1226"/>
      <c r="G42" s="1226"/>
      <c r="H42" s="1227"/>
      <c r="I42" s="358">
        <v>154</v>
      </c>
      <c r="J42" s="359">
        <v>141</v>
      </c>
      <c r="K42" s="359">
        <v>129</v>
      </c>
      <c r="L42" s="359">
        <v>129</v>
      </c>
      <c r="M42" s="360">
        <v>129</v>
      </c>
    </row>
    <row r="43" spans="2:13" ht="27.75" customHeight="1" x14ac:dyDescent="0.2">
      <c r="B43" s="1222"/>
      <c r="C43" s="1223"/>
      <c r="D43" s="106"/>
      <c r="E43" s="1226" t="s">
        <v>33</v>
      </c>
      <c r="F43" s="1226"/>
      <c r="G43" s="1226"/>
      <c r="H43" s="1227"/>
      <c r="I43" s="358">
        <v>7899</v>
      </c>
      <c r="J43" s="359">
        <v>7626</v>
      </c>
      <c r="K43" s="359">
        <v>7183</v>
      </c>
      <c r="L43" s="359">
        <v>6122</v>
      </c>
      <c r="M43" s="360">
        <v>5481</v>
      </c>
    </row>
    <row r="44" spans="2:13" ht="27.75" customHeight="1" x14ac:dyDescent="0.2">
      <c r="B44" s="1222"/>
      <c r="C44" s="1223"/>
      <c r="D44" s="106"/>
      <c r="E44" s="1226" t="s">
        <v>34</v>
      </c>
      <c r="F44" s="1226"/>
      <c r="G44" s="1226"/>
      <c r="H44" s="1227"/>
      <c r="I44" s="358" t="s">
        <v>489</v>
      </c>
      <c r="J44" s="359" t="s">
        <v>489</v>
      </c>
      <c r="K44" s="359" t="s">
        <v>489</v>
      </c>
      <c r="L44" s="359" t="s">
        <v>489</v>
      </c>
      <c r="M44" s="360" t="s">
        <v>489</v>
      </c>
    </row>
    <row r="45" spans="2:13" ht="27.75" customHeight="1" x14ac:dyDescent="0.2">
      <c r="B45" s="1222"/>
      <c r="C45" s="1223"/>
      <c r="D45" s="106"/>
      <c r="E45" s="1226" t="s">
        <v>35</v>
      </c>
      <c r="F45" s="1226"/>
      <c r="G45" s="1226"/>
      <c r="H45" s="1227"/>
      <c r="I45" s="358">
        <v>4280</v>
      </c>
      <c r="J45" s="359">
        <v>4312</v>
      </c>
      <c r="K45" s="359">
        <v>4271</v>
      </c>
      <c r="L45" s="359">
        <v>4331</v>
      </c>
      <c r="M45" s="360">
        <v>4515</v>
      </c>
    </row>
    <row r="46" spans="2:13" ht="27.75" customHeight="1" x14ac:dyDescent="0.2">
      <c r="B46" s="1222"/>
      <c r="C46" s="1223"/>
      <c r="D46" s="107"/>
      <c r="E46" s="1226" t="s">
        <v>36</v>
      </c>
      <c r="F46" s="1226"/>
      <c r="G46" s="1226"/>
      <c r="H46" s="1227"/>
      <c r="I46" s="358">
        <v>479</v>
      </c>
      <c r="J46" s="359">
        <v>503</v>
      </c>
      <c r="K46" s="359">
        <v>505</v>
      </c>
      <c r="L46" s="359">
        <v>366</v>
      </c>
      <c r="M46" s="360">
        <v>326</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5322</v>
      </c>
      <c r="J50" s="359">
        <v>5191</v>
      </c>
      <c r="K50" s="359">
        <v>5950</v>
      </c>
      <c r="L50" s="359">
        <v>5934</v>
      </c>
      <c r="M50" s="360">
        <v>5535</v>
      </c>
    </row>
    <row r="51" spans="2:13" ht="27.75" customHeight="1" x14ac:dyDescent="0.2">
      <c r="B51" s="1222"/>
      <c r="C51" s="1223"/>
      <c r="D51" s="106"/>
      <c r="E51" s="1226" t="s">
        <v>42</v>
      </c>
      <c r="F51" s="1226"/>
      <c r="G51" s="1226"/>
      <c r="H51" s="1227"/>
      <c r="I51" s="358">
        <v>2537</v>
      </c>
      <c r="J51" s="359">
        <v>2403</v>
      </c>
      <c r="K51" s="359">
        <v>2121</v>
      </c>
      <c r="L51" s="359">
        <v>1832</v>
      </c>
      <c r="M51" s="360">
        <v>1761</v>
      </c>
    </row>
    <row r="52" spans="2:13" ht="27.75" customHeight="1" x14ac:dyDescent="0.2">
      <c r="B52" s="1224"/>
      <c r="C52" s="1225"/>
      <c r="D52" s="106"/>
      <c r="E52" s="1226" t="s">
        <v>43</v>
      </c>
      <c r="F52" s="1226"/>
      <c r="G52" s="1226"/>
      <c r="H52" s="1227"/>
      <c r="I52" s="358">
        <v>27258</v>
      </c>
      <c r="J52" s="359">
        <v>26134</v>
      </c>
      <c r="K52" s="359">
        <v>26505</v>
      </c>
      <c r="L52" s="359">
        <v>25949</v>
      </c>
      <c r="M52" s="360">
        <v>25663</v>
      </c>
    </row>
    <row r="53" spans="2:13" ht="27.75" customHeight="1" thickBot="1" x14ac:dyDescent="0.25">
      <c r="B53" s="1228" t="s">
        <v>19</v>
      </c>
      <c r="C53" s="1229"/>
      <c r="D53" s="110"/>
      <c r="E53" s="1230" t="s">
        <v>44</v>
      </c>
      <c r="F53" s="1230"/>
      <c r="G53" s="1230"/>
      <c r="H53" s="1231"/>
      <c r="I53" s="361">
        <v>6019</v>
      </c>
      <c r="J53" s="362">
        <v>7782</v>
      </c>
      <c r="K53" s="362">
        <v>6653</v>
      </c>
      <c r="L53" s="362">
        <v>5806</v>
      </c>
      <c r="M53" s="363">
        <v>6162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DcbLW+pkeM5Nwy3u4G6jpmX1RSTUvnZD+wTbEOmk871WKXs9RUPmKvOIpD4R7ICD/LtUaK1DoIL6CwWyJ5Mjg==" saltValue="nqAXSKM2oOdRbnwejl+5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2423</v>
      </c>
      <c r="G55" s="122">
        <v>2563</v>
      </c>
      <c r="H55" s="123">
        <v>2195</v>
      </c>
    </row>
    <row r="56" spans="2:8" ht="52.5" customHeight="1" x14ac:dyDescent="0.2">
      <c r="B56" s="124"/>
      <c r="C56" s="1249" t="s">
        <v>47</v>
      </c>
      <c r="D56" s="1249"/>
      <c r="E56" s="1250"/>
      <c r="F56" s="125">
        <v>998</v>
      </c>
      <c r="G56" s="125">
        <v>948</v>
      </c>
      <c r="H56" s="126">
        <v>971</v>
      </c>
    </row>
    <row r="57" spans="2:8" ht="53.25" customHeight="1" x14ac:dyDescent="0.2">
      <c r="B57" s="124"/>
      <c r="C57" s="1251" t="s">
        <v>48</v>
      </c>
      <c r="D57" s="1251"/>
      <c r="E57" s="1252"/>
      <c r="F57" s="127">
        <v>2709</v>
      </c>
      <c r="G57" s="127">
        <v>2557</v>
      </c>
      <c r="H57" s="128">
        <v>2558</v>
      </c>
    </row>
    <row r="58" spans="2:8" ht="45.75" customHeight="1" x14ac:dyDescent="0.2">
      <c r="B58" s="129"/>
      <c r="C58" s="1239" t="s">
        <v>560</v>
      </c>
      <c r="D58" s="1240"/>
      <c r="E58" s="1241"/>
      <c r="F58" s="130">
        <v>1345</v>
      </c>
      <c r="G58" s="130">
        <v>1291</v>
      </c>
      <c r="H58" s="131">
        <v>1229</v>
      </c>
    </row>
    <row r="59" spans="2:8" ht="45.75" customHeight="1" x14ac:dyDescent="0.2">
      <c r="B59" s="129"/>
      <c r="C59" s="1239" t="s">
        <v>561</v>
      </c>
      <c r="D59" s="1240"/>
      <c r="E59" s="1241"/>
      <c r="F59" s="130">
        <v>563</v>
      </c>
      <c r="G59" s="130">
        <v>500</v>
      </c>
      <c r="H59" s="131">
        <v>452</v>
      </c>
    </row>
    <row r="60" spans="2:8" ht="45.75" customHeight="1" x14ac:dyDescent="0.2">
      <c r="B60" s="129"/>
      <c r="C60" s="1239" t="s">
        <v>562</v>
      </c>
      <c r="D60" s="1240"/>
      <c r="E60" s="1241"/>
      <c r="F60" s="130">
        <v>200</v>
      </c>
      <c r="G60" s="130">
        <v>200</v>
      </c>
      <c r="H60" s="131">
        <v>200</v>
      </c>
    </row>
    <row r="61" spans="2:8" ht="45.75" customHeight="1" x14ac:dyDescent="0.2">
      <c r="B61" s="129"/>
      <c r="C61" s="1239" t="s">
        <v>563</v>
      </c>
      <c r="D61" s="1240"/>
      <c r="E61" s="1241"/>
      <c r="F61" s="130">
        <v>170</v>
      </c>
      <c r="G61" s="130">
        <v>180</v>
      </c>
      <c r="H61" s="131">
        <v>187</v>
      </c>
    </row>
    <row r="62" spans="2:8" ht="45.75" customHeight="1" thickBot="1" x14ac:dyDescent="0.25">
      <c r="B62" s="132"/>
      <c r="C62" s="1242" t="s">
        <v>564</v>
      </c>
      <c r="D62" s="1243"/>
      <c r="E62" s="1244"/>
      <c r="F62" s="133">
        <v>182</v>
      </c>
      <c r="G62" s="133">
        <v>180</v>
      </c>
      <c r="H62" s="134">
        <v>163</v>
      </c>
    </row>
    <row r="63" spans="2:8" ht="52.5" customHeight="1" thickBot="1" x14ac:dyDescent="0.25">
      <c r="B63" s="135"/>
      <c r="C63" s="1245" t="s">
        <v>49</v>
      </c>
      <c r="D63" s="1245"/>
      <c r="E63" s="1246"/>
      <c r="F63" s="136">
        <v>6130</v>
      </c>
      <c r="G63" s="136">
        <v>6069</v>
      </c>
      <c r="H63" s="137">
        <v>5724</v>
      </c>
    </row>
    <row r="64" spans="2:8" ht="13" x14ac:dyDescent="0.2"/>
  </sheetData>
  <sheetProtection algorithmName="SHA-512" hashValue="FOF38Z2sXQmlHk/TPYR/IKPWlAniXR4ZmsL/mEosKHePSnzGq/1FDjW6Wr6wk+vv8N9cC9BtoxHimYb8qy9kUw==" saltValue="tfAYBowA2/zQ1sQ27cCi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8B3C2-2616-497C-BD78-2F20B0804B2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575</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ht="13" x14ac:dyDescent="0.2">
      <c r="B44" s="372"/>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ht="13" x14ac:dyDescent="0.2">
      <c r="B45" s="372"/>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ht="13" x14ac:dyDescent="0.2">
      <c r="B46" s="372"/>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ht="13" x14ac:dyDescent="0.2">
      <c r="B47" s="372"/>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v>50.7</v>
      </c>
      <c r="BQ51" s="1255"/>
      <c r="BR51" s="1255"/>
      <c r="BS51" s="1255"/>
      <c r="BT51" s="1255"/>
      <c r="BU51" s="1255"/>
      <c r="BV51" s="1255"/>
      <c r="BW51" s="1255"/>
      <c r="BX51" s="1255">
        <v>62.6</v>
      </c>
      <c r="BY51" s="1255"/>
      <c r="BZ51" s="1255"/>
      <c r="CA51" s="1255"/>
      <c r="CB51" s="1255"/>
      <c r="CC51" s="1255"/>
      <c r="CD51" s="1255"/>
      <c r="CE51" s="1255"/>
      <c r="CF51" s="1255">
        <v>51.6</v>
      </c>
      <c r="CG51" s="1255"/>
      <c r="CH51" s="1255"/>
      <c r="CI51" s="1255"/>
      <c r="CJ51" s="1255"/>
      <c r="CK51" s="1255"/>
      <c r="CL51" s="1255"/>
      <c r="CM51" s="1255"/>
      <c r="CN51" s="1255">
        <v>46.9</v>
      </c>
      <c r="CO51" s="1255"/>
      <c r="CP51" s="1255"/>
      <c r="CQ51" s="1255"/>
      <c r="CR51" s="1255"/>
      <c r="CS51" s="1255"/>
      <c r="CT51" s="1255"/>
      <c r="CU51" s="1255"/>
      <c r="CV51" s="1255">
        <v>49</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59.8</v>
      </c>
      <c r="BQ53" s="1255"/>
      <c r="BR53" s="1255"/>
      <c r="BS53" s="1255"/>
      <c r="BT53" s="1255"/>
      <c r="BU53" s="1255"/>
      <c r="BV53" s="1255"/>
      <c r="BW53" s="1255"/>
      <c r="BX53" s="1255">
        <v>60.4</v>
      </c>
      <c r="BY53" s="1255"/>
      <c r="BZ53" s="1255"/>
      <c r="CA53" s="1255"/>
      <c r="CB53" s="1255"/>
      <c r="CC53" s="1255"/>
      <c r="CD53" s="1255"/>
      <c r="CE53" s="1255"/>
      <c r="CF53" s="1255">
        <v>62.2</v>
      </c>
      <c r="CG53" s="1255"/>
      <c r="CH53" s="1255"/>
      <c r="CI53" s="1255"/>
      <c r="CJ53" s="1255"/>
      <c r="CK53" s="1255"/>
      <c r="CL53" s="1255"/>
      <c r="CM53" s="1255"/>
      <c r="CN53" s="1255">
        <v>63.6</v>
      </c>
      <c r="CO53" s="1255"/>
      <c r="CP53" s="1255"/>
      <c r="CQ53" s="1255"/>
      <c r="CR53" s="1255"/>
      <c r="CS53" s="1255"/>
      <c r="CT53" s="1255"/>
      <c r="CU53" s="1255"/>
      <c r="CV53" s="1255">
        <v>65.5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14.9</v>
      </c>
      <c r="BQ55" s="1255"/>
      <c r="BR55" s="1255"/>
      <c r="BS55" s="1255"/>
      <c r="BT55" s="1255"/>
      <c r="BU55" s="1255"/>
      <c r="BV55" s="1255"/>
      <c r="BW55" s="1255"/>
      <c r="BX55" s="1255">
        <v>14.5</v>
      </c>
      <c r="BY55" s="1255"/>
      <c r="BZ55" s="1255"/>
      <c r="CA55" s="1255"/>
      <c r="CB55" s="1255"/>
      <c r="CC55" s="1255"/>
      <c r="CD55" s="1255"/>
      <c r="CE55" s="1255"/>
      <c r="CF55" s="1255">
        <v>13.3</v>
      </c>
      <c r="CG55" s="1255"/>
      <c r="CH55" s="1255"/>
      <c r="CI55" s="1255"/>
      <c r="CJ55" s="1255"/>
      <c r="CK55" s="1255"/>
      <c r="CL55" s="1255"/>
      <c r="CM55" s="1255"/>
      <c r="CN55" s="1255">
        <v>5.4</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58.5</v>
      </c>
      <c r="BQ57" s="1255"/>
      <c r="BR57" s="1255"/>
      <c r="BS57" s="1255"/>
      <c r="BT57" s="1255"/>
      <c r="BU57" s="1255"/>
      <c r="BV57" s="1255"/>
      <c r="BW57" s="1255"/>
      <c r="BX57" s="1255">
        <v>58.9</v>
      </c>
      <c r="BY57" s="1255"/>
      <c r="BZ57" s="1255"/>
      <c r="CA57" s="1255"/>
      <c r="CB57" s="1255"/>
      <c r="CC57" s="1255"/>
      <c r="CD57" s="1255"/>
      <c r="CE57" s="1255"/>
      <c r="CF57" s="1255">
        <v>61.5</v>
      </c>
      <c r="CG57" s="1255"/>
      <c r="CH57" s="1255"/>
      <c r="CI57" s="1255"/>
      <c r="CJ57" s="1255"/>
      <c r="CK57" s="1255"/>
      <c r="CL57" s="1255"/>
      <c r="CM57" s="1255"/>
      <c r="CN57" s="1255">
        <v>62.3</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v>50.7</v>
      </c>
      <c r="BQ73" s="1255"/>
      <c r="BR73" s="1255"/>
      <c r="BS73" s="1255"/>
      <c r="BT73" s="1255"/>
      <c r="BU73" s="1255"/>
      <c r="BV73" s="1255"/>
      <c r="BW73" s="1255"/>
      <c r="BX73" s="1255">
        <v>62.6</v>
      </c>
      <c r="BY73" s="1255"/>
      <c r="BZ73" s="1255"/>
      <c r="CA73" s="1255"/>
      <c r="CB73" s="1255"/>
      <c r="CC73" s="1255"/>
      <c r="CD73" s="1255"/>
      <c r="CE73" s="1255"/>
      <c r="CF73" s="1255">
        <v>51.6</v>
      </c>
      <c r="CG73" s="1255"/>
      <c r="CH73" s="1255"/>
      <c r="CI73" s="1255"/>
      <c r="CJ73" s="1255"/>
      <c r="CK73" s="1255"/>
      <c r="CL73" s="1255"/>
      <c r="CM73" s="1255"/>
      <c r="CN73" s="1255">
        <v>46.9</v>
      </c>
      <c r="CO73" s="1255"/>
      <c r="CP73" s="1255"/>
      <c r="CQ73" s="1255"/>
      <c r="CR73" s="1255"/>
      <c r="CS73" s="1255"/>
      <c r="CT73" s="1255"/>
      <c r="CU73" s="1255"/>
      <c r="CV73" s="1255">
        <v>49</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6</v>
      </c>
      <c r="BQ75" s="1255"/>
      <c r="BR75" s="1255"/>
      <c r="BS75" s="1255"/>
      <c r="BT75" s="1255"/>
      <c r="BU75" s="1255"/>
      <c r="BV75" s="1255"/>
      <c r="BW75" s="1255"/>
      <c r="BX75" s="1255">
        <v>6.6</v>
      </c>
      <c r="BY75" s="1255"/>
      <c r="BZ75" s="1255"/>
      <c r="CA75" s="1255"/>
      <c r="CB75" s="1255"/>
      <c r="CC75" s="1255"/>
      <c r="CD75" s="1255"/>
      <c r="CE75" s="1255"/>
      <c r="CF75" s="1255">
        <v>7.1</v>
      </c>
      <c r="CG75" s="1255"/>
      <c r="CH75" s="1255"/>
      <c r="CI75" s="1255"/>
      <c r="CJ75" s="1255"/>
      <c r="CK75" s="1255"/>
      <c r="CL75" s="1255"/>
      <c r="CM75" s="1255"/>
      <c r="CN75" s="1255">
        <v>7.8</v>
      </c>
      <c r="CO75" s="1255"/>
      <c r="CP75" s="1255"/>
      <c r="CQ75" s="1255"/>
      <c r="CR75" s="1255"/>
      <c r="CS75" s="1255"/>
      <c r="CT75" s="1255"/>
      <c r="CU75" s="1255"/>
      <c r="CV75" s="1255">
        <v>7.9</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14.9</v>
      </c>
      <c r="BQ77" s="1255"/>
      <c r="BR77" s="1255"/>
      <c r="BS77" s="1255"/>
      <c r="BT77" s="1255"/>
      <c r="BU77" s="1255"/>
      <c r="BV77" s="1255"/>
      <c r="BW77" s="1255"/>
      <c r="BX77" s="1255">
        <v>14.5</v>
      </c>
      <c r="BY77" s="1255"/>
      <c r="BZ77" s="1255"/>
      <c r="CA77" s="1255"/>
      <c r="CB77" s="1255"/>
      <c r="CC77" s="1255"/>
      <c r="CD77" s="1255"/>
      <c r="CE77" s="1255"/>
      <c r="CF77" s="1255">
        <v>13.3</v>
      </c>
      <c r="CG77" s="1255"/>
      <c r="CH77" s="1255"/>
      <c r="CI77" s="1255"/>
      <c r="CJ77" s="1255"/>
      <c r="CK77" s="1255"/>
      <c r="CL77" s="1255"/>
      <c r="CM77" s="1255"/>
      <c r="CN77" s="1255">
        <v>5.4</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8.5</v>
      </c>
      <c r="BQ79" s="1255"/>
      <c r="BR79" s="1255"/>
      <c r="BS79" s="1255"/>
      <c r="BT79" s="1255"/>
      <c r="BU79" s="1255"/>
      <c r="BV79" s="1255"/>
      <c r="BW79" s="1255"/>
      <c r="BX79" s="1255">
        <v>8.4</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90WAna9TB5yvt/XlopCsW0t0r0ODGrNNGa73SjzyQAQPzwoc0J8Jma6sY31uNRHwDIeIp+0F7UdVTE+GnTEQ==" saltValue="44BE0+XQeYo3cVmSkzNL/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D6FEC-6797-4CAC-8EBF-C327DF7E6C4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tw2S7d7gH2YIsSMk50J7U0sDuMm6hg2+Ch961mFNx9Lav69mHydCaexA+nrVQ8py4Qcv0vUfM0/9lhbby3bhsw==" saltValue="UBGWW8K1QUEUi6d5drZTl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9A5C0-5DE8-403B-87EF-690B660188F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KFBrKIkZjkVvF4MNeSZ8hQYIyNsNSpimPi2ye6lk7Dcf6toJ1EJY1MimRt5x5xS6muEbAApdOU28kaz2vmRwA==" saltValue="EGCrfOMrqxm5Ur4Ipjm/q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80717</v>
      </c>
      <c r="E3" s="156"/>
      <c r="F3" s="157">
        <v>132981</v>
      </c>
      <c r="G3" s="158"/>
      <c r="H3" s="159"/>
    </row>
    <row r="4" spans="1:8" x14ac:dyDescent="0.2">
      <c r="A4" s="160"/>
      <c r="B4" s="161"/>
      <c r="C4" s="162"/>
      <c r="D4" s="163">
        <v>58590</v>
      </c>
      <c r="E4" s="164"/>
      <c r="F4" s="165">
        <v>56973</v>
      </c>
      <c r="G4" s="166"/>
      <c r="H4" s="167"/>
    </row>
    <row r="5" spans="1:8" x14ac:dyDescent="0.2">
      <c r="A5" s="148" t="s">
        <v>522</v>
      </c>
      <c r="B5" s="153"/>
      <c r="C5" s="154"/>
      <c r="D5" s="155">
        <v>95432</v>
      </c>
      <c r="E5" s="156"/>
      <c r="F5" s="157">
        <v>128523</v>
      </c>
      <c r="G5" s="158"/>
      <c r="H5" s="159"/>
    </row>
    <row r="6" spans="1:8" x14ac:dyDescent="0.2">
      <c r="A6" s="160"/>
      <c r="B6" s="161"/>
      <c r="C6" s="162"/>
      <c r="D6" s="163">
        <v>61872</v>
      </c>
      <c r="E6" s="164"/>
      <c r="F6" s="165">
        <v>56792</v>
      </c>
      <c r="G6" s="166"/>
      <c r="H6" s="167"/>
    </row>
    <row r="7" spans="1:8" x14ac:dyDescent="0.2">
      <c r="A7" s="148" t="s">
        <v>523</v>
      </c>
      <c r="B7" s="153"/>
      <c r="C7" s="154"/>
      <c r="D7" s="155">
        <v>69736</v>
      </c>
      <c r="E7" s="156"/>
      <c r="F7" s="157">
        <v>92919</v>
      </c>
      <c r="G7" s="158"/>
      <c r="H7" s="159"/>
    </row>
    <row r="8" spans="1:8" x14ac:dyDescent="0.2">
      <c r="A8" s="160"/>
      <c r="B8" s="161"/>
      <c r="C8" s="162"/>
      <c r="D8" s="163">
        <v>52806</v>
      </c>
      <c r="E8" s="164"/>
      <c r="F8" s="165">
        <v>54128</v>
      </c>
      <c r="G8" s="166"/>
      <c r="H8" s="167"/>
    </row>
    <row r="9" spans="1:8" x14ac:dyDescent="0.2">
      <c r="A9" s="148" t="s">
        <v>524</v>
      </c>
      <c r="B9" s="153"/>
      <c r="C9" s="154"/>
      <c r="D9" s="155">
        <v>75214</v>
      </c>
      <c r="E9" s="156"/>
      <c r="F9" s="157">
        <v>103663</v>
      </c>
      <c r="G9" s="158"/>
      <c r="H9" s="159"/>
    </row>
    <row r="10" spans="1:8" x14ac:dyDescent="0.2">
      <c r="A10" s="160"/>
      <c r="B10" s="161"/>
      <c r="C10" s="162"/>
      <c r="D10" s="163">
        <v>62137</v>
      </c>
      <c r="E10" s="164"/>
      <c r="F10" s="165">
        <v>64346</v>
      </c>
      <c r="G10" s="166"/>
      <c r="H10" s="167"/>
    </row>
    <row r="11" spans="1:8" x14ac:dyDescent="0.2">
      <c r="A11" s="148" t="s">
        <v>525</v>
      </c>
      <c r="B11" s="153"/>
      <c r="C11" s="154"/>
      <c r="D11" s="155">
        <v>95769</v>
      </c>
      <c r="E11" s="156"/>
      <c r="F11" s="157">
        <v>92012</v>
      </c>
      <c r="G11" s="158"/>
      <c r="H11" s="159"/>
    </row>
    <row r="12" spans="1:8" x14ac:dyDescent="0.2">
      <c r="A12" s="160"/>
      <c r="B12" s="161"/>
      <c r="C12" s="168"/>
      <c r="D12" s="163">
        <v>73277</v>
      </c>
      <c r="E12" s="164"/>
      <c r="F12" s="165">
        <v>61382</v>
      </c>
      <c r="G12" s="166"/>
      <c r="H12" s="167"/>
    </row>
    <row r="13" spans="1:8" x14ac:dyDescent="0.2">
      <c r="A13" s="148"/>
      <c r="B13" s="153"/>
      <c r="C13" s="169"/>
      <c r="D13" s="170">
        <v>83374</v>
      </c>
      <c r="E13" s="171"/>
      <c r="F13" s="172">
        <v>110020</v>
      </c>
      <c r="G13" s="173"/>
      <c r="H13" s="159"/>
    </row>
    <row r="14" spans="1:8" x14ac:dyDescent="0.2">
      <c r="A14" s="160"/>
      <c r="B14" s="161"/>
      <c r="C14" s="162"/>
      <c r="D14" s="163">
        <v>61736</v>
      </c>
      <c r="E14" s="164"/>
      <c r="F14" s="165">
        <v>58724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5.21</v>
      </c>
      <c r="C19" s="174">
        <f>ROUND(VALUE(SUBSTITUTE(実質収支比率等に係る経年分析!G$48,"▲","-")),2)</f>
        <v>5.42</v>
      </c>
      <c r="D19" s="174">
        <f>ROUND(VALUE(SUBSTITUTE(実質収支比率等に係る経年分析!H$48,"▲","-")),2)</f>
        <v>8.58</v>
      </c>
      <c r="E19" s="174">
        <f>ROUND(VALUE(SUBSTITUTE(実質収支比率等に係る経年分析!I$48,"▲","-")),2)</f>
        <v>10.02</v>
      </c>
      <c r="F19" s="174">
        <f>ROUND(VALUE(SUBSTITUTE(実質収支比率等に係る経年分析!J$48,"▲","-")),2)</f>
        <v>8.6</v>
      </c>
    </row>
    <row r="20" spans="1:11" x14ac:dyDescent="0.2">
      <c r="A20" s="174" t="s">
        <v>53</v>
      </c>
      <c r="B20" s="174">
        <f>ROUND(VALUE(SUBSTITUTE(実質収支比率等に係る経年分析!F$47,"▲","-")),2)</f>
        <v>14.79</v>
      </c>
      <c r="C20" s="174">
        <f>ROUND(VALUE(SUBSTITUTE(実質収支比率等に係る経年分析!G$47,"▲","-")),2)</f>
        <v>12.47</v>
      </c>
      <c r="D20" s="174">
        <f>ROUND(VALUE(SUBSTITUTE(実質収支比率等に係る経年分析!H$47,"▲","-")),2)</f>
        <v>15.69</v>
      </c>
      <c r="E20" s="174">
        <f>ROUND(VALUE(SUBSTITUTE(実質収支比率等に係る経年分析!I$47,"▲","-")),2)</f>
        <v>17.16</v>
      </c>
      <c r="F20" s="174">
        <f>ROUND(VALUE(SUBSTITUTE(実質収支比率等に係る経年分析!J$47,"▲","-")),2)</f>
        <v>14.6</v>
      </c>
    </row>
    <row r="21" spans="1:11" x14ac:dyDescent="0.2">
      <c r="A21" s="174" t="s">
        <v>54</v>
      </c>
      <c r="B21" s="174">
        <f>IF(ISNUMBER(VALUE(SUBSTITUTE(実質収支比率等に係る経年分析!F$49,"▲","-"))),ROUND(VALUE(SUBSTITUTE(実質収支比率等に係る経年分析!F$49,"▲","-")),2),NA())</f>
        <v>-4.41</v>
      </c>
      <c r="C21" s="174">
        <f>IF(ISNUMBER(VALUE(SUBSTITUTE(実質収支比率等に係る経年分析!G$49,"▲","-"))),ROUND(VALUE(SUBSTITUTE(実質収支比率等に係る経年分析!G$49,"▲","-")),2),NA())</f>
        <v>-1.3</v>
      </c>
      <c r="D21" s="174">
        <f>IF(ISNUMBER(VALUE(SUBSTITUTE(実質収支比率等に係る経年分析!H$49,"▲","-"))),ROUND(VALUE(SUBSTITUTE(実質収支比率等に係る経年分析!H$49,"▲","-")),2),NA())</f>
        <v>6.98</v>
      </c>
      <c r="E21" s="174">
        <f>IF(ISNUMBER(VALUE(SUBSTITUTE(実質収支比率等に係る経年分析!I$49,"▲","-"))),ROUND(VALUE(SUBSTITUTE(実質収支比率等に係る経年分析!I$49,"▲","-")),2),NA())</f>
        <v>2.08</v>
      </c>
      <c r="F21" s="174">
        <f>IF(ISNUMBER(VALUE(SUBSTITUTE(実質収支比率等に係る経年分析!J$49,"▲","-"))),ROUND(VALUE(SUBSTITUTE(実質収支比率等に係る経年分析!J$49,"▲","-")),2),NA())</f>
        <v>-3.81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3.57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3.95</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4.5999999999999996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4.1500000000000004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8.59</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22.56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2696</v>
      </c>
      <c r="E42" s="176"/>
      <c r="F42" s="176"/>
      <c r="G42" s="176">
        <f>'実質公債費比率（分子）の構造'!L$52</f>
        <v>2729</v>
      </c>
      <c r="H42" s="176"/>
      <c r="I42" s="176"/>
      <c r="J42" s="176">
        <f>'実質公債費比率（分子）の構造'!M$52</f>
        <v>2795</v>
      </c>
      <c r="K42" s="176"/>
      <c r="L42" s="176"/>
      <c r="M42" s="176">
        <f>'実質公債費比率（分子）の構造'!N$52</f>
        <v>2696</v>
      </c>
      <c r="N42" s="176"/>
      <c r="O42" s="176"/>
      <c r="P42" s="176">
        <f>'実質公債費比率（分子）の構造'!O$52</f>
        <v>2649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14</v>
      </c>
      <c r="C44" s="176"/>
      <c r="D44" s="176"/>
      <c r="E44" s="176">
        <f>'実質公債費比率（分子）の構造'!L$50</f>
        <v>14</v>
      </c>
      <c r="F44" s="176"/>
      <c r="G44" s="176"/>
      <c r="H44" s="176">
        <f>'実質公債費比率（分子）の構造'!M$50</f>
        <v>14</v>
      </c>
      <c r="I44" s="176"/>
      <c r="J44" s="176"/>
      <c r="K44" s="176">
        <f>'実質公債費比率（分子）の構造'!N$50</f>
        <v>14</v>
      </c>
      <c r="L44" s="176"/>
      <c r="M44" s="176"/>
      <c r="N44" s="176">
        <f>'実質公債費比率（分子）の構造'!O$50</f>
        <v>14</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965</v>
      </c>
      <c r="C46" s="176"/>
      <c r="D46" s="176"/>
      <c r="E46" s="176">
        <f>'実質公債費比率（分子）の構造'!L$48</f>
        <v>904</v>
      </c>
      <c r="F46" s="176"/>
      <c r="G46" s="176"/>
      <c r="H46" s="176">
        <f>'実質公債費比率（分子）の構造'!M$48</f>
        <v>855</v>
      </c>
      <c r="I46" s="176"/>
      <c r="J46" s="176"/>
      <c r="K46" s="176">
        <f>'実質公債費比率（分子）の構造'!N$48</f>
        <v>824</v>
      </c>
      <c r="L46" s="176"/>
      <c r="M46" s="176"/>
      <c r="N46" s="176">
        <f>'実質公債費比率（分子）の構造'!O$48</f>
        <v>674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2559</v>
      </c>
      <c r="C49" s="176"/>
      <c r="D49" s="176"/>
      <c r="E49" s="176">
        <f>'実質公債費比率（分子）の構造'!L$45</f>
        <v>2708</v>
      </c>
      <c r="F49" s="176"/>
      <c r="G49" s="176"/>
      <c r="H49" s="176">
        <f>'実質公債費比率（分子）の構造'!M$45</f>
        <v>2831</v>
      </c>
      <c r="I49" s="176"/>
      <c r="J49" s="176"/>
      <c r="K49" s="176">
        <f>'実質公債費比率（分子）の構造'!N$45</f>
        <v>3003</v>
      </c>
      <c r="L49" s="176"/>
      <c r="M49" s="176"/>
      <c r="N49" s="176">
        <f>'実質公債費比率（分子）の構造'!O$45</f>
        <v>2899</v>
      </c>
      <c r="O49" s="176"/>
      <c r="P49" s="176"/>
    </row>
    <row r="50" spans="1:16" x14ac:dyDescent="0.2">
      <c r="A50" s="176" t="s">
        <v>67</v>
      </c>
      <c r="B50" s="176" t="e">
        <f>NA()</f>
        <v>#N/A</v>
      </c>
      <c r="C50" s="176">
        <f>IF(ISNUMBER('実質公債費比率（分子）の構造'!K$53),'実質公債費比率（分子）の構造'!K$53,NA())</f>
        <v>842</v>
      </c>
      <c r="D50" s="176" t="e">
        <f>NA()</f>
        <v>#N/A</v>
      </c>
      <c r="E50" s="176" t="e">
        <f>NA()</f>
        <v>#N/A</v>
      </c>
      <c r="F50" s="176">
        <f>IF(ISNUMBER('実質公債費比率（分子）の構造'!L$53),'実質公債費比率（分子）の構造'!L$53,NA())</f>
        <v>897</v>
      </c>
      <c r="G50" s="176" t="e">
        <f>NA()</f>
        <v>#N/A</v>
      </c>
      <c r="H50" s="176" t="e">
        <f>NA()</f>
        <v>#N/A</v>
      </c>
      <c r="I50" s="176">
        <f>IF(ISNUMBER('実質公債費比率（分子）の構造'!M$53),'実質公債費比率（分子）の構造'!M$53,NA())</f>
        <v>905</v>
      </c>
      <c r="J50" s="176" t="e">
        <f>NA()</f>
        <v>#N/A</v>
      </c>
      <c r="K50" s="176" t="e">
        <f>NA()</f>
        <v>#N/A</v>
      </c>
      <c r="L50" s="176">
        <f>IF(ISNUMBER('実質公債費比率（分子）の構造'!N$53),'実質公債費比率（分子）の構造'!N$53,NA())</f>
        <v>1145</v>
      </c>
      <c r="M50" s="176" t="e">
        <f>NA()</f>
        <v>#N/A</v>
      </c>
      <c r="N50" s="176" t="e">
        <f>NA()</f>
        <v>#N/A</v>
      </c>
      <c r="O50" s="176">
        <f>IF(ISNUMBER('実質公債費比率（分子）の構造'!O$53),'実質公債費比率（分子）の構造'!O$53,NA())</f>
        <v>938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27258</v>
      </c>
      <c r="E56" s="175"/>
      <c r="F56" s="175"/>
      <c r="G56" s="175">
        <f>'将来負担比率（分子）の構造'!J$52</f>
        <v>26134</v>
      </c>
      <c r="H56" s="175"/>
      <c r="I56" s="175"/>
      <c r="J56" s="175">
        <f>'将来負担比率（分子）の構造'!K$52</f>
        <v>26505</v>
      </c>
      <c r="K56" s="175"/>
      <c r="L56" s="175"/>
      <c r="M56" s="175">
        <f>'将来負担比率（分子）の構造'!L$52</f>
        <v>25949</v>
      </c>
      <c r="N56" s="175"/>
      <c r="O56" s="175"/>
      <c r="P56" s="175">
        <f>'将来負担比率（分子）の構造'!M$52</f>
        <v>25663</v>
      </c>
    </row>
    <row r="57" spans="1:16" x14ac:dyDescent="0.2">
      <c r="A57" s="175" t="s">
        <v>42</v>
      </c>
      <c r="B57" s="175"/>
      <c r="C57" s="175"/>
      <c r="D57" s="175">
        <f>'将来負担比率（分子）の構造'!I$51</f>
        <v>2537</v>
      </c>
      <c r="E57" s="175"/>
      <c r="F57" s="175"/>
      <c r="G57" s="175">
        <f>'将来負担比率（分子）の構造'!J$51</f>
        <v>2403</v>
      </c>
      <c r="H57" s="175"/>
      <c r="I57" s="175"/>
      <c r="J57" s="175">
        <f>'将来負担比率（分子）の構造'!K$51</f>
        <v>2121</v>
      </c>
      <c r="K57" s="175"/>
      <c r="L57" s="175"/>
      <c r="M57" s="175">
        <f>'将来負担比率（分子）の構造'!L$51</f>
        <v>1832</v>
      </c>
      <c r="N57" s="175"/>
      <c r="O57" s="175"/>
      <c r="P57" s="175">
        <f>'将来負担比率（分子）の構造'!M$51</f>
        <v>1761</v>
      </c>
    </row>
    <row r="58" spans="1:16" x14ac:dyDescent="0.2">
      <c r="A58" s="175" t="s">
        <v>41</v>
      </c>
      <c r="B58" s="175"/>
      <c r="C58" s="175"/>
      <c r="D58" s="175">
        <f>'将来負担比率（分子）の構造'!I$50</f>
        <v>5322</v>
      </c>
      <c r="E58" s="175"/>
      <c r="F58" s="175"/>
      <c r="G58" s="175">
        <f>'将来負担比率（分子）の構造'!J$50</f>
        <v>5191</v>
      </c>
      <c r="H58" s="175"/>
      <c r="I58" s="175"/>
      <c r="J58" s="175">
        <f>'将来負担比率（分子）の構造'!K$50</f>
        <v>5950</v>
      </c>
      <c r="K58" s="175"/>
      <c r="L58" s="175"/>
      <c r="M58" s="175">
        <f>'将来負担比率（分子）の構造'!L$50</f>
        <v>5934</v>
      </c>
      <c r="N58" s="175"/>
      <c r="O58" s="175"/>
      <c r="P58" s="175">
        <f>'将来負担比率（分子）の構造'!M$50</f>
        <v>5535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479</v>
      </c>
      <c r="C61" s="175"/>
      <c r="D61" s="175"/>
      <c r="E61" s="175">
        <f>'将来負担比率（分子）の構造'!J$46</f>
        <v>503</v>
      </c>
      <c r="F61" s="175"/>
      <c r="G61" s="175"/>
      <c r="H61" s="175">
        <f>'将来負担比率（分子）の構造'!K$46</f>
        <v>505</v>
      </c>
      <c r="I61" s="175"/>
      <c r="J61" s="175"/>
      <c r="K61" s="175">
        <f>'将来負担比率（分子）の構造'!L$46</f>
        <v>366</v>
      </c>
      <c r="L61" s="175"/>
      <c r="M61" s="175"/>
      <c r="N61" s="175">
        <f>'将来負担比率（分子）の構造'!M$46</f>
        <v>326</v>
      </c>
      <c r="O61" s="175"/>
      <c r="P61" s="175"/>
    </row>
    <row r="62" spans="1:16" x14ac:dyDescent="0.2">
      <c r="A62" s="175" t="s">
        <v>35</v>
      </c>
      <c r="B62" s="175">
        <f>'将来負担比率（分子）の構造'!I$45</f>
        <v>4280</v>
      </c>
      <c r="C62" s="175"/>
      <c r="D62" s="175"/>
      <c r="E62" s="175">
        <f>'将来負担比率（分子）の構造'!J$45</f>
        <v>4312</v>
      </c>
      <c r="F62" s="175"/>
      <c r="G62" s="175"/>
      <c r="H62" s="175">
        <f>'将来負担比率（分子）の構造'!K$45</f>
        <v>4271</v>
      </c>
      <c r="I62" s="175"/>
      <c r="J62" s="175"/>
      <c r="K62" s="175">
        <f>'将来負担比率（分子）の構造'!L$45</f>
        <v>4331</v>
      </c>
      <c r="L62" s="175"/>
      <c r="M62" s="175"/>
      <c r="N62" s="175">
        <f>'将来負担比率（分子）の構造'!M$45</f>
        <v>4515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7899</v>
      </c>
      <c r="C64" s="175"/>
      <c r="D64" s="175"/>
      <c r="E64" s="175">
        <f>'将来負担比率（分子）の構造'!J$43</f>
        <v>7626</v>
      </c>
      <c r="F64" s="175"/>
      <c r="G64" s="175"/>
      <c r="H64" s="175">
        <f>'将来負担比率（分子）の構造'!K$43</f>
        <v>7183</v>
      </c>
      <c r="I64" s="175"/>
      <c r="J64" s="175"/>
      <c r="K64" s="175">
        <f>'将来負担比率（分子）の構造'!L$43</f>
        <v>6122</v>
      </c>
      <c r="L64" s="175"/>
      <c r="M64" s="175"/>
      <c r="N64" s="175">
        <f>'将来負担比率（分子）の構造'!M$43</f>
        <v>5481</v>
      </c>
      <c r="O64" s="175"/>
      <c r="P64" s="175"/>
    </row>
    <row r="65" spans="1:16" x14ac:dyDescent="0.2">
      <c r="A65" s="175" t="s">
        <v>32</v>
      </c>
      <c r="B65" s="175">
        <f>'将来負担比率（分子）の構造'!I$42</f>
        <v>154</v>
      </c>
      <c r="C65" s="175"/>
      <c r="D65" s="175"/>
      <c r="E65" s="175">
        <f>'将来負担比率（分子）の構造'!J$42</f>
        <v>141</v>
      </c>
      <c r="F65" s="175"/>
      <c r="G65" s="175"/>
      <c r="H65" s="175">
        <f>'将来負担比率（分子）の構造'!K$42</f>
        <v>129</v>
      </c>
      <c r="I65" s="175"/>
      <c r="J65" s="175"/>
      <c r="K65" s="175">
        <f>'将来負担比率（分子）の構造'!L$42</f>
        <v>129</v>
      </c>
      <c r="L65" s="175"/>
      <c r="M65" s="175"/>
      <c r="N65" s="175">
        <f>'将来負担比率（分子）の構造'!M$42</f>
        <v>129</v>
      </c>
      <c r="O65" s="175"/>
      <c r="P65" s="175"/>
    </row>
    <row r="66" spans="1:16" x14ac:dyDescent="0.2">
      <c r="A66" s="175" t="s">
        <v>31</v>
      </c>
      <c r="B66" s="175">
        <f>'将来負担比率（分子）の構造'!I$41</f>
        <v>28324</v>
      </c>
      <c r="C66" s="175"/>
      <c r="D66" s="175"/>
      <c r="E66" s="175">
        <f>'将来負担比率（分子）の構造'!J$41</f>
        <v>28929</v>
      </c>
      <c r="F66" s="175"/>
      <c r="G66" s="175"/>
      <c r="H66" s="175">
        <f>'将来負担比率（分子）の構造'!K$41</f>
        <v>29140</v>
      </c>
      <c r="I66" s="175"/>
      <c r="J66" s="175"/>
      <c r="K66" s="175">
        <f>'将来負担比率（分子）の構造'!L$41</f>
        <v>28575</v>
      </c>
      <c r="L66" s="175"/>
      <c r="M66" s="175"/>
      <c r="N66" s="175">
        <f>'将来負担比率（分子）の構造'!M$41</f>
        <v>28672</v>
      </c>
      <c r="O66" s="175"/>
      <c r="P66" s="175"/>
    </row>
    <row r="67" spans="1:16" x14ac:dyDescent="0.2">
      <c r="A67" s="175" t="s">
        <v>71</v>
      </c>
      <c r="B67" s="175" t="e">
        <f>NA()</f>
        <v>#N/A</v>
      </c>
      <c r="C67" s="175">
        <f>IF(ISNUMBER('将来負担比率（分子）の構造'!I$53), IF('将来負担比率（分子）の構造'!I$53 &lt; 0, 0, '将来負担比率（分子）の構造'!I$53), NA())</f>
        <v>6019</v>
      </c>
      <c r="D67" s="175" t="e">
        <f>NA()</f>
        <v>#N/A</v>
      </c>
      <c r="E67" s="175" t="e">
        <f>NA()</f>
        <v>#N/A</v>
      </c>
      <c r="F67" s="175">
        <f>IF(ISNUMBER('将来負担比率（分子）の構造'!J$53), IF('将来負担比率（分子）の構造'!J$53 &lt; 0, 0, '将来負担比率（分子）の構造'!J$53), NA())</f>
        <v>7782</v>
      </c>
      <c r="G67" s="175" t="e">
        <f>NA()</f>
        <v>#N/A</v>
      </c>
      <c r="H67" s="175" t="e">
        <f>NA()</f>
        <v>#N/A</v>
      </c>
      <c r="I67" s="175">
        <f>IF(ISNUMBER('将来負担比率（分子）の構造'!K$53), IF('将来負担比率（分子）の構造'!K$53 &lt; 0, 0, '将来負担比率（分子）の構造'!K$53), NA())</f>
        <v>6653</v>
      </c>
      <c r="J67" s="175" t="e">
        <f>NA()</f>
        <v>#N/A</v>
      </c>
      <c r="K67" s="175" t="e">
        <f>NA()</f>
        <v>#N/A</v>
      </c>
      <c r="L67" s="175">
        <f>IF(ISNUMBER('将来負担比率（分子）の構造'!L$53), IF('将来負担比率（分子）の構造'!L$53 &lt; 0, 0, '将来負担比率（分子）の構造'!L$53), NA())</f>
        <v>5806</v>
      </c>
      <c r="M67" s="175" t="e">
        <f>NA()</f>
        <v>#N/A</v>
      </c>
      <c r="N67" s="175" t="e">
        <f>NA()</f>
        <v>#N/A</v>
      </c>
      <c r="O67" s="175">
        <f>IF(ISNUMBER('将来負担比率（分子）の構造'!M$53), IF('将来負担比率（分子）の構造'!M$53 &lt; 0, 0, '将来負担比率（分子）の構造'!M$53), NA())</f>
        <v>6162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2423</v>
      </c>
      <c r="C72" s="179">
        <f>基金残高に係る経年分析!G55</f>
        <v>2563</v>
      </c>
      <c r="D72" s="179">
        <f>基金残高に係る経年分析!H55</f>
        <v>2195</v>
      </c>
    </row>
    <row r="73" spans="1:16" x14ac:dyDescent="0.2">
      <c r="A73" s="178" t="s">
        <v>74</v>
      </c>
      <c r="B73" s="179">
        <f>基金残高に係る経年分析!F56</f>
        <v>998</v>
      </c>
      <c r="C73" s="179">
        <f>基金残高に係る経年分析!G56</f>
        <v>948</v>
      </c>
      <c r="D73" s="179">
        <f>基金残高に係る経年分析!H56</f>
        <v>971</v>
      </c>
    </row>
    <row r="74" spans="1:16" x14ac:dyDescent="0.2">
      <c r="A74" s="178" t="s">
        <v>75</v>
      </c>
      <c r="B74" s="179">
        <f>基金残高に係る経年分析!F57</f>
        <v>2709</v>
      </c>
      <c r="C74" s="179">
        <f>基金残高に係る経年分析!G57</f>
        <v>2557</v>
      </c>
      <c r="D74" s="179">
        <f>基金残高に係る経年分析!H57</f>
        <v>2558</v>
      </c>
    </row>
  </sheetData>
  <sheetProtection algorithmName="SHA-512" hashValue="tmcGKC5b6RXxQXhJKWTkUXQT5MgCgNX04XjFYjlKePytBd02R1ZCqSw9n9JvOC6WfRZGiILNei6qBmT5WhInGQ==" saltValue="CItEEMk9saIBGwoBt+qz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7724593</v>
      </c>
      <c r="S5" s="713"/>
      <c r="T5" s="713"/>
      <c r="U5" s="713"/>
      <c r="V5" s="713"/>
      <c r="W5" s="713"/>
      <c r="X5" s="713"/>
      <c r="Y5" s="738"/>
      <c r="Z5" s="751">
        <v>27.9</v>
      </c>
      <c r="AA5" s="751"/>
      <c r="AB5" s="751"/>
      <c r="AC5" s="751"/>
      <c r="AD5" s="752">
        <v>7452385</v>
      </c>
      <c r="AE5" s="752"/>
      <c r="AF5" s="752"/>
      <c r="AG5" s="752"/>
      <c r="AH5" s="752"/>
      <c r="AI5" s="752"/>
      <c r="AJ5" s="752"/>
      <c r="AK5" s="752"/>
      <c r="AL5" s="739">
        <v>47.9</v>
      </c>
      <c r="AM5" s="721"/>
      <c r="AN5" s="721"/>
      <c r="AO5" s="740"/>
      <c r="AP5" s="715" t="s">
        <v>216</v>
      </c>
      <c r="AQ5" s="716"/>
      <c r="AR5" s="716"/>
      <c r="AS5" s="716"/>
      <c r="AT5" s="716"/>
      <c r="AU5" s="716"/>
      <c r="AV5" s="716"/>
      <c r="AW5" s="716"/>
      <c r="AX5" s="716"/>
      <c r="AY5" s="716"/>
      <c r="AZ5" s="716"/>
      <c r="BA5" s="716"/>
      <c r="BB5" s="716"/>
      <c r="BC5" s="716"/>
      <c r="BD5" s="716"/>
      <c r="BE5" s="716"/>
      <c r="BF5" s="717"/>
      <c r="BG5" s="657">
        <v>7437481</v>
      </c>
      <c r="BH5" s="658"/>
      <c r="BI5" s="658"/>
      <c r="BJ5" s="658"/>
      <c r="BK5" s="658"/>
      <c r="BL5" s="658"/>
      <c r="BM5" s="658"/>
      <c r="BN5" s="659"/>
      <c r="BO5" s="695">
        <v>96.3</v>
      </c>
      <c r="BP5" s="695"/>
      <c r="BQ5" s="695"/>
      <c r="BR5" s="695"/>
      <c r="BS5" s="696">
        <v>192066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378687</v>
      </c>
      <c r="S6" s="658"/>
      <c r="T6" s="658"/>
      <c r="U6" s="658"/>
      <c r="V6" s="658"/>
      <c r="W6" s="658"/>
      <c r="X6" s="658"/>
      <c r="Y6" s="659"/>
      <c r="Z6" s="695">
        <v>1.4</v>
      </c>
      <c r="AA6" s="695"/>
      <c r="AB6" s="695"/>
      <c r="AC6" s="695"/>
      <c r="AD6" s="696">
        <v>378687</v>
      </c>
      <c r="AE6" s="696"/>
      <c r="AF6" s="696"/>
      <c r="AG6" s="696"/>
      <c r="AH6" s="696"/>
      <c r="AI6" s="696"/>
      <c r="AJ6" s="696"/>
      <c r="AK6" s="696"/>
      <c r="AL6" s="660">
        <v>2.4</v>
      </c>
      <c r="AM6" s="661"/>
      <c r="AN6" s="661"/>
      <c r="AO6" s="697"/>
      <c r="AP6" s="654" t="s">
        <v>221</v>
      </c>
      <c r="AQ6" s="655"/>
      <c r="AR6" s="655"/>
      <c r="AS6" s="655"/>
      <c r="AT6" s="655"/>
      <c r="AU6" s="655"/>
      <c r="AV6" s="655"/>
      <c r="AW6" s="655"/>
      <c r="AX6" s="655"/>
      <c r="AY6" s="655"/>
      <c r="AZ6" s="655"/>
      <c r="BA6" s="655"/>
      <c r="BB6" s="655"/>
      <c r="BC6" s="655"/>
      <c r="BD6" s="655"/>
      <c r="BE6" s="655"/>
      <c r="BF6" s="656"/>
      <c r="BG6" s="657">
        <v>7437481</v>
      </c>
      <c r="BH6" s="658"/>
      <c r="BI6" s="658"/>
      <c r="BJ6" s="658"/>
      <c r="BK6" s="658"/>
      <c r="BL6" s="658"/>
      <c r="BM6" s="658"/>
      <c r="BN6" s="659"/>
      <c r="BO6" s="695">
        <v>96.3</v>
      </c>
      <c r="BP6" s="695"/>
      <c r="BQ6" s="695"/>
      <c r="BR6" s="695"/>
      <c r="BS6" s="696">
        <v>192066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194395</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194395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2433</v>
      </c>
      <c r="S7" s="658"/>
      <c r="T7" s="658"/>
      <c r="U7" s="658"/>
      <c r="V7" s="658"/>
      <c r="W7" s="658"/>
      <c r="X7" s="658"/>
      <c r="Y7" s="659"/>
      <c r="Z7" s="695">
        <v>0</v>
      </c>
      <c r="AA7" s="695"/>
      <c r="AB7" s="695"/>
      <c r="AC7" s="695"/>
      <c r="AD7" s="696">
        <v>2433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3052536</v>
      </c>
      <c r="BH7" s="658"/>
      <c r="BI7" s="658"/>
      <c r="BJ7" s="658"/>
      <c r="BK7" s="658"/>
      <c r="BL7" s="658"/>
      <c r="BM7" s="658"/>
      <c r="BN7" s="659"/>
      <c r="BO7" s="695">
        <v>39.5</v>
      </c>
      <c r="BP7" s="695"/>
      <c r="BQ7" s="695"/>
      <c r="BR7" s="695"/>
      <c r="BS7" s="696">
        <v>192066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2817816</v>
      </c>
      <c r="CS7" s="658"/>
      <c r="CT7" s="658"/>
      <c r="CU7" s="658"/>
      <c r="CV7" s="658"/>
      <c r="CW7" s="658"/>
      <c r="CX7" s="658"/>
      <c r="CY7" s="659"/>
      <c r="CZ7" s="695">
        <v>11.1</v>
      </c>
      <c r="DA7" s="695"/>
      <c r="DB7" s="695"/>
      <c r="DC7" s="695"/>
      <c r="DD7" s="663">
        <v>124504</v>
      </c>
      <c r="DE7" s="658"/>
      <c r="DF7" s="658"/>
      <c r="DG7" s="658"/>
      <c r="DH7" s="658"/>
      <c r="DI7" s="658"/>
      <c r="DJ7" s="658"/>
      <c r="DK7" s="658"/>
      <c r="DL7" s="658"/>
      <c r="DM7" s="658"/>
      <c r="DN7" s="658"/>
      <c r="DO7" s="658"/>
      <c r="DP7" s="659"/>
      <c r="DQ7" s="663">
        <v>2259750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50464</v>
      </c>
      <c r="S8" s="658"/>
      <c r="T8" s="658"/>
      <c r="U8" s="658"/>
      <c r="V8" s="658"/>
      <c r="W8" s="658"/>
      <c r="X8" s="658"/>
      <c r="Y8" s="659"/>
      <c r="Z8" s="695">
        <v>0.2</v>
      </c>
      <c r="AA8" s="695"/>
      <c r="AB8" s="695"/>
      <c r="AC8" s="695"/>
      <c r="AD8" s="696">
        <v>50464</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84014</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7084270</v>
      </c>
      <c r="CS8" s="658"/>
      <c r="CT8" s="658"/>
      <c r="CU8" s="658"/>
      <c r="CV8" s="658"/>
      <c r="CW8" s="658"/>
      <c r="CX8" s="658"/>
      <c r="CY8" s="659"/>
      <c r="CZ8" s="695">
        <v>27.9</v>
      </c>
      <c r="DA8" s="695"/>
      <c r="DB8" s="695"/>
      <c r="DC8" s="695"/>
      <c r="DD8" s="663">
        <v>38252</v>
      </c>
      <c r="DE8" s="658"/>
      <c r="DF8" s="658"/>
      <c r="DG8" s="658"/>
      <c r="DH8" s="658"/>
      <c r="DI8" s="658"/>
      <c r="DJ8" s="658"/>
      <c r="DK8" s="658"/>
      <c r="DL8" s="658"/>
      <c r="DM8" s="658"/>
      <c r="DN8" s="658"/>
      <c r="DO8" s="658"/>
      <c r="DP8" s="659"/>
      <c r="DQ8" s="663">
        <v>4563332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51861</v>
      </c>
      <c r="S9" s="658"/>
      <c r="T9" s="658"/>
      <c r="U9" s="658"/>
      <c r="V9" s="658"/>
      <c r="W9" s="658"/>
      <c r="X9" s="658"/>
      <c r="Y9" s="659"/>
      <c r="Z9" s="695">
        <v>0.2</v>
      </c>
      <c r="AA9" s="695"/>
      <c r="AB9" s="695"/>
      <c r="AC9" s="695"/>
      <c r="AD9" s="696">
        <v>51861</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2145424</v>
      </c>
      <c r="BH9" s="658"/>
      <c r="BI9" s="658"/>
      <c r="BJ9" s="658"/>
      <c r="BK9" s="658"/>
      <c r="BL9" s="658"/>
      <c r="BM9" s="658"/>
      <c r="BN9" s="659"/>
      <c r="BO9" s="695">
        <v>27.8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2852099</v>
      </c>
      <c r="CS9" s="658"/>
      <c r="CT9" s="658"/>
      <c r="CU9" s="658"/>
      <c r="CV9" s="658"/>
      <c r="CW9" s="658"/>
      <c r="CX9" s="658"/>
      <c r="CY9" s="659"/>
      <c r="CZ9" s="695">
        <v>11.2</v>
      </c>
      <c r="DA9" s="695"/>
      <c r="DB9" s="695"/>
      <c r="DC9" s="695"/>
      <c r="DD9" s="663">
        <v>140249</v>
      </c>
      <c r="DE9" s="658"/>
      <c r="DF9" s="658"/>
      <c r="DG9" s="658"/>
      <c r="DH9" s="658"/>
      <c r="DI9" s="658"/>
      <c r="DJ9" s="658"/>
      <c r="DK9" s="658"/>
      <c r="DL9" s="658"/>
      <c r="DM9" s="658"/>
      <c r="DN9" s="658"/>
      <c r="DO9" s="658"/>
      <c r="DP9" s="659"/>
      <c r="DQ9" s="663">
        <v>2483423</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127966</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72989</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72158</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1100648</v>
      </c>
      <c r="S11" s="658"/>
      <c r="T11" s="658"/>
      <c r="U11" s="658"/>
      <c r="V11" s="658"/>
      <c r="W11" s="658"/>
      <c r="X11" s="658"/>
      <c r="Y11" s="659"/>
      <c r="Z11" s="660">
        <v>4</v>
      </c>
      <c r="AA11" s="661"/>
      <c r="AB11" s="661"/>
      <c r="AC11" s="662"/>
      <c r="AD11" s="663">
        <v>1100648</v>
      </c>
      <c r="AE11" s="658"/>
      <c r="AF11" s="658"/>
      <c r="AG11" s="658"/>
      <c r="AH11" s="658"/>
      <c r="AI11" s="658"/>
      <c r="AJ11" s="658"/>
      <c r="AK11" s="659"/>
      <c r="AL11" s="660">
        <v>7.1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695132</v>
      </c>
      <c r="BH11" s="658"/>
      <c r="BI11" s="658"/>
      <c r="BJ11" s="658"/>
      <c r="BK11" s="658"/>
      <c r="BL11" s="658"/>
      <c r="BM11" s="658"/>
      <c r="BN11" s="659"/>
      <c r="BO11" s="695">
        <v>9</v>
      </c>
      <c r="BP11" s="695"/>
      <c r="BQ11" s="695"/>
      <c r="BR11" s="695"/>
      <c r="BS11" s="696">
        <v>192066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1144833</v>
      </c>
      <c r="CS11" s="658"/>
      <c r="CT11" s="658"/>
      <c r="CU11" s="658"/>
      <c r="CV11" s="658"/>
      <c r="CW11" s="658"/>
      <c r="CX11" s="658"/>
      <c r="CY11" s="659"/>
      <c r="CZ11" s="695">
        <v>4.5</v>
      </c>
      <c r="DA11" s="695"/>
      <c r="DB11" s="695"/>
      <c r="DC11" s="695"/>
      <c r="DD11" s="663">
        <v>387551</v>
      </c>
      <c r="DE11" s="658"/>
      <c r="DF11" s="658"/>
      <c r="DG11" s="658"/>
      <c r="DH11" s="658"/>
      <c r="DI11" s="658"/>
      <c r="DJ11" s="658"/>
      <c r="DK11" s="658"/>
      <c r="DL11" s="658"/>
      <c r="DM11" s="658"/>
      <c r="DN11" s="658"/>
      <c r="DO11" s="658"/>
      <c r="DP11" s="659"/>
      <c r="DQ11" s="663">
        <v>582437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65423</v>
      </c>
      <c r="S12" s="658"/>
      <c r="T12" s="658"/>
      <c r="U12" s="658"/>
      <c r="V12" s="658"/>
      <c r="W12" s="658"/>
      <c r="X12" s="658"/>
      <c r="Y12" s="659"/>
      <c r="Z12" s="695">
        <v>0.2</v>
      </c>
      <c r="AA12" s="695"/>
      <c r="AB12" s="695"/>
      <c r="AC12" s="695"/>
      <c r="AD12" s="696">
        <v>65423</v>
      </c>
      <c r="AE12" s="696"/>
      <c r="AF12" s="696"/>
      <c r="AG12" s="696"/>
      <c r="AH12" s="696"/>
      <c r="AI12" s="696"/>
      <c r="AJ12" s="696"/>
      <c r="AK12" s="696"/>
      <c r="AL12" s="660">
        <v>0.4</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3914333</v>
      </c>
      <c r="BH12" s="658"/>
      <c r="BI12" s="658"/>
      <c r="BJ12" s="658"/>
      <c r="BK12" s="658"/>
      <c r="BL12" s="658"/>
      <c r="BM12" s="658"/>
      <c r="BN12" s="659"/>
      <c r="BO12" s="695">
        <v>50.7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693502</v>
      </c>
      <c r="CS12" s="658"/>
      <c r="CT12" s="658"/>
      <c r="CU12" s="658"/>
      <c r="CV12" s="658"/>
      <c r="CW12" s="658"/>
      <c r="CX12" s="658"/>
      <c r="CY12" s="659"/>
      <c r="CZ12" s="695">
        <v>2.7</v>
      </c>
      <c r="DA12" s="695"/>
      <c r="DB12" s="695"/>
      <c r="DC12" s="695"/>
      <c r="DD12" s="663">
        <v>2975</v>
      </c>
      <c r="DE12" s="658"/>
      <c r="DF12" s="658"/>
      <c r="DG12" s="658"/>
      <c r="DH12" s="658"/>
      <c r="DI12" s="658"/>
      <c r="DJ12" s="658"/>
      <c r="DK12" s="658"/>
      <c r="DL12" s="658"/>
      <c r="DM12" s="658"/>
      <c r="DN12" s="658"/>
      <c r="DO12" s="658"/>
      <c r="DP12" s="659"/>
      <c r="DQ12" s="663">
        <v>621599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3889999</v>
      </c>
      <c r="BH13" s="658"/>
      <c r="BI13" s="658"/>
      <c r="BJ13" s="658"/>
      <c r="BK13" s="658"/>
      <c r="BL13" s="658"/>
      <c r="BM13" s="658"/>
      <c r="BN13" s="659"/>
      <c r="BO13" s="695">
        <v>50.4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1522104</v>
      </c>
      <c r="CS13" s="658"/>
      <c r="CT13" s="658"/>
      <c r="CU13" s="658"/>
      <c r="CV13" s="658"/>
      <c r="CW13" s="658"/>
      <c r="CX13" s="658"/>
      <c r="CY13" s="659"/>
      <c r="CZ13" s="695">
        <v>6</v>
      </c>
      <c r="DA13" s="695"/>
      <c r="DB13" s="695"/>
      <c r="DC13" s="695"/>
      <c r="DD13" s="663">
        <v>816755</v>
      </c>
      <c r="DE13" s="658"/>
      <c r="DF13" s="658"/>
      <c r="DG13" s="658"/>
      <c r="DH13" s="658"/>
      <c r="DI13" s="658"/>
      <c r="DJ13" s="658"/>
      <c r="DK13" s="658"/>
      <c r="DL13" s="658"/>
      <c r="DM13" s="658"/>
      <c r="DN13" s="658"/>
      <c r="DO13" s="658"/>
      <c r="DP13" s="659"/>
      <c r="DQ13" s="663">
        <v>733526</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507</v>
      </c>
      <c r="S14" s="658"/>
      <c r="T14" s="658"/>
      <c r="U14" s="658"/>
      <c r="V14" s="658"/>
      <c r="W14" s="658"/>
      <c r="X14" s="658"/>
      <c r="Y14" s="659"/>
      <c r="Z14" s="695">
        <v>0</v>
      </c>
      <c r="AA14" s="695"/>
      <c r="AB14" s="695"/>
      <c r="AC14" s="695"/>
      <c r="AD14" s="696">
        <v>507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184707</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1473724</v>
      </c>
      <c r="CS14" s="658"/>
      <c r="CT14" s="658"/>
      <c r="CU14" s="658"/>
      <c r="CV14" s="658"/>
      <c r="CW14" s="658"/>
      <c r="CX14" s="658"/>
      <c r="CY14" s="659"/>
      <c r="CZ14" s="695">
        <v>5.8</v>
      </c>
      <c r="DA14" s="695"/>
      <c r="DB14" s="695"/>
      <c r="DC14" s="695"/>
      <c r="DD14" s="663">
        <v>50514</v>
      </c>
      <c r="DE14" s="658"/>
      <c r="DF14" s="658"/>
      <c r="DG14" s="658"/>
      <c r="DH14" s="658"/>
      <c r="DI14" s="658"/>
      <c r="DJ14" s="658"/>
      <c r="DK14" s="658"/>
      <c r="DL14" s="658"/>
      <c r="DM14" s="658"/>
      <c r="DN14" s="658"/>
      <c r="DO14" s="658"/>
      <c r="DP14" s="659"/>
      <c r="DQ14" s="663">
        <v>953325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285905</v>
      </c>
      <c r="BH15" s="658"/>
      <c r="BI15" s="658"/>
      <c r="BJ15" s="658"/>
      <c r="BK15" s="658"/>
      <c r="BL15" s="658"/>
      <c r="BM15" s="658"/>
      <c r="BN15" s="659"/>
      <c r="BO15" s="695">
        <v>3.7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4008125</v>
      </c>
      <c r="CS15" s="658"/>
      <c r="CT15" s="658"/>
      <c r="CU15" s="658"/>
      <c r="CV15" s="658"/>
      <c r="CW15" s="658"/>
      <c r="CX15" s="658"/>
      <c r="CY15" s="659"/>
      <c r="CZ15" s="695">
        <v>15.8</v>
      </c>
      <c r="DA15" s="695"/>
      <c r="DB15" s="695"/>
      <c r="DC15" s="695"/>
      <c r="DD15" s="663">
        <v>2568944</v>
      </c>
      <c r="DE15" s="658"/>
      <c r="DF15" s="658"/>
      <c r="DG15" s="658"/>
      <c r="DH15" s="658"/>
      <c r="DI15" s="658"/>
      <c r="DJ15" s="658"/>
      <c r="DK15" s="658"/>
      <c r="DL15" s="658"/>
      <c r="DM15" s="658"/>
      <c r="DN15" s="658"/>
      <c r="DO15" s="658"/>
      <c r="DP15" s="659"/>
      <c r="DQ15" s="663">
        <v>1602198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63446</v>
      </c>
      <c r="S16" s="658"/>
      <c r="T16" s="658"/>
      <c r="U16" s="658"/>
      <c r="V16" s="658"/>
      <c r="W16" s="658"/>
      <c r="X16" s="658"/>
      <c r="Y16" s="659"/>
      <c r="Z16" s="695">
        <v>0.2</v>
      </c>
      <c r="AA16" s="695"/>
      <c r="AB16" s="695"/>
      <c r="AC16" s="695"/>
      <c r="AD16" s="696">
        <v>63446</v>
      </c>
      <c r="AE16" s="696"/>
      <c r="AF16" s="696"/>
      <c r="AG16" s="696"/>
      <c r="AH16" s="696"/>
      <c r="AI16" s="696"/>
      <c r="AJ16" s="696"/>
      <c r="AK16" s="696"/>
      <c r="AL16" s="660">
        <v>0.4</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623150</v>
      </c>
      <c r="CS16" s="658"/>
      <c r="CT16" s="658"/>
      <c r="CU16" s="658"/>
      <c r="CV16" s="658"/>
      <c r="CW16" s="658"/>
      <c r="CX16" s="658"/>
      <c r="CY16" s="659"/>
      <c r="CZ16" s="695">
        <v>2.5</v>
      </c>
      <c r="DA16" s="695"/>
      <c r="DB16" s="695"/>
      <c r="DC16" s="695"/>
      <c r="DD16" s="663" t="s">
        <v>122</v>
      </c>
      <c r="DE16" s="658"/>
      <c r="DF16" s="658"/>
      <c r="DG16" s="658"/>
      <c r="DH16" s="658"/>
      <c r="DI16" s="658"/>
      <c r="DJ16" s="658"/>
      <c r="DK16" s="658"/>
      <c r="DL16" s="658"/>
      <c r="DM16" s="658"/>
      <c r="DN16" s="658"/>
      <c r="DO16" s="658"/>
      <c r="DP16" s="659"/>
      <c r="DQ16" s="663">
        <v>185781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147660</v>
      </c>
      <c r="S17" s="658"/>
      <c r="T17" s="658"/>
      <c r="U17" s="658"/>
      <c r="V17" s="658"/>
      <c r="W17" s="658"/>
      <c r="X17" s="658"/>
      <c r="Y17" s="659"/>
      <c r="Z17" s="695">
        <v>0.5</v>
      </c>
      <c r="AA17" s="695"/>
      <c r="AB17" s="695"/>
      <c r="AC17" s="695"/>
      <c r="AD17" s="696">
        <v>147660</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2899493</v>
      </c>
      <c r="CS17" s="658"/>
      <c r="CT17" s="658"/>
      <c r="CU17" s="658"/>
      <c r="CV17" s="658"/>
      <c r="CW17" s="658"/>
      <c r="CX17" s="658"/>
      <c r="CY17" s="659"/>
      <c r="CZ17" s="695">
        <v>11.4</v>
      </c>
      <c r="DA17" s="695"/>
      <c r="DB17" s="695"/>
      <c r="DC17" s="695"/>
      <c r="DD17" s="663" t="s">
        <v>122</v>
      </c>
      <c r="DE17" s="658"/>
      <c r="DF17" s="658"/>
      <c r="DG17" s="658"/>
      <c r="DH17" s="658"/>
      <c r="DI17" s="658"/>
      <c r="DJ17" s="658"/>
      <c r="DK17" s="658"/>
      <c r="DL17" s="658"/>
      <c r="DM17" s="658"/>
      <c r="DN17" s="658"/>
      <c r="DO17" s="658"/>
      <c r="DP17" s="659"/>
      <c r="DQ17" s="663">
        <v>2878717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41688</v>
      </c>
      <c r="S18" s="658"/>
      <c r="T18" s="658"/>
      <c r="U18" s="658"/>
      <c r="V18" s="658"/>
      <c r="W18" s="658"/>
      <c r="X18" s="658"/>
      <c r="Y18" s="659"/>
      <c r="Z18" s="695">
        <v>0.2</v>
      </c>
      <c r="AA18" s="695"/>
      <c r="AB18" s="695"/>
      <c r="AC18" s="695"/>
      <c r="AD18" s="696">
        <v>41688</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36715</v>
      </c>
      <c r="S19" s="658"/>
      <c r="T19" s="658"/>
      <c r="U19" s="658"/>
      <c r="V19" s="658"/>
      <c r="W19" s="658"/>
      <c r="X19" s="658"/>
      <c r="Y19" s="659"/>
      <c r="Z19" s="695">
        <v>0.1</v>
      </c>
      <c r="AA19" s="695"/>
      <c r="AB19" s="695"/>
      <c r="AC19" s="695"/>
      <c r="AD19" s="696">
        <v>36715</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287112</v>
      </c>
      <c r="BH19" s="658"/>
      <c r="BI19" s="658"/>
      <c r="BJ19" s="658"/>
      <c r="BK19" s="658"/>
      <c r="BL19" s="658"/>
      <c r="BM19" s="658"/>
      <c r="BN19" s="659"/>
      <c r="BO19" s="695">
        <v>3.7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4973</v>
      </c>
      <c r="S20" s="658"/>
      <c r="T20" s="658"/>
      <c r="U20" s="658"/>
      <c r="V20" s="658"/>
      <c r="W20" s="658"/>
      <c r="X20" s="658"/>
      <c r="Y20" s="659"/>
      <c r="Z20" s="695">
        <v>0</v>
      </c>
      <c r="AA20" s="695"/>
      <c r="AB20" s="695"/>
      <c r="AC20" s="695"/>
      <c r="AD20" s="696">
        <v>4973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287112</v>
      </c>
      <c r="BH20" s="658"/>
      <c r="BI20" s="658"/>
      <c r="BJ20" s="658"/>
      <c r="BK20" s="658"/>
      <c r="BL20" s="658"/>
      <c r="BM20" s="658"/>
      <c r="BN20" s="659"/>
      <c r="BO20" s="695">
        <v>3.7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25386500</v>
      </c>
      <c r="CS20" s="658"/>
      <c r="CT20" s="658"/>
      <c r="CU20" s="658"/>
      <c r="CV20" s="658"/>
      <c r="CW20" s="658"/>
      <c r="CX20" s="658"/>
      <c r="CY20" s="659"/>
      <c r="CZ20" s="695">
        <v>100</v>
      </c>
      <c r="DA20" s="695"/>
      <c r="DB20" s="695"/>
      <c r="DC20" s="695"/>
      <c r="DD20" s="663">
        <v>4129744</v>
      </c>
      <c r="DE20" s="658"/>
      <c r="DF20" s="658"/>
      <c r="DG20" s="658"/>
      <c r="DH20" s="658"/>
      <c r="DI20" s="658"/>
      <c r="DJ20" s="658"/>
      <c r="DK20" s="658"/>
      <c r="DL20" s="658"/>
      <c r="DM20" s="658"/>
      <c r="DN20" s="658"/>
      <c r="DO20" s="658"/>
      <c r="DP20" s="659"/>
      <c r="DQ20" s="663">
        <v>17130641</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6745820</v>
      </c>
      <c r="S21" s="658"/>
      <c r="T21" s="658"/>
      <c r="U21" s="658"/>
      <c r="V21" s="658"/>
      <c r="W21" s="658"/>
      <c r="X21" s="658"/>
      <c r="Y21" s="659"/>
      <c r="Z21" s="695">
        <v>24.3</v>
      </c>
      <c r="AA21" s="695"/>
      <c r="AB21" s="695"/>
      <c r="AC21" s="695"/>
      <c r="AD21" s="696">
        <v>5946086</v>
      </c>
      <c r="AE21" s="696"/>
      <c r="AF21" s="696"/>
      <c r="AG21" s="696"/>
      <c r="AH21" s="696"/>
      <c r="AI21" s="696"/>
      <c r="AJ21" s="696"/>
      <c r="AK21" s="696"/>
      <c r="AL21" s="660">
        <v>38.200000000000003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14904</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5946086</v>
      </c>
      <c r="S22" s="658"/>
      <c r="T22" s="658"/>
      <c r="U22" s="658"/>
      <c r="V22" s="658"/>
      <c r="W22" s="658"/>
      <c r="X22" s="658"/>
      <c r="Y22" s="659"/>
      <c r="Z22" s="695">
        <v>21.5</v>
      </c>
      <c r="AA22" s="695"/>
      <c r="AB22" s="695"/>
      <c r="AC22" s="695"/>
      <c r="AD22" s="696">
        <v>5946086</v>
      </c>
      <c r="AE22" s="696"/>
      <c r="AF22" s="696"/>
      <c r="AG22" s="696"/>
      <c r="AH22" s="696"/>
      <c r="AI22" s="696"/>
      <c r="AJ22" s="696"/>
      <c r="AK22" s="696"/>
      <c r="AL22" s="660">
        <v>38.200000000000003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799734</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272208</v>
      </c>
      <c r="BH23" s="658"/>
      <c r="BI23" s="658"/>
      <c r="BJ23" s="658"/>
      <c r="BK23" s="658"/>
      <c r="BL23" s="658"/>
      <c r="BM23" s="658"/>
      <c r="BN23" s="659"/>
      <c r="BO23" s="695">
        <v>3.5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11758037</v>
      </c>
      <c r="CS24" s="713"/>
      <c r="CT24" s="713"/>
      <c r="CU24" s="713"/>
      <c r="CV24" s="713"/>
      <c r="CW24" s="713"/>
      <c r="CX24" s="713"/>
      <c r="CY24" s="738"/>
      <c r="CZ24" s="739">
        <v>46.3</v>
      </c>
      <c r="DA24" s="721"/>
      <c r="DB24" s="721"/>
      <c r="DC24" s="741"/>
      <c r="DD24" s="737">
        <v>9113012</v>
      </c>
      <c r="DE24" s="713"/>
      <c r="DF24" s="713"/>
      <c r="DG24" s="713"/>
      <c r="DH24" s="713"/>
      <c r="DI24" s="713"/>
      <c r="DJ24" s="713"/>
      <c r="DK24" s="738"/>
      <c r="DL24" s="737">
        <v>8496947</v>
      </c>
      <c r="DM24" s="713"/>
      <c r="DN24" s="713"/>
      <c r="DO24" s="713"/>
      <c r="DP24" s="713"/>
      <c r="DQ24" s="713"/>
      <c r="DR24" s="713"/>
      <c r="DS24" s="713"/>
      <c r="DT24" s="713"/>
      <c r="DU24" s="713"/>
      <c r="DV24" s="738"/>
      <c r="DW24" s="739">
        <v>54.2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16373230</v>
      </c>
      <c r="S25" s="658"/>
      <c r="T25" s="658"/>
      <c r="U25" s="658"/>
      <c r="V25" s="658"/>
      <c r="W25" s="658"/>
      <c r="X25" s="658"/>
      <c r="Y25" s="659"/>
      <c r="Z25" s="695">
        <v>59.1</v>
      </c>
      <c r="AA25" s="695"/>
      <c r="AB25" s="695"/>
      <c r="AC25" s="695"/>
      <c r="AD25" s="696">
        <v>15301288</v>
      </c>
      <c r="AE25" s="696"/>
      <c r="AF25" s="696"/>
      <c r="AG25" s="696"/>
      <c r="AH25" s="696"/>
      <c r="AI25" s="696"/>
      <c r="AJ25" s="696"/>
      <c r="AK25" s="696"/>
      <c r="AL25" s="660">
        <v>98.2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5586032</v>
      </c>
      <c r="CS25" s="670"/>
      <c r="CT25" s="670"/>
      <c r="CU25" s="670"/>
      <c r="CV25" s="670"/>
      <c r="CW25" s="670"/>
      <c r="CX25" s="670"/>
      <c r="CY25" s="671"/>
      <c r="CZ25" s="660">
        <v>22</v>
      </c>
      <c r="DA25" s="672"/>
      <c r="DB25" s="672"/>
      <c r="DC25" s="673"/>
      <c r="DD25" s="663">
        <v>4822554</v>
      </c>
      <c r="DE25" s="670"/>
      <c r="DF25" s="670"/>
      <c r="DG25" s="670"/>
      <c r="DH25" s="670"/>
      <c r="DI25" s="670"/>
      <c r="DJ25" s="670"/>
      <c r="DK25" s="671"/>
      <c r="DL25" s="663">
        <v>4555481</v>
      </c>
      <c r="DM25" s="670"/>
      <c r="DN25" s="670"/>
      <c r="DO25" s="670"/>
      <c r="DP25" s="670"/>
      <c r="DQ25" s="670"/>
      <c r="DR25" s="670"/>
      <c r="DS25" s="670"/>
      <c r="DT25" s="670"/>
      <c r="DU25" s="670"/>
      <c r="DV25" s="671"/>
      <c r="DW25" s="660">
        <v>29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5882</v>
      </c>
      <c r="S26" s="658"/>
      <c r="T26" s="658"/>
      <c r="U26" s="658"/>
      <c r="V26" s="658"/>
      <c r="W26" s="658"/>
      <c r="X26" s="658"/>
      <c r="Y26" s="659"/>
      <c r="Z26" s="695">
        <v>0</v>
      </c>
      <c r="AA26" s="695"/>
      <c r="AB26" s="695"/>
      <c r="AC26" s="695"/>
      <c r="AD26" s="696">
        <v>5882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3566685</v>
      </c>
      <c r="CS26" s="658"/>
      <c r="CT26" s="658"/>
      <c r="CU26" s="658"/>
      <c r="CV26" s="658"/>
      <c r="CW26" s="658"/>
      <c r="CX26" s="658"/>
      <c r="CY26" s="659"/>
      <c r="CZ26" s="660">
        <v>14</v>
      </c>
      <c r="DA26" s="672"/>
      <c r="DB26" s="672"/>
      <c r="DC26" s="673"/>
      <c r="DD26" s="663">
        <v>2996521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524280</v>
      </c>
      <c r="S27" s="658"/>
      <c r="T27" s="658"/>
      <c r="U27" s="658"/>
      <c r="V27" s="658"/>
      <c r="W27" s="658"/>
      <c r="X27" s="658"/>
      <c r="Y27" s="659"/>
      <c r="Z27" s="695">
        <v>1.9</v>
      </c>
      <c r="AA27" s="695"/>
      <c r="AB27" s="695"/>
      <c r="AC27" s="695"/>
      <c r="AD27" s="696">
        <v>45</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7724593</v>
      </c>
      <c r="BH27" s="658"/>
      <c r="BI27" s="658"/>
      <c r="BJ27" s="658"/>
      <c r="BK27" s="658"/>
      <c r="BL27" s="658"/>
      <c r="BM27" s="658"/>
      <c r="BN27" s="659"/>
      <c r="BO27" s="695">
        <v>100</v>
      </c>
      <c r="BP27" s="695"/>
      <c r="BQ27" s="695"/>
      <c r="BR27" s="695"/>
      <c r="BS27" s="696">
        <v>192066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3272512</v>
      </c>
      <c r="CS27" s="670"/>
      <c r="CT27" s="670"/>
      <c r="CU27" s="670"/>
      <c r="CV27" s="670"/>
      <c r="CW27" s="670"/>
      <c r="CX27" s="670"/>
      <c r="CY27" s="671"/>
      <c r="CZ27" s="660">
        <v>12.9</v>
      </c>
      <c r="DA27" s="672"/>
      <c r="DB27" s="672"/>
      <c r="DC27" s="673"/>
      <c r="DD27" s="663">
        <v>1411741</v>
      </c>
      <c r="DE27" s="670"/>
      <c r="DF27" s="670"/>
      <c r="DG27" s="670"/>
      <c r="DH27" s="670"/>
      <c r="DI27" s="670"/>
      <c r="DJ27" s="670"/>
      <c r="DK27" s="671"/>
      <c r="DL27" s="663">
        <v>1062749</v>
      </c>
      <c r="DM27" s="670"/>
      <c r="DN27" s="670"/>
      <c r="DO27" s="670"/>
      <c r="DP27" s="670"/>
      <c r="DQ27" s="670"/>
      <c r="DR27" s="670"/>
      <c r="DS27" s="670"/>
      <c r="DT27" s="670"/>
      <c r="DU27" s="670"/>
      <c r="DV27" s="671"/>
      <c r="DW27" s="660">
        <v>6.8</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246754</v>
      </c>
      <c r="S28" s="658"/>
      <c r="T28" s="658"/>
      <c r="U28" s="658"/>
      <c r="V28" s="658"/>
      <c r="W28" s="658"/>
      <c r="X28" s="658"/>
      <c r="Y28" s="659"/>
      <c r="Z28" s="695">
        <v>0.9</v>
      </c>
      <c r="AA28" s="695"/>
      <c r="AB28" s="695"/>
      <c r="AC28" s="695"/>
      <c r="AD28" s="696">
        <v>17014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2899493</v>
      </c>
      <c r="CS28" s="658"/>
      <c r="CT28" s="658"/>
      <c r="CU28" s="658"/>
      <c r="CV28" s="658"/>
      <c r="CW28" s="658"/>
      <c r="CX28" s="658"/>
      <c r="CY28" s="659"/>
      <c r="CZ28" s="660">
        <v>11.4</v>
      </c>
      <c r="DA28" s="672"/>
      <c r="DB28" s="672"/>
      <c r="DC28" s="673"/>
      <c r="DD28" s="663">
        <v>2878717</v>
      </c>
      <c r="DE28" s="658"/>
      <c r="DF28" s="658"/>
      <c r="DG28" s="658"/>
      <c r="DH28" s="658"/>
      <c r="DI28" s="658"/>
      <c r="DJ28" s="658"/>
      <c r="DK28" s="659"/>
      <c r="DL28" s="663">
        <v>2878717</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98552</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2899493</v>
      </c>
      <c r="CS29" s="670"/>
      <c r="CT29" s="670"/>
      <c r="CU29" s="670"/>
      <c r="CV29" s="670"/>
      <c r="CW29" s="670"/>
      <c r="CX29" s="670"/>
      <c r="CY29" s="671"/>
      <c r="CZ29" s="660">
        <v>11.4</v>
      </c>
      <c r="DA29" s="672"/>
      <c r="DB29" s="672"/>
      <c r="DC29" s="673"/>
      <c r="DD29" s="663">
        <v>2878717</v>
      </c>
      <c r="DE29" s="670"/>
      <c r="DF29" s="670"/>
      <c r="DG29" s="670"/>
      <c r="DH29" s="670"/>
      <c r="DI29" s="670"/>
      <c r="DJ29" s="670"/>
      <c r="DK29" s="671"/>
      <c r="DL29" s="663">
        <v>2878717</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2805693</v>
      </c>
      <c r="S30" s="658"/>
      <c r="T30" s="658"/>
      <c r="U30" s="658"/>
      <c r="V30" s="658"/>
      <c r="W30" s="658"/>
      <c r="X30" s="658"/>
      <c r="Y30" s="659"/>
      <c r="Z30" s="695">
        <v>10.1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2817564</v>
      </c>
      <c r="CS30" s="658"/>
      <c r="CT30" s="658"/>
      <c r="CU30" s="658"/>
      <c r="CV30" s="658"/>
      <c r="CW30" s="658"/>
      <c r="CX30" s="658"/>
      <c r="CY30" s="659"/>
      <c r="CZ30" s="660">
        <v>11.1</v>
      </c>
      <c r="DA30" s="672"/>
      <c r="DB30" s="672"/>
      <c r="DC30" s="673"/>
      <c r="DD30" s="663">
        <v>2798941</v>
      </c>
      <c r="DE30" s="658"/>
      <c r="DF30" s="658"/>
      <c r="DG30" s="658"/>
      <c r="DH30" s="658"/>
      <c r="DI30" s="658"/>
      <c r="DJ30" s="658"/>
      <c r="DK30" s="659"/>
      <c r="DL30" s="663">
        <v>2798941</v>
      </c>
      <c r="DM30" s="658"/>
      <c r="DN30" s="658"/>
      <c r="DO30" s="658"/>
      <c r="DP30" s="658"/>
      <c r="DQ30" s="658"/>
      <c r="DR30" s="658"/>
      <c r="DS30" s="658"/>
      <c r="DT30" s="658"/>
      <c r="DU30" s="658"/>
      <c r="DV30" s="659"/>
      <c r="DW30" s="660">
        <v>17.8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97.8</v>
      </c>
      <c r="BN31" s="720"/>
      <c r="BO31" s="720"/>
      <c r="BP31" s="720"/>
      <c r="BQ31" s="722"/>
      <c r="BR31" s="719">
        <v>99.4</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81929</v>
      </c>
      <c r="CS31" s="670"/>
      <c r="CT31" s="670"/>
      <c r="CU31" s="670"/>
      <c r="CV31" s="670"/>
      <c r="CW31" s="670"/>
      <c r="CX31" s="670"/>
      <c r="CY31" s="671"/>
      <c r="CZ31" s="660">
        <v>0.3</v>
      </c>
      <c r="DA31" s="672"/>
      <c r="DB31" s="672"/>
      <c r="DC31" s="673"/>
      <c r="DD31" s="663">
        <v>79776</v>
      </c>
      <c r="DE31" s="670"/>
      <c r="DF31" s="670"/>
      <c r="DG31" s="670"/>
      <c r="DH31" s="670"/>
      <c r="DI31" s="670"/>
      <c r="DJ31" s="670"/>
      <c r="DK31" s="671"/>
      <c r="DL31" s="663">
        <v>79776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1426519</v>
      </c>
      <c r="S32" s="658"/>
      <c r="T32" s="658"/>
      <c r="U32" s="658"/>
      <c r="V32" s="658"/>
      <c r="W32" s="658"/>
      <c r="X32" s="658"/>
      <c r="Y32" s="659"/>
      <c r="Z32" s="695">
        <v>5.0999999999999996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97.8</v>
      </c>
      <c r="BN32" s="670"/>
      <c r="BO32" s="670"/>
      <c r="BP32" s="670"/>
      <c r="BQ32" s="693"/>
      <c r="BR32" s="723">
        <v>99.5</v>
      </c>
      <c r="BS32" s="670"/>
      <c r="BT32" s="670"/>
      <c r="BU32" s="670"/>
      <c r="BV32" s="670"/>
      <c r="BW32" s="670"/>
      <c r="BX32" s="661">
        <v>97.5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44756</v>
      </c>
      <c r="S33" s="658"/>
      <c r="T33" s="658"/>
      <c r="U33" s="658"/>
      <c r="V33" s="658"/>
      <c r="W33" s="658"/>
      <c r="X33" s="658"/>
      <c r="Y33" s="659"/>
      <c r="Z33" s="695">
        <v>0.2</v>
      </c>
      <c r="AA33" s="695"/>
      <c r="AB33" s="695"/>
      <c r="AC33" s="695"/>
      <c r="AD33" s="696">
        <v>524</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97.8</v>
      </c>
      <c r="BN33" s="642"/>
      <c r="BO33" s="642"/>
      <c r="BP33" s="642"/>
      <c r="BQ33" s="705"/>
      <c r="BR33" s="718">
        <v>99.3</v>
      </c>
      <c r="BS33" s="642"/>
      <c r="BT33" s="642"/>
      <c r="BU33" s="642"/>
      <c r="BV33" s="642"/>
      <c r="BW33" s="642"/>
      <c r="BX33" s="688">
        <v>97.7</v>
      </c>
      <c r="BY33" s="642"/>
      <c r="BZ33" s="642"/>
      <c r="CA33" s="642"/>
      <c r="CB33" s="705"/>
      <c r="CD33" s="654" t="s">
        <v>307</v>
      </c>
      <c r="CE33" s="655"/>
      <c r="CF33" s="655"/>
      <c r="CG33" s="655"/>
      <c r="CH33" s="655"/>
      <c r="CI33" s="655"/>
      <c r="CJ33" s="655"/>
      <c r="CK33" s="655"/>
      <c r="CL33" s="655"/>
      <c r="CM33" s="655"/>
      <c r="CN33" s="655"/>
      <c r="CO33" s="655"/>
      <c r="CP33" s="655"/>
      <c r="CQ33" s="656"/>
      <c r="CR33" s="657">
        <v>8875569</v>
      </c>
      <c r="CS33" s="670"/>
      <c r="CT33" s="670"/>
      <c r="CU33" s="670"/>
      <c r="CV33" s="670"/>
      <c r="CW33" s="670"/>
      <c r="CX33" s="670"/>
      <c r="CY33" s="671"/>
      <c r="CZ33" s="660">
        <v>35</v>
      </c>
      <c r="DA33" s="672"/>
      <c r="DB33" s="672"/>
      <c r="DC33" s="673"/>
      <c r="DD33" s="663">
        <v>7191561</v>
      </c>
      <c r="DE33" s="670"/>
      <c r="DF33" s="670"/>
      <c r="DG33" s="670"/>
      <c r="DH33" s="670"/>
      <c r="DI33" s="670"/>
      <c r="DJ33" s="670"/>
      <c r="DK33" s="671"/>
      <c r="DL33" s="663">
        <v>6009646</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38900</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3563367</v>
      </c>
      <c r="CS34" s="658"/>
      <c r="CT34" s="658"/>
      <c r="CU34" s="658"/>
      <c r="CV34" s="658"/>
      <c r="CW34" s="658"/>
      <c r="CX34" s="658"/>
      <c r="CY34" s="659"/>
      <c r="CZ34" s="660">
        <v>14</v>
      </c>
      <c r="DA34" s="672"/>
      <c r="DB34" s="672"/>
      <c r="DC34" s="673"/>
      <c r="DD34" s="663">
        <v>2690990</v>
      </c>
      <c r="DE34" s="658"/>
      <c r="DF34" s="658"/>
      <c r="DG34" s="658"/>
      <c r="DH34" s="658"/>
      <c r="DI34" s="658"/>
      <c r="DJ34" s="658"/>
      <c r="DK34" s="659"/>
      <c r="DL34" s="663">
        <v>2388575</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685973</v>
      </c>
      <c r="S35" s="658"/>
      <c r="T35" s="658"/>
      <c r="U35" s="658"/>
      <c r="V35" s="658"/>
      <c r="W35" s="658"/>
      <c r="X35" s="658"/>
      <c r="Y35" s="659"/>
      <c r="Z35" s="695">
        <v>2.5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270777</v>
      </c>
      <c r="CS35" s="670"/>
      <c r="CT35" s="670"/>
      <c r="CU35" s="670"/>
      <c r="CV35" s="670"/>
      <c r="CW35" s="670"/>
      <c r="CX35" s="670"/>
      <c r="CY35" s="671"/>
      <c r="CZ35" s="660">
        <v>1.1000000000000001</v>
      </c>
      <c r="DA35" s="672"/>
      <c r="DB35" s="672"/>
      <c r="DC35" s="673"/>
      <c r="DD35" s="663">
        <v>205792</v>
      </c>
      <c r="DE35" s="670"/>
      <c r="DF35" s="670"/>
      <c r="DG35" s="670"/>
      <c r="DH35" s="670"/>
      <c r="DI35" s="670"/>
      <c r="DJ35" s="670"/>
      <c r="DK35" s="671"/>
      <c r="DL35" s="663">
        <v>193827</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1619756</v>
      </c>
      <c r="S36" s="658"/>
      <c r="T36" s="658"/>
      <c r="U36" s="658"/>
      <c r="V36" s="658"/>
      <c r="W36" s="658"/>
      <c r="X36" s="658"/>
      <c r="Y36" s="659"/>
      <c r="Z36" s="695">
        <v>5.8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2531405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35442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3208120</v>
      </c>
      <c r="CS36" s="658"/>
      <c r="CT36" s="658"/>
      <c r="CU36" s="658"/>
      <c r="CV36" s="658"/>
      <c r="CW36" s="658"/>
      <c r="CX36" s="658"/>
      <c r="CY36" s="659"/>
      <c r="CZ36" s="660">
        <v>12.6</v>
      </c>
      <c r="DA36" s="672"/>
      <c r="DB36" s="672"/>
      <c r="DC36" s="673"/>
      <c r="DD36" s="663">
        <v>2842202</v>
      </c>
      <c r="DE36" s="658"/>
      <c r="DF36" s="658"/>
      <c r="DG36" s="658"/>
      <c r="DH36" s="658"/>
      <c r="DI36" s="658"/>
      <c r="DJ36" s="658"/>
      <c r="DK36" s="659"/>
      <c r="DL36" s="663">
        <v>2537131</v>
      </c>
      <c r="DM36" s="658"/>
      <c r="DN36" s="658"/>
      <c r="DO36" s="658"/>
      <c r="DP36" s="658"/>
      <c r="DQ36" s="658"/>
      <c r="DR36" s="658"/>
      <c r="DS36" s="658"/>
      <c r="DT36" s="658"/>
      <c r="DU36" s="658"/>
      <c r="DV36" s="659"/>
      <c r="DW36" s="660">
        <v>16.2</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927397</v>
      </c>
      <c r="S37" s="658"/>
      <c r="T37" s="658"/>
      <c r="U37" s="658"/>
      <c r="V37" s="658"/>
      <c r="W37" s="658"/>
      <c r="X37" s="658"/>
      <c r="Y37" s="659"/>
      <c r="Z37" s="695">
        <v>3.3</v>
      </c>
      <c r="AA37" s="695"/>
      <c r="AB37" s="695"/>
      <c r="AC37" s="695"/>
      <c r="AD37" s="696">
        <v>249137</v>
      </c>
      <c r="AE37" s="696"/>
      <c r="AF37" s="696"/>
      <c r="AG37" s="696"/>
      <c r="AH37" s="696"/>
      <c r="AI37" s="696"/>
      <c r="AJ37" s="696"/>
      <c r="AK37" s="696"/>
      <c r="AL37" s="660">
        <v>1.6</v>
      </c>
      <c r="AM37" s="661"/>
      <c r="AN37" s="661"/>
      <c r="AO37" s="697"/>
      <c r="AQ37" s="690" t="s">
        <v>319</v>
      </c>
      <c r="AR37" s="691"/>
      <c r="AS37" s="691"/>
      <c r="AT37" s="691"/>
      <c r="AU37" s="691"/>
      <c r="AV37" s="691"/>
      <c r="AW37" s="691"/>
      <c r="AX37" s="691"/>
      <c r="AY37" s="692"/>
      <c r="AZ37" s="657">
        <v>907000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15176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733567</v>
      </c>
      <c r="CS37" s="670"/>
      <c r="CT37" s="670"/>
      <c r="CU37" s="670"/>
      <c r="CV37" s="670"/>
      <c r="CW37" s="670"/>
      <c r="CX37" s="670"/>
      <c r="CY37" s="671"/>
      <c r="CZ37" s="660">
        <v>2.9</v>
      </c>
      <c r="DA37" s="672"/>
      <c r="DB37" s="672"/>
      <c r="DC37" s="673"/>
      <c r="DD37" s="663">
        <v>732772</v>
      </c>
      <c r="DE37" s="670"/>
      <c r="DF37" s="670"/>
      <c r="DG37" s="670"/>
      <c r="DH37" s="670"/>
      <c r="DI37" s="670"/>
      <c r="DJ37" s="670"/>
      <c r="DK37" s="671"/>
      <c r="DL37" s="663">
        <v>732772</v>
      </c>
      <c r="DM37" s="670"/>
      <c r="DN37" s="670"/>
      <c r="DO37" s="670"/>
      <c r="DP37" s="670"/>
      <c r="DQ37" s="670"/>
      <c r="DR37" s="670"/>
      <c r="DS37" s="670"/>
      <c r="DT37" s="670"/>
      <c r="DU37" s="670"/>
      <c r="DV37" s="671"/>
      <c r="DW37" s="660">
        <v>4.7</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2913700</v>
      </c>
      <c r="S38" s="658"/>
      <c r="T38" s="658"/>
      <c r="U38" s="658"/>
      <c r="V38" s="658"/>
      <c r="W38" s="658"/>
      <c r="X38" s="658"/>
      <c r="Y38" s="659"/>
      <c r="Z38" s="695">
        <v>10.5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297353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5746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1047208</v>
      </c>
      <c r="CS38" s="658"/>
      <c r="CT38" s="658"/>
      <c r="CU38" s="658"/>
      <c r="CV38" s="658"/>
      <c r="CW38" s="658"/>
      <c r="CX38" s="658"/>
      <c r="CY38" s="659"/>
      <c r="CZ38" s="660">
        <v>4.0999999999999996</v>
      </c>
      <c r="DA38" s="672"/>
      <c r="DB38" s="672"/>
      <c r="DC38" s="673"/>
      <c r="DD38" s="663">
        <v>785684</v>
      </c>
      <c r="DE38" s="658"/>
      <c r="DF38" s="658"/>
      <c r="DG38" s="658"/>
      <c r="DH38" s="658"/>
      <c r="DI38" s="658"/>
      <c r="DJ38" s="658"/>
      <c r="DK38" s="659"/>
      <c r="DL38" s="663">
        <v>664113</v>
      </c>
      <c r="DM38" s="658"/>
      <c r="DN38" s="658"/>
      <c r="DO38" s="658"/>
      <c r="DP38" s="658"/>
      <c r="DQ38" s="658"/>
      <c r="DR38" s="658"/>
      <c r="DS38" s="658"/>
      <c r="DT38" s="658"/>
      <c r="DU38" s="658"/>
      <c r="DV38" s="659"/>
      <c r="DW38" s="660">
        <v>4.2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279844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8621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340606</v>
      </c>
      <c r="CS39" s="670"/>
      <c r="CT39" s="670"/>
      <c r="CU39" s="670"/>
      <c r="CV39" s="670"/>
      <c r="CW39" s="670"/>
      <c r="CX39" s="670"/>
      <c r="CY39" s="671"/>
      <c r="CZ39" s="660">
        <v>1.3</v>
      </c>
      <c r="DA39" s="672"/>
      <c r="DB39" s="672"/>
      <c r="DC39" s="673"/>
      <c r="DD39" s="663">
        <v>233488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109300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35027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445491</v>
      </c>
      <c r="CS40" s="658"/>
      <c r="CT40" s="658"/>
      <c r="CU40" s="658"/>
      <c r="CV40" s="658"/>
      <c r="CW40" s="658"/>
      <c r="CX40" s="658"/>
      <c r="CY40" s="659"/>
      <c r="CZ40" s="660">
        <v>1.8</v>
      </c>
      <c r="DA40" s="672"/>
      <c r="DB40" s="672"/>
      <c r="DC40" s="673"/>
      <c r="DD40" s="663">
        <v>433405</v>
      </c>
      <c r="DE40" s="658"/>
      <c r="DF40" s="658"/>
      <c r="DG40" s="658"/>
      <c r="DH40" s="658"/>
      <c r="DI40" s="658"/>
      <c r="DJ40" s="658"/>
      <c r="DK40" s="659"/>
      <c r="DL40" s="663">
        <v>226000</v>
      </c>
      <c r="DM40" s="658"/>
      <c r="DN40" s="658"/>
      <c r="DO40" s="658"/>
      <c r="DP40" s="658"/>
      <c r="DQ40" s="658"/>
      <c r="DR40" s="658"/>
      <c r="DS40" s="658"/>
      <c r="DT40" s="658"/>
      <c r="DU40" s="658"/>
      <c r="DV40" s="659"/>
      <c r="DW40" s="660">
        <v>1.4</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27711392</v>
      </c>
      <c r="S41" s="682"/>
      <c r="T41" s="682"/>
      <c r="U41" s="682"/>
      <c r="V41" s="682"/>
      <c r="W41" s="682"/>
      <c r="X41" s="682"/>
      <c r="Y41" s="685"/>
      <c r="Z41" s="686">
        <v>100</v>
      </c>
      <c r="AA41" s="686"/>
      <c r="AB41" s="686"/>
      <c r="AC41" s="686"/>
      <c r="AD41" s="687">
        <v>15573890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322015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690166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4752894</v>
      </c>
      <c r="CS42" s="670"/>
      <c r="CT42" s="670"/>
      <c r="CU42" s="670"/>
      <c r="CV42" s="670"/>
      <c r="CW42" s="670"/>
      <c r="CX42" s="670"/>
      <c r="CY42" s="671"/>
      <c r="CZ42" s="660">
        <v>18.7</v>
      </c>
      <c r="DA42" s="672"/>
      <c r="DB42" s="672"/>
      <c r="DC42" s="673"/>
      <c r="DD42" s="663">
        <v>826068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139731</v>
      </c>
      <c r="CS43" s="670"/>
      <c r="CT43" s="670"/>
      <c r="CU43" s="670"/>
      <c r="CV43" s="670"/>
      <c r="CW43" s="670"/>
      <c r="CX43" s="670"/>
      <c r="CY43" s="671"/>
      <c r="CZ43" s="660">
        <v>0.6</v>
      </c>
      <c r="DA43" s="672"/>
      <c r="DB43" s="672"/>
      <c r="DC43" s="673"/>
      <c r="DD43" s="663">
        <v>132587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4129744</v>
      </c>
      <c r="CS44" s="658"/>
      <c r="CT44" s="658"/>
      <c r="CU44" s="658"/>
      <c r="CV44" s="658"/>
      <c r="CW44" s="658"/>
      <c r="CX44" s="658"/>
      <c r="CY44" s="659"/>
      <c r="CZ44" s="660">
        <v>16.3</v>
      </c>
      <c r="DA44" s="661"/>
      <c r="DB44" s="661"/>
      <c r="DC44" s="662"/>
      <c r="DD44" s="663">
        <v>640287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942394</v>
      </c>
      <c r="CS45" s="670"/>
      <c r="CT45" s="670"/>
      <c r="CU45" s="670"/>
      <c r="CV45" s="670"/>
      <c r="CW45" s="670"/>
      <c r="CX45" s="670"/>
      <c r="CY45" s="671"/>
      <c r="CZ45" s="660">
        <v>3.7</v>
      </c>
      <c r="DA45" s="672"/>
      <c r="DB45" s="672"/>
      <c r="DC45" s="673"/>
      <c r="DD45" s="663">
        <v>40745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3159868</v>
      </c>
      <c r="CS46" s="658"/>
      <c r="CT46" s="658"/>
      <c r="CU46" s="658"/>
      <c r="CV46" s="658"/>
      <c r="CW46" s="658"/>
      <c r="CX46" s="658"/>
      <c r="CY46" s="659"/>
      <c r="CZ46" s="660">
        <v>12.4</v>
      </c>
      <c r="DA46" s="661"/>
      <c r="DB46" s="661"/>
      <c r="DC46" s="662"/>
      <c r="DD46" s="663">
        <v>585310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623150</v>
      </c>
      <c r="CS47" s="670"/>
      <c r="CT47" s="670"/>
      <c r="CU47" s="670"/>
      <c r="CV47" s="670"/>
      <c r="CW47" s="670"/>
      <c r="CX47" s="670"/>
      <c r="CY47" s="671"/>
      <c r="CZ47" s="660">
        <v>2.5</v>
      </c>
      <c r="DA47" s="672"/>
      <c r="DB47" s="672"/>
      <c r="DC47" s="673"/>
      <c r="DD47" s="663">
        <v>185781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25386500</v>
      </c>
      <c r="CS49" s="642"/>
      <c r="CT49" s="642"/>
      <c r="CU49" s="642"/>
      <c r="CV49" s="642"/>
      <c r="CW49" s="642"/>
      <c r="CX49" s="642"/>
      <c r="CY49" s="643"/>
      <c r="CZ49" s="644">
        <v>100</v>
      </c>
      <c r="DA49" s="645"/>
      <c r="DB49" s="645"/>
      <c r="DC49" s="646"/>
      <c r="DD49" s="647">
        <v>17130641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4q4FTLFfMR1KJIg2lEScT5fxWab/53U/DKg6gTp0AHNwC/FFc84UAzb9WNl51aVFYVcKYoyRMawq8gugi3m4Q==" saltValue="smp+C5v4opqiZagej4hj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27809</v>
      </c>
      <c r="R7" s="1139"/>
      <c r="S7" s="1139"/>
      <c r="T7" s="1139"/>
      <c r="U7" s="1139"/>
      <c r="V7" s="1139">
        <v>25484</v>
      </c>
      <c r="W7" s="1139"/>
      <c r="X7" s="1139"/>
      <c r="Y7" s="1139"/>
      <c r="Z7" s="1139"/>
      <c r="AA7" s="1139">
        <v>2325</v>
      </c>
      <c r="AB7" s="1139"/>
      <c r="AC7" s="1139"/>
      <c r="AD7" s="1139"/>
      <c r="AE7" s="1140"/>
      <c r="AF7" s="1141">
        <v>1292</v>
      </c>
      <c r="AG7" s="1142"/>
      <c r="AH7" s="1142"/>
      <c r="AI7" s="1142"/>
      <c r="AJ7" s="1143"/>
      <c r="AK7" s="1144">
        <v>686</v>
      </c>
      <c r="AL7" s="1145"/>
      <c r="AM7" s="1145"/>
      <c r="AN7" s="1145"/>
      <c r="AO7" s="1145"/>
      <c r="AP7" s="1145">
        <v>28672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23</v>
      </c>
      <c r="CI7" s="1133"/>
      <c r="CJ7" s="1133"/>
      <c r="CK7" s="1133"/>
      <c r="CL7" s="1134"/>
      <c r="CM7" s="1132">
        <v>522</v>
      </c>
      <c r="CN7" s="1133"/>
      <c r="CO7" s="1133"/>
      <c r="CP7" s="1133"/>
      <c r="CQ7" s="1134"/>
      <c r="CR7" s="1132">
        <v>6</v>
      </c>
      <c r="CS7" s="1133"/>
      <c r="CT7" s="1133"/>
      <c r="CU7" s="1133"/>
      <c r="CV7" s="1134"/>
      <c r="CW7" s="1132" t="s">
        <v>551</v>
      </c>
      <c r="CX7" s="1133"/>
      <c r="CY7" s="1133"/>
      <c r="CZ7" s="1133"/>
      <c r="DA7" s="1134"/>
      <c r="DB7" s="1132" t="s">
        <v>551</v>
      </c>
      <c r="DC7" s="1133"/>
      <c r="DD7" s="1133"/>
      <c r="DE7" s="1133"/>
      <c r="DF7" s="1134"/>
      <c r="DG7" s="1132">
        <v>315</v>
      </c>
      <c r="DH7" s="1133"/>
      <c r="DI7" s="1133"/>
      <c r="DJ7" s="1133"/>
      <c r="DK7" s="1134"/>
      <c r="DL7" s="1132" t="s">
        <v>551</v>
      </c>
      <c r="DM7" s="1133"/>
      <c r="DN7" s="1133"/>
      <c r="DO7" s="1133"/>
      <c r="DP7" s="1134"/>
      <c r="DQ7" s="1132">
        <v>326</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-2</v>
      </c>
      <c r="CI8" s="1026"/>
      <c r="CJ8" s="1026"/>
      <c r="CK8" s="1026"/>
      <c r="CL8" s="1027"/>
      <c r="CM8" s="1025">
        <v>265</v>
      </c>
      <c r="CN8" s="1026"/>
      <c r="CO8" s="1026"/>
      <c r="CP8" s="1026"/>
      <c r="CQ8" s="1027"/>
      <c r="CR8" s="1025">
        <v>252</v>
      </c>
      <c r="CS8" s="1026"/>
      <c r="CT8" s="1026"/>
      <c r="CU8" s="1026"/>
      <c r="CV8" s="1027"/>
      <c r="CW8" s="1025">
        <v>5</v>
      </c>
      <c r="CX8" s="1026"/>
      <c r="CY8" s="1026"/>
      <c r="CZ8" s="1026"/>
      <c r="DA8" s="1027"/>
      <c r="DB8" s="1025" t="s">
        <v>551</v>
      </c>
      <c r="DC8" s="1026"/>
      <c r="DD8" s="1026"/>
      <c r="DE8" s="1026"/>
      <c r="DF8" s="1027"/>
      <c r="DG8" s="1025" t="s">
        <v>551</v>
      </c>
      <c r="DH8" s="1026"/>
      <c r="DI8" s="1026"/>
      <c r="DJ8" s="1026"/>
      <c r="DK8" s="1027"/>
      <c r="DL8" s="1025" t="s">
        <v>551</v>
      </c>
      <c r="DM8" s="1026"/>
      <c r="DN8" s="1026"/>
      <c r="DO8" s="1026"/>
      <c r="DP8" s="1027"/>
      <c r="DQ8" s="1025" t="s">
        <v>551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559</v>
      </c>
      <c r="BT9" s="1029"/>
      <c r="BU9" s="1029"/>
      <c r="BV9" s="1029"/>
      <c r="BW9" s="1029"/>
      <c r="BX9" s="1029"/>
      <c r="BY9" s="1029"/>
      <c r="BZ9" s="1029"/>
      <c r="CA9" s="1029"/>
      <c r="CB9" s="1029"/>
      <c r="CC9" s="1029"/>
      <c r="CD9" s="1029"/>
      <c r="CE9" s="1029"/>
      <c r="CF9" s="1029"/>
      <c r="CG9" s="1050"/>
      <c r="CH9" s="1025">
        <v>2</v>
      </c>
      <c r="CI9" s="1026"/>
      <c r="CJ9" s="1026"/>
      <c r="CK9" s="1026"/>
      <c r="CL9" s="1027"/>
      <c r="CM9" s="1025">
        <v>12</v>
      </c>
      <c r="CN9" s="1026"/>
      <c r="CO9" s="1026"/>
      <c r="CP9" s="1026"/>
      <c r="CQ9" s="1027"/>
      <c r="CR9" s="1025">
        <v>1</v>
      </c>
      <c r="CS9" s="1026"/>
      <c r="CT9" s="1026"/>
      <c r="CU9" s="1026"/>
      <c r="CV9" s="1027"/>
      <c r="CW9" s="1025" t="s">
        <v>551</v>
      </c>
      <c r="CX9" s="1026"/>
      <c r="CY9" s="1026"/>
      <c r="CZ9" s="1026"/>
      <c r="DA9" s="1027"/>
      <c r="DB9" s="1025" t="s">
        <v>551</v>
      </c>
      <c r="DC9" s="1026"/>
      <c r="DD9" s="1026"/>
      <c r="DE9" s="1026"/>
      <c r="DF9" s="1027"/>
      <c r="DG9" s="1025" t="s">
        <v>551</v>
      </c>
      <c r="DH9" s="1026"/>
      <c r="DI9" s="1026"/>
      <c r="DJ9" s="1026"/>
      <c r="DK9" s="1027"/>
      <c r="DL9" s="1025" t="s">
        <v>551</v>
      </c>
      <c r="DM9" s="1026"/>
      <c r="DN9" s="1026"/>
      <c r="DO9" s="1026"/>
      <c r="DP9" s="1027"/>
      <c r="DQ9" s="1025" t="s">
        <v>551</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27809</v>
      </c>
      <c r="R23" s="1097"/>
      <c r="S23" s="1097"/>
      <c r="T23" s="1097"/>
      <c r="U23" s="1097"/>
      <c r="V23" s="1097">
        <v>25484</v>
      </c>
      <c r="W23" s="1097"/>
      <c r="X23" s="1097"/>
      <c r="Y23" s="1097"/>
      <c r="Z23" s="1097"/>
      <c r="AA23" s="1097">
        <v>2325</v>
      </c>
      <c r="AB23" s="1097"/>
      <c r="AC23" s="1097"/>
      <c r="AD23" s="1097"/>
      <c r="AE23" s="1104"/>
      <c r="AF23" s="1105">
        <v>1292</v>
      </c>
      <c r="AG23" s="1097"/>
      <c r="AH23" s="1097"/>
      <c r="AI23" s="1097"/>
      <c r="AJ23" s="1106"/>
      <c r="AK23" s="1107"/>
      <c r="AL23" s="1108"/>
      <c r="AM23" s="1108"/>
      <c r="AN23" s="1108"/>
      <c r="AO23" s="1108"/>
      <c r="AP23" s="1097">
        <v>28672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4462</v>
      </c>
      <c r="R28" s="1087"/>
      <c r="S28" s="1087"/>
      <c r="T28" s="1087"/>
      <c r="U28" s="1087"/>
      <c r="V28" s="1087">
        <v>4426</v>
      </c>
      <c r="W28" s="1087"/>
      <c r="X28" s="1087"/>
      <c r="Y28" s="1087"/>
      <c r="Z28" s="1087"/>
      <c r="AA28" s="1087">
        <v>35</v>
      </c>
      <c r="AB28" s="1087"/>
      <c r="AC28" s="1087"/>
      <c r="AD28" s="1087"/>
      <c r="AE28" s="1088"/>
      <c r="AF28" s="1089">
        <v>35</v>
      </c>
      <c r="AG28" s="1087"/>
      <c r="AH28" s="1087"/>
      <c r="AI28" s="1087"/>
      <c r="AJ28" s="1090"/>
      <c r="AK28" s="1078">
        <v>295</v>
      </c>
      <c r="AL28" s="1079"/>
      <c r="AM28" s="1079"/>
      <c r="AN28" s="1079"/>
      <c r="AO28" s="1079"/>
      <c r="AP28" s="1079" t="s">
        <v>551</v>
      </c>
      <c r="AQ28" s="1079"/>
      <c r="AR28" s="1079"/>
      <c r="AS28" s="1079"/>
      <c r="AT28" s="1079"/>
      <c r="AU28" s="1079" t="s">
        <v>551</v>
      </c>
      <c r="AV28" s="1079"/>
      <c r="AW28" s="1079"/>
      <c r="AX28" s="1079"/>
      <c r="AY28" s="1079"/>
      <c r="AZ28" s="1080" t="s">
        <v>551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1498</v>
      </c>
      <c r="R29" s="1075"/>
      <c r="S29" s="1075"/>
      <c r="T29" s="1075"/>
      <c r="U29" s="1075"/>
      <c r="V29" s="1075">
        <v>1476</v>
      </c>
      <c r="W29" s="1075"/>
      <c r="X29" s="1075"/>
      <c r="Y29" s="1075"/>
      <c r="Z29" s="1075"/>
      <c r="AA29" s="1075">
        <v>23</v>
      </c>
      <c r="AB29" s="1075"/>
      <c r="AC29" s="1075"/>
      <c r="AD29" s="1075"/>
      <c r="AE29" s="1076"/>
      <c r="AF29" s="1071">
        <v>23</v>
      </c>
      <c r="AG29" s="1072"/>
      <c r="AH29" s="1072"/>
      <c r="AI29" s="1072"/>
      <c r="AJ29" s="1073"/>
      <c r="AK29" s="1016">
        <v>703</v>
      </c>
      <c r="AL29" s="1007"/>
      <c r="AM29" s="1007"/>
      <c r="AN29" s="1007"/>
      <c r="AO29" s="1007"/>
      <c r="AP29" s="1007" t="s">
        <v>551</v>
      </c>
      <c r="AQ29" s="1007"/>
      <c r="AR29" s="1007"/>
      <c r="AS29" s="1007"/>
      <c r="AT29" s="1007"/>
      <c r="AU29" s="1007" t="s">
        <v>551</v>
      </c>
      <c r="AV29" s="1007"/>
      <c r="AW29" s="1007"/>
      <c r="AX29" s="1007"/>
      <c r="AY29" s="1007"/>
      <c r="AZ29" s="1077" t="s">
        <v>551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99</v>
      </c>
      <c r="R30" s="1075"/>
      <c r="S30" s="1075"/>
      <c r="T30" s="1075"/>
      <c r="U30" s="1075"/>
      <c r="V30" s="1075">
        <v>96</v>
      </c>
      <c r="W30" s="1075"/>
      <c r="X30" s="1075"/>
      <c r="Y30" s="1075"/>
      <c r="Z30" s="1075"/>
      <c r="AA30" s="1075">
        <v>3</v>
      </c>
      <c r="AB30" s="1075"/>
      <c r="AC30" s="1075"/>
      <c r="AD30" s="1075"/>
      <c r="AE30" s="1076"/>
      <c r="AF30" s="1071">
        <v>3</v>
      </c>
      <c r="AG30" s="1072"/>
      <c r="AH30" s="1072"/>
      <c r="AI30" s="1072"/>
      <c r="AJ30" s="1073"/>
      <c r="AK30" s="1016">
        <v>27</v>
      </c>
      <c r="AL30" s="1007"/>
      <c r="AM30" s="1007"/>
      <c r="AN30" s="1007"/>
      <c r="AO30" s="1007"/>
      <c r="AP30" s="1007">
        <v>28</v>
      </c>
      <c r="AQ30" s="1007"/>
      <c r="AR30" s="1007"/>
      <c r="AS30" s="1007"/>
      <c r="AT30" s="1007"/>
      <c r="AU30" s="1007">
        <v>14</v>
      </c>
      <c r="AV30" s="1007"/>
      <c r="AW30" s="1007"/>
      <c r="AX30" s="1007"/>
      <c r="AY30" s="1007"/>
      <c r="AZ30" s="1077" t="s">
        <v>551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1410</v>
      </c>
      <c r="R31" s="1075"/>
      <c r="S31" s="1075"/>
      <c r="T31" s="1075"/>
      <c r="U31" s="1075"/>
      <c r="V31" s="1075">
        <v>1428</v>
      </c>
      <c r="W31" s="1075"/>
      <c r="X31" s="1075"/>
      <c r="Y31" s="1075"/>
      <c r="Z31" s="1075"/>
      <c r="AA31" s="1075">
        <v>-18</v>
      </c>
      <c r="AB31" s="1075"/>
      <c r="AC31" s="1075"/>
      <c r="AD31" s="1075"/>
      <c r="AE31" s="1076"/>
      <c r="AF31" s="1071">
        <v>625</v>
      </c>
      <c r="AG31" s="1072"/>
      <c r="AH31" s="1072"/>
      <c r="AI31" s="1072"/>
      <c r="AJ31" s="1073"/>
      <c r="AK31" s="1016">
        <v>280</v>
      </c>
      <c r="AL31" s="1007"/>
      <c r="AM31" s="1007"/>
      <c r="AN31" s="1007"/>
      <c r="AO31" s="1007"/>
      <c r="AP31" s="1007">
        <v>5666</v>
      </c>
      <c r="AQ31" s="1007"/>
      <c r="AR31" s="1007"/>
      <c r="AS31" s="1007"/>
      <c r="AT31" s="1007"/>
      <c r="AU31" s="1007">
        <v>2606</v>
      </c>
      <c r="AV31" s="1007"/>
      <c r="AW31" s="1007"/>
      <c r="AX31" s="1007"/>
      <c r="AY31" s="1007"/>
      <c r="AZ31" s="1077" t="s">
        <v>551</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12</v>
      </c>
      <c r="R32" s="1075"/>
      <c r="S32" s="1075"/>
      <c r="T32" s="1075"/>
      <c r="U32" s="1075"/>
      <c r="V32" s="1075">
        <v>9</v>
      </c>
      <c r="W32" s="1075"/>
      <c r="X32" s="1075"/>
      <c r="Y32" s="1075"/>
      <c r="Z32" s="1075"/>
      <c r="AA32" s="1075">
        <v>3</v>
      </c>
      <c r="AB32" s="1075"/>
      <c r="AC32" s="1075"/>
      <c r="AD32" s="1075"/>
      <c r="AE32" s="1076"/>
      <c r="AF32" s="1071">
        <v>72</v>
      </c>
      <c r="AG32" s="1072"/>
      <c r="AH32" s="1072"/>
      <c r="AI32" s="1072"/>
      <c r="AJ32" s="1073"/>
      <c r="AK32" s="1016" t="s">
        <v>551</v>
      </c>
      <c r="AL32" s="1007"/>
      <c r="AM32" s="1007"/>
      <c r="AN32" s="1007"/>
      <c r="AO32" s="1007"/>
      <c r="AP32" s="1007">
        <v>9</v>
      </c>
      <c r="AQ32" s="1007"/>
      <c r="AR32" s="1007"/>
      <c r="AS32" s="1007"/>
      <c r="AT32" s="1007"/>
      <c r="AU32" s="1007" t="s">
        <v>551</v>
      </c>
      <c r="AV32" s="1007"/>
      <c r="AW32" s="1007"/>
      <c r="AX32" s="1007"/>
      <c r="AY32" s="1007"/>
      <c r="AZ32" s="1077" t="s">
        <v>551</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943</v>
      </c>
      <c r="R33" s="1075"/>
      <c r="S33" s="1075"/>
      <c r="T33" s="1075"/>
      <c r="U33" s="1075"/>
      <c r="V33" s="1075">
        <v>868</v>
      </c>
      <c r="W33" s="1075"/>
      <c r="X33" s="1075"/>
      <c r="Y33" s="1075"/>
      <c r="Z33" s="1075"/>
      <c r="AA33" s="1075">
        <v>75</v>
      </c>
      <c r="AB33" s="1075"/>
      <c r="AC33" s="1075"/>
      <c r="AD33" s="1075"/>
      <c r="AE33" s="1076"/>
      <c r="AF33" s="1071">
        <v>595</v>
      </c>
      <c r="AG33" s="1072"/>
      <c r="AH33" s="1072"/>
      <c r="AI33" s="1072"/>
      <c r="AJ33" s="1073"/>
      <c r="AK33" s="1016">
        <v>292</v>
      </c>
      <c r="AL33" s="1007"/>
      <c r="AM33" s="1007"/>
      <c r="AN33" s="1007"/>
      <c r="AO33" s="1007"/>
      <c r="AP33" s="1007">
        <v>5217</v>
      </c>
      <c r="AQ33" s="1007"/>
      <c r="AR33" s="1007"/>
      <c r="AS33" s="1007"/>
      <c r="AT33" s="1007"/>
      <c r="AU33" s="1007">
        <v>2661</v>
      </c>
      <c r="AV33" s="1007"/>
      <c r="AW33" s="1007"/>
      <c r="AX33" s="1007"/>
      <c r="AY33" s="1007"/>
      <c r="AZ33" s="1077" t="s">
        <v>551</v>
      </c>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3902</v>
      </c>
      <c r="R34" s="1075"/>
      <c r="S34" s="1075"/>
      <c r="T34" s="1075"/>
      <c r="U34" s="1075"/>
      <c r="V34" s="1075">
        <v>3979</v>
      </c>
      <c r="W34" s="1075"/>
      <c r="X34" s="1075"/>
      <c r="Y34" s="1075"/>
      <c r="Z34" s="1075"/>
      <c r="AA34" s="1075">
        <v>-77</v>
      </c>
      <c r="AB34" s="1075"/>
      <c r="AC34" s="1075"/>
      <c r="AD34" s="1075"/>
      <c r="AE34" s="1076"/>
      <c r="AF34" s="1071">
        <v>3392</v>
      </c>
      <c r="AG34" s="1072"/>
      <c r="AH34" s="1072"/>
      <c r="AI34" s="1072"/>
      <c r="AJ34" s="1073"/>
      <c r="AK34" s="1016">
        <v>907</v>
      </c>
      <c r="AL34" s="1007"/>
      <c r="AM34" s="1007"/>
      <c r="AN34" s="1007"/>
      <c r="AO34" s="1007"/>
      <c r="AP34" s="1007">
        <v>293</v>
      </c>
      <c r="AQ34" s="1007"/>
      <c r="AR34" s="1007"/>
      <c r="AS34" s="1007"/>
      <c r="AT34" s="1007"/>
      <c r="AU34" s="1007">
        <v>199</v>
      </c>
      <c r="AV34" s="1007"/>
      <c r="AW34" s="1007"/>
      <c r="AX34" s="1007"/>
      <c r="AY34" s="1007"/>
      <c r="AZ34" s="1077" t="s">
        <v>551</v>
      </c>
      <c r="BA34" s="1077"/>
      <c r="BB34" s="1077"/>
      <c r="BC34" s="1077"/>
      <c r="BD34" s="1077"/>
      <c r="BE34" s="1008" t="s">
        <v>392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396</v>
      </c>
      <c r="C35" s="1067"/>
      <c r="D35" s="1067"/>
      <c r="E35" s="1067"/>
      <c r="F35" s="1067"/>
      <c r="G35" s="1067"/>
      <c r="H35" s="1067"/>
      <c r="I35" s="1067"/>
      <c r="J35" s="1067"/>
      <c r="K35" s="1067"/>
      <c r="L35" s="1067"/>
      <c r="M35" s="1067"/>
      <c r="N35" s="1067"/>
      <c r="O35" s="1067"/>
      <c r="P35" s="1068"/>
      <c r="Q35" s="1074">
        <v>6</v>
      </c>
      <c r="R35" s="1075"/>
      <c r="S35" s="1075"/>
      <c r="T35" s="1075"/>
      <c r="U35" s="1075"/>
      <c r="V35" s="1075">
        <v>3</v>
      </c>
      <c r="W35" s="1075"/>
      <c r="X35" s="1075"/>
      <c r="Y35" s="1075"/>
      <c r="Z35" s="1075"/>
      <c r="AA35" s="1075">
        <v>3</v>
      </c>
      <c r="AB35" s="1075"/>
      <c r="AC35" s="1075"/>
      <c r="AD35" s="1075"/>
      <c r="AE35" s="1076"/>
      <c r="AF35" s="1071" t="s">
        <v>122</v>
      </c>
      <c r="AG35" s="1072"/>
      <c r="AH35" s="1072"/>
      <c r="AI35" s="1072"/>
      <c r="AJ35" s="1073"/>
      <c r="AK35" s="1016">
        <v>5</v>
      </c>
      <c r="AL35" s="1007"/>
      <c r="AM35" s="1007"/>
      <c r="AN35" s="1007"/>
      <c r="AO35" s="1007"/>
      <c r="AP35" s="1007" t="s">
        <v>551</v>
      </c>
      <c r="AQ35" s="1007"/>
      <c r="AR35" s="1007"/>
      <c r="AS35" s="1007"/>
      <c r="AT35" s="1007"/>
      <c r="AU35" s="1007" t="s">
        <v>551</v>
      </c>
      <c r="AV35" s="1007"/>
      <c r="AW35" s="1007"/>
      <c r="AX35" s="1007"/>
      <c r="AY35" s="1007"/>
      <c r="AZ35" s="1077" t="s">
        <v>551</v>
      </c>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4745</v>
      </c>
      <c r="AG63" s="995"/>
      <c r="AH63" s="995"/>
      <c r="AI63" s="995"/>
      <c r="AJ63" s="1058"/>
      <c r="AK63" s="1059"/>
      <c r="AL63" s="999"/>
      <c r="AM63" s="999"/>
      <c r="AN63" s="999"/>
      <c r="AO63" s="999"/>
      <c r="AP63" s="995">
        <v>11213</v>
      </c>
      <c r="AQ63" s="995"/>
      <c r="AR63" s="995"/>
      <c r="AS63" s="995"/>
      <c r="AT63" s="995"/>
      <c r="AU63" s="995">
        <v>5480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18" t="s">
        <v>552</v>
      </c>
      <c r="C68" s="1019"/>
      <c r="D68" s="1019"/>
      <c r="E68" s="1019"/>
      <c r="F68" s="1019"/>
      <c r="G68" s="1019"/>
      <c r="H68" s="1019"/>
      <c r="I68" s="1019"/>
      <c r="J68" s="1019"/>
      <c r="K68" s="1019"/>
      <c r="L68" s="1019"/>
      <c r="M68" s="1019"/>
      <c r="N68" s="1019"/>
      <c r="O68" s="1019"/>
      <c r="P68" s="1020"/>
      <c r="Q68" s="1024">
        <v>2063</v>
      </c>
      <c r="R68" s="1021"/>
      <c r="S68" s="1021"/>
      <c r="T68" s="1021"/>
      <c r="U68" s="1021"/>
      <c r="V68" s="1021">
        <v>1802</v>
      </c>
      <c r="W68" s="1021"/>
      <c r="X68" s="1021"/>
      <c r="Y68" s="1021"/>
      <c r="Z68" s="1021"/>
      <c r="AA68" s="1021">
        <v>261</v>
      </c>
      <c r="AB68" s="1021"/>
      <c r="AC68" s="1021"/>
      <c r="AD68" s="1021"/>
      <c r="AE68" s="1021"/>
      <c r="AF68" s="1021">
        <v>261</v>
      </c>
      <c r="AG68" s="1021"/>
      <c r="AH68" s="1021"/>
      <c r="AI68" s="1021"/>
      <c r="AJ68" s="1021"/>
      <c r="AK68" s="1021" t="s">
        <v>551</v>
      </c>
      <c r="AL68" s="1021"/>
      <c r="AM68" s="1021"/>
      <c r="AN68" s="1021"/>
      <c r="AO68" s="1021"/>
      <c r="AP68" s="1021" t="s">
        <v>551</v>
      </c>
      <c r="AQ68" s="1021"/>
      <c r="AR68" s="1021"/>
      <c r="AS68" s="1021"/>
      <c r="AT68" s="1021"/>
      <c r="AU68" s="1021" t="s">
        <v>551</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553</v>
      </c>
      <c r="C69" s="1011"/>
      <c r="D69" s="1011"/>
      <c r="E69" s="1011"/>
      <c r="F69" s="1011"/>
      <c r="G69" s="1011"/>
      <c r="H69" s="1011"/>
      <c r="I69" s="1011"/>
      <c r="J69" s="1011"/>
      <c r="K69" s="1011"/>
      <c r="L69" s="1011"/>
      <c r="M69" s="1011"/>
      <c r="N69" s="1011"/>
      <c r="O69" s="1011"/>
      <c r="P69" s="1012"/>
      <c r="Q69" s="1013">
        <v>1017156</v>
      </c>
      <c r="R69" s="1007"/>
      <c r="S69" s="1007"/>
      <c r="T69" s="1007"/>
      <c r="U69" s="1007"/>
      <c r="V69" s="1007">
        <v>995709</v>
      </c>
      <c r="W69" s="1007"/>
      <c r="X69" s="1007"/>
      <c r="Y69" s="1007"/>
      <c r="Z69" s="1007"/>
      <c r="AA69" s="1007">
        <v>21447</v>
      </c>
      <c r="AB69" s="1007"/>
      <c r="AC69" s="1007"/>
      <c r="AD69" s="1007"/>
      <c r="AE69" s="1007"/>
      <c r="AF69" s="1007">
        <v>21447</v>
      </c>
      <c r="AG69" s="1007"/>
      <c r="AH69" s="1007"/>
      <c r="AI69" s="1007"/>
      <c r="AJ69" s="1007"/>
      <c r="AK69" s="1007">
        <v>1</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554</v>
      </c>
      <c r="C70" s="1011"/>
      <c r="D70" s="1011"/>
      <c r="E70" s="1011"/>
      <c r="F70" s="1011"/>
      <c r="G70" s="1011"/>
      <c r="H70" s="1011"/>
      <c r="I70" s="1011"/>
      <c r="J70" s="1011"/>
      <c r="K70" s="1011"/>
      <c r="L70" s="1011"/>
      <c r="M70" s="1011"/>
      <c r="N70" s="1011"/>
      <c r="O70" s="1011"/>
      <c r="P70" s="1012"/>
      <c r="Q70" s="1013">
        <v>103</v>
      </c>
      <c r="R70" s="1007"/>
      <c r="S70" s="1007"/>
      <c r="T70" s="1007"/>
      <c r="U70" s="1007"/>
      <c r="V70" s="1007">
        <v>103</v>
      </c>
      <c r="W70" s="1007"/>
      <c r="X70" s="1007"/>
      <c r="Y70" s="1007"/>
      <c r="Z70" s="1007"/>
      <c r="AA70" s="1007">
        <v>0</v>
      </c>
      <c r="AB70" s="1007"/>
      <c r="AC70" s="1007"/>
      <c r="AD70" s="1007"/>
      <c r="AE70" s="1007"/>
      <c r="AF70" s="1007">
        <v>0</v>
      </c>
      <c r="AG70" s="1007"/>
      <c r="AH70" s="1007"/>
      <c r="AI70" s="1007"/>
      <c r="AJ70" s="1007"/>
      <c r="AK70" s="1007">
        <v>103</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555</v>
      </c>
      <c r="C71" s="1011"/>
      <c r="D71" s="1011"/>
      <c r="E71" s="1011"/>
      <c r="F71" s="1011"/>
      <c r="G71" s="1011"/>
      <c r="H71" s="1011"/>
      <c r="I71" s="1011"/>
      <c r="J71" s="1011"/>
      <c r="K71" s="1011"/>
      <c r="L71" s="1011"/>
      <c r="M71" s="1011"/>
      <c r="N71" s="1011"/>
      <c r="O71" s="1011"/>
      <c r="P71" s="1012"/>
      <c r="Q71" s="1013">
        <v>10100</v>
      </c>
      <c r="R71" s="1007"/>
      <c r="S71" s="1007"/>
      <c r="T71" s="1007"/>
      <c r="U71" s="1007"/>
      <c r="V71" s="1007">
        <v>9911</v>
      </c>
      <c r="W71" s="1007"/>
      <c r="X71" s="1007"/>
      <c r="Y71" s="1007"/>
      <c r="Z71" s="1007"/>
      <c r="AA71" s="1007">
        <v>190</v>
      </c>
      <c r="AB71" s="1007"/>
      <c r="AC71" s="1007"/>
      <c r="AD71" s="1007"/>
      <c r="AE71" s="1007"/>
      <c r="AF71" s="1007">
        <v>190</v>
      </c>
      <c r="AG71" s="1007"/>
      <c r="AH71" s="1007"/>
      <c r="AI71" s="1007"/>
      <c r="AJ71" s="1007"/>
      <c r="AK71" s="1007">
        <v>59</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556</v>
      </c>
      <c r="C72" s="1011"/>
      <c r="D72" s="1011"/>
      <c r="E72" s="1011"/>
      <c r="F72" s="1011"/>
      <c r="G72" s="1011"/>
      <c r="H72" s="1011"/>
      <c r="I72" s="1011"/>
      <c r="J72" s="1011"/>
      <c r="K72" s="1011"/>
      <c r="L72" s="1011"/>
      <c r="M72" s="1011"/>
      <c r="N72" s="1011"/>
      <c r="O72" s="1011"/>
      <c r="P72" s="1012"/>
      <c r="Q72" s="1013">
        <v>56045</v>
      </c>
      <c r="R72" s="1007"/>
      <c r="S72" s="1007"/>
      <c r="T72" s="1007"/>
      <c r="U72" s="1007"/>
      <c r="V72" s="1007">
        <v>55253</v>
      </c>
      <c r="W72" s="1007"/>
      <c r="X72" s="1007"/>
      <c r="Y72" s="1007"/>
      <c r="Z72" s="1007"/>
      <c r="AA72" s="1007">
        <v>792</v>
      </c>
      <c r="AB72" s="1007"/>
      <c r="AC72" s="1007"/>
      <c r="AD72" s="1007"/>
      <c r="AE72" s="1007"/>
      <c r="AF72" s="1007">
        <v>792</v>
      </c>
      <c r="AG72" s="1007"/>
      <c r="AH72" s="1007"/>
      <c r="AI72" s="1007"/>
      <c r="AJ72" s="1007"/>
      <c r="AK72" s="1007">
        <v>8352</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22690</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259</v>
      </c>
      <c r="CS102" s="989"/>
      <c r="CT102" s="989"/>
      <c r="CU102" s="989"/>
      <c r="CV102" s="990"/>
      <c r="CW102" s="988">
        <v>5</v>
      </c>
      <c r="CX102" s="989"/>
      <c r="CY102" s="989"/>
      <c r="CZ102" s="989"/>
      <c r="DA102" s="990"/>
      <c r="DB102" s="988" t="s">
        <v>551</v>
      </c>
      <c r="DC102" s="989"/>
      <c r="DD102" s="989"/>
      <c r="DE102" s="989"/>
      <c r="DF102" s="990"/>
      <c r="DG102" s="988">
        <v>315</v>
      </c>
      <c r="DH102" s="989"/>
      <c r="DI102" s="989"/>
      <c r="DJ102" s="989"/>
      <c r="DK102" s="990"/>
      <c r="DL102" s="988" t="s">
        <v>551</v>
      </c>
      <c r="DM102" s="989"/>
      <c r="DN102" s="989"/>
      <c r="DO102" s="989"/>
      <c r="DP102" s="990"/>
      <c r="DQ102" s="988">
        <v>326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2831298</v>
      </c>
      <c r="AB110" s="925"/>
      <c r="AC110" s="925"/>
      <c r="AD110" s="925"/>
      <c r="AE110" s="926"/>
      <c r="AF110" s="927">
        <v>3003104</v>
      </c>
      <c r="AG110" s="925"/>
      <c r="AH110" s="925"/>
      <c r="AI110" s="925"/>
      <c r="AJ110" s="926"/>
      <c r="AK110" s="927">
        <v>2899493</v>
      </c>
      <c r="AL110" s="925"/>
      <c r="AM110" s="925"/>
      <c r="AN110" s="925"/>
      <c r="AO110" s="926"/>
      <c r="AP110" s="928">
        <v>23.1</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29139898</v>
      </c>
      <c r="BR110" s="878"/>
      <c r="BS110" s="878"/>
      <c r="BT110" s="878"/>
      <c r="BU110" s="878"/>
      <c r="BV110" s="878">
        <v>28575421</v>
      </c>
      <c r="BW110" s="878"/>
      <c r="BX110" s="878"/>
      <c r="BY110" s="878"/>
      <c r="BZ110" s="878"/>
      <c r="CA110" s="878">
        <v>28671557</v>
      </c>
      <c r="CB110" s="878"/>
      <c r="CC110" s="878"/>
      <c r="CD110" s="878"/>
      <c r="CE110" s="878"/>
      <c r="CF110" s="902">
        <v>228.1</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129130</v>
      </c>
      <c r="BR111" s="853"/>
      <c r="BS111" s="853"/>
      <c r="BT111" s="853"/>
      <c r="BU111" s="853"/>
      <c r="BV111" s="853">
        <v>129130</v>
      </c>
      <c r="BW111" s="853"/>
      <c r="BX111" s="853"/>
      <c r="BY111" s="853"/>
      <c r="BZ111" s="853"/>
      <c r="CA111" s="853">
        <v>129040</v>
      </c>
      <c r="CB111" s="853"/>
      <c r="CC111" s="853"/>
      <c r="CD111" s="853"/>
      <c r="CE111" s="853"/>
      <c r="CF111" s="911">
        <v>1</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7183358</v>
      </c>
      <c r="BR112" s="853"/>
      <c r="BS112" s="853"/>
      <c r="BT112" s="853"/>
      <c r="BU112" s="853"/>
      <c r="BV112" s="853">
        <v>6121539</v>
      </c>
      <c r="BW112" s="853"/>
      <c r="BX112" s="853"/>
      <c r="BY112" s="853"/>
      <c r="BZ112" s="853"/>
      <c r="CA112" s="853">
        <v>5480553</v>
      </c>
      <c r="CB112" s="853"/>
      <c r="CC112" s="853"/>
      <c r="CD112" s="853"/>
      <c r="CE112" s="853"/>
      <c r="CF112" s="911">
        <v>43.6</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854614</v>
      </c>
      <c r="AB113" s="955"/>
      <c r="AC113" s="955"/>
      <c r="AD113" s="955"/>
      <c r="AE113" s="956"/>
      <c r="AF113" s="957">
        <v>823909</v>
      </c>
      <c r="AG113" s="955"/>
      <c r="AH113" s="955"/>
      <c r="AI113" s="955"/>
      <c r="AJ113" s="956"/>
      <c r="AK113" s="957">
        <v>673971</v>
      </c>
      <c r="AL113" s="955"/>
      <c r="AM113" s="955"/>
      <c r="AN113" s="955"/>
      <c r="AO113" s="956"/>
      <c r="AP113" s="958">
        <v>5.4</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129130</v>
      </c>
      <c r="DH113" s="816"/>
      <c r="DI113" s="816"/>
      <c r="DJ113" s="816"/>
      <c r="DK113" s="817"/>
      <c r="DL113" s="818">
        <v>129130</v>
      </c>
      <c r="DM113" s="816"/>
      <c r="DN113" s="816"/>
      <c r="DO113" s="816"/>
      <c r="DP113" s="817"/>
      <c r="DQ113" s="818">
        <v>129040</v>
      </c>
      <c r="DR113" s="816"/>
      <c r="DS113" s="816"/>
      <c r="DT113" s="816"/>
      <c r="DU113" s="817"/>
      <c r="DV113" s="860">
        <v>1</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4271242</v>
      </c>
      <c r="BR114" s="853"/>
      <c r="BS114" s="853"/>
      <c r="BT114" s="853"/>
      <c r="BU114" s="853"/>
      <c r="BV114" s="853">
        <v>4330681</v>
      </c>
      <c r="BW114" s="853"/>
      <c r="BX114" s="853"/>
      <c r="BY114" s="853"/>
      <c r="BZ114" s="853"/>
      <c r="CA114" s="853">
        <v>4514527</v>
      </c>
      <c r="CB114" s="853"/>
      <c r="CC114" s="853"/>
      <c r="CD114" s="853"/>
      <c r="CE114" s="853"/>
      <c r="CF114" s="911">
        <v>35.9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14241</v>
      </c>
      <c r="AB115" s="955"/>
      <c r="AC115" s="955"/>
      <c r="AD115" s="955"/>
      <c r="AE115" s="956"/>
      <c r="AF115" s="957">
        <v>14241</v>
      </c>
      <c r="AG115" s="955"/>
      <c r="AH115" s="955"/>
      <c r="AI115" s="955"/>
      <c r="AJ115" s="956"/>
      <c r="AK115" s="957">
        <v>14241</v>
      </c>
      <c r="AL115" s="955"/>
      <c r="AM115" s="955"/>
      <c r="AN115" s="955"/>
      <c r="AO115" s="956"/>
      <c r="AP115" s="958">
        <v>0.1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504932</v>
      </c>
      <c r="BR115" s="853"/>
      <c r="BS115" s="853"/>
      <c r="BT115" s="853"/>
      <c r="BU115" s="853"/>
      <c r="BV115" s="853">
        <v>365610</v>
      </c>
      <c r="BW115" s="853"/>
      <c r="BX115" s="853"/>
      <c r="BY115" s="853"/>
      <c r="BZ115" s="853"/>
      <c r="CA115" s="853">
        <v>326139</v>
      </c>
      <c r="CB115" s="853"/>
      <c r="CC115" s="853"/>
      <c r="CD115" s="853"/>
      <c r="CE115" s="853"/>
      <c r="CF115" s="911">
        <v>2.6</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3700153</v>
      </c>
      <c r="AB117" s="939"/>
      <c r="AC117" s="939"/>
      <c r="AD117" s="939"/>
      <c r="AE117" s="940"/>
      <c r="AF117" s="941">
        <v>3841254</v>
      </c>
      <c r="AG117" s="939"/>
      <c r="AH117" s="939"/>
      <c r="AI117" s="939"/>
      <c r="AJ117" s="940"/>
      <c r="AK117" s="941">
        <v>3587705</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41228560</v>
      </c>
      <c r="BR119" s="881"/>
      <c r="BS119" s="881"/>
      <c r="BT119" s="881"/>
      <c r="BU119" s="881"/>
      <c r="BV119" s="881">
        <v>39522381</v>
      </c>
      <c r="BW119" s="881"/>
      <c r="BX119" s="881"/>
      <c r="BY119" s="881"/>
      <c r="BZ119" s="881"/>
      <c r="CA119" s="881">
        <v>39121816</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5950009</v>
      </c>
      <c r="BR120" s="878"/>
      <c r="BS120" s="878"/>
      <c r="BT120" s="878"/>
      <c r="BU120" s="878"/>
      <c r="BV120" s="878">
        <v>5934498</v>
      </c>
      <c r="BW120" s="878"/>
      <c r="BX120" s="878"/>
      <c r="BY120" s="878"/>
      <c r="BZ120" s="878"/>
      <c r="CA120" s="878">
        <v>5535245</v>
      </c>
      <c r="CB120" s="878"/>
      <c r="CC120" s="878"/>
      <c r="CD120" s="878"/>
      <c r="CE120" s="878"/>
      <c r="CF120" s="902">
        <v>44</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3708449</v>
      </c>
      <c r="DH120" s="878"/>
      <c r="DI120" s="878"/>
      <c r="DJ120" s="878"/>
      <c r="DK120" s="878"/>
      <c r="DL120" s="878">
        <v>2668218</v>
      </c>
      <c r="DM120" s="878"/>
      <c r="DN120" s="878"/>
      <c r="DO120" s="878"/>
      <c r="DP120" s="878"/>
      <c r="DQ120" s="878">
        <v>2660851</v>
      </c>
      <c r="DR120" s="878"/>
      <c r="DS120" s="878"/>
      <c r="DT120" s="878"/>
      <c r="DU120" s="878"/>
      <c r="DV120" s="879">
        <v>21.2</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14241</v>
      </c>
      <c r="AB121" s="816"/>
      <c r="AC121" s="816"/>
      <c r="AD121" s="816"/>
      <c r="AE121" s="817"/>
      <c r="AF121" s="818">
        <v>14241</v>
      </c>
      <c r="AG121" s="816"/>
      <c r="AH121" s="816"/>
      <c r="AI121" s="816"/>
      <c r="AJ121" s="817"/>
      <c r="AK121" s="818">
        <v>14241</v>
      </c>
      <c r="AL121" s="816"/>
      <c r="AM121" s="816"/>
      <c r="AN121" s="816"/>
      <c r="AO121" s="817"/>
      <c r="AP121" s="860">
        <v>0.1</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2120550</v>
      </c>
      <c r="BR121" s="853"/>
      <c r="BS121" s="853"/>
      <c r="BT121" s="853"/>
      <c r="BU121" s="853"/>
      <c r="BV121" s="853">
        <v>1832359</v>
      </c>
      <c r="BW121" s="853"/>
      <c r="BX121" s="853"/>
      <c r="BY121" s="853"/>
      <c r="BZ121" s="853"/>
      <c r="CA121" s="853">
        <v>1760840</v>
      </c>
      <c r="CB121" s="853"/>
      <c r="CC121" s="853"/>
      <c r="CD121" s="853"/>
      <c r="CE121" s="853"/>
      <c r="CF121" s="911">
        <v>14</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2727281</v>
      </c>
      <c r="DH121" s="853"/>
      <c r="DI121" s="853"/>
      <c r="DJ121" s="853"/>
      <c r="DK121" s="853"/>
      <c r="DL121" s="853">
        <v>2971866</v>
      </c>
      <c r="DM121" s="853"/>
      <c r="DN121" s="853"/>
      <c r="DO121" s="853"/>
      <c r="DP121" s="853"/>
      <c r="DQ121" s="853">
        <v>2606191</v>
      </c>
      <c r="DR121" s="853"/>
      <c r="DS121" s="853"/>
      <c r="DT121" s="853"/>
      <c r="DU121" s="853"/>
      <c r="DV121" s="830">
        <v>20.7</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26504943</v>
      </c>
      <c r="BR122" s="881"/>
      <c r="BS122" s="881"/>
      <c r="BT122" s="881"/>
      <c r="BU122" s="881"/>
      <c r="BV122" s="881">
        <v>25949045</v>
      </c>
      <c r="BW122" s="881"/>
      <c r="BX122" s="881"/>
      <c r="BY122" s="881"/>
      <c r="BZ122" s="881"/>
      <c r="CA122" s="881">
        <v>25663297</v>
      </c>
      <c r="CB122" s="881"/>
      <c r="CC122" s="881"/>
      <c r="CD122" s="881"/>
      <c r="CE122" s="881"/>
      <c r="CF122" s="882">
        <v>204.2</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745311</v>
      </c>
      <c r="DH122" s="853"/>
      <c r="DI122" s="853"/>
      <c r="DJ122" s="853"/>
      <c r="DK122" s="853"/>
      <c r="DL122" s="853">
        <v>472067</v>
      </c>
      <c r="DM122" s="853"/>
      <c r="DN122" s="853"/>
      <c r="DO122" s="853"/>
      <c r="DP122" s="853"/>
      <c r="DQ122" s="853">
        <v>199388</v>
      </c>
      <c r="DR122" s="853"/>
      <c r="DS122" s="853"/>
      <c r="DT122" s="853"/>
      <c r="DU122" s="853"/>
      <c r="DV122" s="830">
        <v>1.6</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34575502</v>
      </c>
      <c r="BR123" s="869"/>
      <c r="BS123" s="869"/>
      <c r="BT123" s="869"/>
      <c r="BU123" s="869"/>
      <c r="BV123" s="869">
        <v>33715902</v>
      </c>
      <c r="BW123" s="869"/>
      <c r="BX123" s="869"/>
      <c r="BY123" s="869"/>
      <c r="BZ123" s="869"/>
      <c r="CA123" s="869">
        <v>32959382</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v>2317</v>
      </c>
      <c r="DH123" s="816"/>
      <c r="DI123" s="816"/>
      <c r="DJ123" s="816"/>
      <c r="DK123" s="817"/>
      <c r="DL123" s="818">
        <v>9388</v>
      </c>
      <c r="DM123" s="816"/>
      <c r="DN123" s="816"/>
      <c r="DO123" s="816"/>
      <c r="DP123" s="817"/>
      <c r="DQ123" s="818">
        <v>14123</v>
      </c>
      <c r="DR123" s="816"/>
      <c r="DS123" s="816"/>
      <c r="DT123" s="816"/>
      <c r="DU123" s="817"/>
      <c r="DV123" s="860">
        <v>0.1</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51.6</v>
      </c>
      <c r="BR124" s="867"/>
      <c r="BS124" s="867"/>
      <c r="BT124" s="867"/>
      <c r="BU124" s="867"/>
      <c r="BV124" s="867">
        <v>46.9</v>
      </c>
      <c r="BW124" s="867"/>
      <c r="BX124" s="867"/>
      <c r="BY124" s="867"/>
      <c r="BZ124" s="867"/>
      <c r="CA124" s="867">
        <v>49</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v>504932</v>
      </c>
      <c r="DH126" s="853"/>
      <c r="DI126" s="853"/>
      <c r="DJ126" s="853"/>
      <c r="DK126" s="853"/>
      <c r="DL126" s="853">
        <v>365610</v>
      </c>
      <c r="DM126" s="853"/>
      <c r="DN126" s="853"/>
      <c r="DO126" s="853"/>
      <c r="DP126" s="853"/>
      <c r="DQ126" s="853">
        <v>326139</v>
      </c>
      <c r="DR126" s="853"/>
      <c r="DS126" s="853"/>
      <c r="DT126" s="853"/>
      <c r="DU126" s="853"/>
      <c r="DV126" s="830">
        <v>2.6</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220664</v>
      </c>
      <c r="AB128" s="837"/>
      <c r="AC128" s="837"/>
      <c r="AD128" s="837"/>
      <c r="AE128" s="838"/>
      <c r="AF128" s="839">
        <v>140439</v>
      </c>
      <c r="AG128" s="837"/>
      <c r="AH128" s="837"/>
      <c r="AI128" s="837"/>
      <c r="AJ128" s="838"/>
      <c r="AK128" s="839">
        <v>185746</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12.78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15445633</v>
      </c>
      <c r="AB129" s="816"/>
      <c r="AC129" s="816"/>
      <c r="AD129" s="816"/>
      <c r="AE129" s="817"/>
      <c r="AF129" s="818">
        <v>14934533</v>
      </c>
      <c r="AG129" s="816"/>
      <c r="AH129" s="816"/>
      <c r="AI129" s="816"/>
      <c r="AJ129" s="817"/>
      <c r="AK129" s="818">
        <v>15029614</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17.78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2575362</v>
      </c>
      <c r="AB130" s="816"/>
      <c r="AC130" s="816"/>
      <c r="AD130" s="816"/>
      <c r="AE130" s="817"/>
      <c r="AF130" s="818">
        <v>2556284</v>
      </c>
      <c r="AG130" s="816"/>
      <c r="AH130" s="816"/>
      <c r="AI130" s="816"/>
      <c r="AJ130" s="817"/>
      <c r="AK130" s="818">
        <v>2462255</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12870271</v>
      </c>
      <c r="AB131" s="800"/>
      <c r="AC131" s="800"/>
      <c r="AD131" s="800"/>
      <c r="AE131" s="801"/>
      <c r="AF131" s="802">
        <v>12378249</v>
      </c>
      <c r="AG131" s="800"/>
      <c r="AH131" s="800"/>
      <c r="AI131" s="800"/>
      <c r="AJ131" s="801"/>
      <c r="AK131" s="802">
        <v>12567359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49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7.0249258929999998</v>
      </c>
      <c r="AB132" s="781"/>
      <c r="AC132" s="781"/>
      <c r="AD132" s="781"/>
      <c r="AE132" s="782"/>
      <c r="AF132" s="783">
        <v>9.2463077770000002</v>
      </c>
      <c r="AG132" s="781"/>
      <c r="AH132" s="781"/>
      <c r="AI132" s="781"/>
      <c r="AJ132" s="782"/>
      <c r="AK132" s="783">
        <v>7.4773387150000001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7.1</v>
      </c>
      <c r="AB133" s="760"/>
      <c r="AC133" s="760"/>
      <c r="AD133" s="760"/>
      <c r="AE133" s="761"/>
      <c r="AF133" s="759">
        <v>7.8</v>
      </c>
      <c r="AG133" s="760"/>
      <c r="AH133" s="760"/>
      <c r="AI133" s="760"/>
      <c r="AJ133" s="761"/>
      <c r="AK133" s="759">
        <v>7.9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mhzH+hA2NulYieJ8APpFT5Ts45DkscJlW0Kw3dztjH30YgLTfYJWJLVb6js7U8MmrEyIrKdJ2RUNbQhpJLCjg==" saltValue="ZZscx8162kqxnmHFLsqt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8:DA68"/>
    <mergeCell ref="DB68:DF68"/>
    <mergeCell ref="DG68:DK68"/>
    <mergeCell ref="DL68:DP68"/>
    <mergeCell ref="B68:P68"/>
    <mergeCell ref="B70:P70"/>
    <mergeCell ref="B69:P69"/>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R68:CV68"/>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1eGqSoOiCoCOSopzt1SKH1QIMyCSAlO884e1ymKWnlD7jIM6OOlTLtRg4aFiHJRFfVmiLMO9FqJFCrjQXPw0g==" saltValue="/z9f7dgV9NWiK4TT9IRu5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chrnMZR1JLffi4ihcB/lhGXclgggeRjLoXId3AENG1ez/NXgp1gRvdO8eqXG612iF44kMBiyqydiryW1gy62w==" saltValue="GNLlwv2rG7wn/bF3psXBt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5586032</v>
      </c>
      <c r="AP9" s="281">
        <v>129540</v>
      </c>
      <c r="AQ9" s="282">
        <v>97843</v>
      </c>
      <c r="AR9" s="283">
        <v>32.4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2738</v>
      </c>
      <c r="AP10" s="284">
        <v>63</v>
      </c>
      <c r="AQ10" s="285">
        <v>9606</v>
      </c>
      <c r="AR10" s="286">
        <v>-99.3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1489</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v>32</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114522</v>
      </c>
      <c r="AP13" s="284">
        <v>2656</v>
      </c>
      <c r="AQ13" s="285">
        <v>3914</v>
      </c>
      <c r="AR13" s="286">
        <v>-32.1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139731</v>
      </c>
      <c r="AP14" s="284">
        <v>3240</v>
      </c>
      <c r="AQ14" s="285">
        <v>2436</v>
      </c>
      <c r="AR14" s="286">
        <v>33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-147345</v>
      </c>
      <c r="AP15" s="284">
        <v>-3417</v>
      </c>
      <c r="AQ15" s="285">
        <v>-5849</v>
      </c>
      <c r="AR15" s="286">
        <v>-41.6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5695678</v>
      </c>
      <c r="AP16" s="284">
        <v>132083</v>
      </c>
      <c r="AQ16" s="285">
        <v>109470</v>
      </c>
      <c r="AR16" s="286">
        <v>20.7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14.84</v>
      </c>
      <c r="AP21" s="298">
        <v>10.17</v>
      </c>
      <c r="AQ21" s="299">
        <v>4.67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98.2</v>
      </c>
      <c r="AP22" s="303">
        <v>97.1</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2899493</v>
      </c>
      <c r="AP32" s="312">
        <v>67239</v>
      </c>
      <c r="AQ32" s="313">
        <v>69401</v>
      </c>
      <c r="AR32" s="314">
        <v>-3.1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v>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673971</v>
      </c>
      <c r="AP35" s="312">
        <v>15629</v>
      </c>
      <c r="AQ35" s="313">
        <v>18088</v>
      </c>
      <c r="AR35" s="314">
        <v>-13.6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489</v>
      </c>
      <c r="AP36" s="312" t="s">
        <v>489</v>
      </c>
      <c r="AQ36" s="313">
        <v>3145</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14241</v>
      </c>
      <c r="AP37" s="312">
        <v>330</v>
      </c>
      <c r="AQ37" s="313">
        <v>424</v>
      </c>
      <c r="AR37" s="314">
        <v>-22.2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3</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-185746</v>
      </c>
      <c r="AP39" s="312">
        <v>-4307</v>
      </c>
      <c r="AQ39" s="313">
        <v>-2976</v>
      </c>
      <c r="AR39" s="314">
        <v>44.7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-2462255</v>
      </c>
      <c r="AP40" s="312">
        <v>-57100</v>
      </c>
      <c r="AQ40" s="313">
        <v>-62148</v>
      </c>
      <c r="AR40" s="314">
        <v>-8.1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939704</v>
      </c>
      <c r="AP41" s="312">
        <v>21792</v>
      </c>
      <c r="AQ41" s="313">
        <v>25946</v>
      </c>
      <c r="AR41" s="314">
        <v>-16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3715301</v>
      </c>
      <c r="AN51" s="334">
        <v>80717</v>
      </c>
      <c r="AO51" s="335">
        <v>-27.2</v>
      </c>
      <c r="AP51" s="336">
        <v>132981</v>
      </c>
      <c r="AQ51" s="337">
        <v>58.7</v>
      </c>
      <c r="AR51" s="338">
        <v>-85.9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2696847</v>
      </c>
      <c r="AN52" s="342">
        <v>58590</v>
      </c>
      <c r="AO52" s="343">
        <v>-40.200000000000003</v>
      </c>
      <c r="AP52" s="344">
        <v>56973</v>
      </c>
      <c r="AQ52" s="345">
        <v>9.1999999999999993</v>
      </c>
      <c r="AR52" s="346">
        <v>-49.4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4317835</v>
      </c>
      <c r="AN53" s="334">
        <v>95432</v>
      </c>
      <c r="AO53" s="335">
        <v>18.2</v>
      </c>
      <c r="AP53" s="336">
        <v>128523</v>
      </c>
      <c r="AQ53" s="337">
        <v>-3.4</v>
      </c>
      <c r="AR53" s="338">
        <v>21.6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2799406</v>
      </c>
      <c r="AN54" s="342">
        <v>61872</v>
      </c>
      <c r="AO54" s="343">
        <v>5.6</v>
      </c>
      <c r="AP54" s="344">
        <v>56792</v>
      </c>
      <c r="AQ54" s="345">
        <v>-0.3</v>
      </c>
      <c r="AR54" s="346">
        <v>5.9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3103305</v>
      </c>
      <c r="AN55" s="334">
        <v>69736</v>
      </c>
      <c r="AO55" s="335">
        <v>-26.9</v>
      </c>
      <c r="AP55" s="336">
        <v>92919</v>
      </c>
      <c r="AQ55" s="337">
        <v>-27.7</v>
      </c>
      <c r="AR55" s="338">
        <v>0.8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2349940</v>
      </c>
      <c r="AN56" s="342">
        <v>52806</v>
      </c>
      <c r="AO56" s="343">
        <v>-14.7</v>
      </c>
      <c r="AP56" s="344">
        <v>54128</v>
      </c>
      <c r="AQ56" s="345">
        <v>-4.7</v>
      </c>
      <c r="AR56" s="346">
        <v>-10</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3295278</v>
      </c>
      <c r="AN57" s="334">
        <v>75214</v>
      </c>
      <c r="AO57" s="335">
        <v>7.9</v>
      </c>
      <c r="AP57" s="336">
        <v>103663</v>
      </c>
      <c r="AQ57" s="337">
        <v>11.6</v>
      </c>
      <c r="AR57" s="338">
        <v>-3.7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2722340</v>
      </c>
      <c r="AN58" s="342">
        <v>62137</v>
      </c>
      <c r="AO58" s="343">
        <v>17.7</v>
      </c>
      <c r="AP58" s="344">
        <v>64346</v>
      </c>
      <c r="AQ58" s="345">
        <v>18.899999999999999</v>
      </c>
      <c r="AR58" s="346">
        <v>-1.2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4129744</v>
      </c>
      <c r="AN59" s="334">
        <v>95769</v>
      </c>
      <c r="AO59" s="335">
        <v>27.3</v>
      </c>
      <c r="AP59" s="336">
        <v>92012</v>
      </c>
      <c r="AQ59" s="337">
        <v>-11.2</v>
      </c>
      <c r="AR59" s="338">
        <v>38.5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3159868</v>
      </c>
      <c r="AN60" s="342">
        <v>73277</v>
      </c>
      <c r="AO60" s="343">
        <v>17.899999999999999</v>
      </c>
      <c r="AP60" s="344">
        <v>61382</v>
      </c>
      <c r="AQ60" s="345">
        <v>-4.5999999999999996</v>
      </c>
      <c r="AR60" s="346">
        <v>22.5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3712293</v>
      </c>
      <c r="AN61" s="349">
        <v>83374</v>
      </c>
      <c r="AO61" s="350">
        <v>-0.1</v>
      </c>
      <c r="AP61" s="351">
        <v>110020</v>
      </c>
      <c r="AQ61" s="352">
        <v>5.6</v>
      </c>
      <c r="AR61" s="338">
        <v>-5.7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2745680</v>
      </c>
      <c r="AN62" s="342">
        <v>61736</v>
      </c>
      <c r="AO62" s="343">
        <v>-2.7</v>
      </c>
      <c r="AP62" s="344">
        <v>58724</v>
      </c>
      <c r="AQ62" s="345">
        <v>3.7</v>
      </c>
      <c r="AR62" s="346">
        <v>-6.4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2QnC2qHH/V/l/6I2JlHId9kr56mB1OZzSrHwIwuEFsLUUYNaJpXDgexV5Yk6SYQDG14Vsb5M7TerSm22A0X8Ew==" saltValue="kJn383FteGHiq7aGjDmH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P+qKOVCSTE1oAc2VQYZBWfbgF7nOJUOPgXMsIKWqO/T7T1B5daIhBTh3JhR95BTQy3SDkG0Ks6p2pYtyJwoACw==" saltValue="h89lQYN8pFwf/QF9H/Gf9w=="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YuSDS5lDXj4q5RX6tYBbFoPvpo/EudH8wkW+Vkbc3BNjBAlF9GJ3soQUj27Z0lfkQRNeiMjPYFNNkSd1Z6Igcw==" saltValue="AYrCdPav1+g3RGVe/tgkYw=="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14.79</v>
      </c>
      <c r="G47" s="12">
        <v>12.47</v>
      </c>
      <c r="H47" s="12">
        <v>15.69</v>
      </c>
      <c r="I47" s="12">
        <v>17.16</v>
      </c>
      <c r="J47" s="13">
        <v>14.6</v>
      </c>
    </row>
    <row r="48" spans="2:10" ht="57.75" customHeight="1" x14ac:dyDescent="0.2">
      <c r="B48" s="14"/>
      <c r="C48" s="1177" t="s">
        <v>4</v>
      </c>
      <c r="D48" s="1177"/>
      <c r="E48" s="1178"/>
      <c r="F48" s="15">
        <v>5.21</v>
      </c>
      <c r="G48" s="16">
        <v>5.42</v>
      </c>
      <c r="H48" s="16">
        <v>8.58</v>
      </c>
      <c r="I48" s="16">
        <v>10.02</v>
      </c>
      <c r="J48" s="17">
        <v>8.6</v>
      </c>
    </row>
    <row r="49" spans="2:10" ht="57.75" customHeight="1" thickBot="1" x14ac:dyDescent="0.25">
      <c r="B49" s="18"/>
      <c r="C49" s="1179" t="s">
        <v>5</v>
      </c>
      <c r="D49" s="1179"/>
      <c r="E49" s="1180"/>
      <c r="F49" s="19" t="s">
        <v>533</v>
      </c>
      <c r="G49" s="20" t="s">
        <v>534</v>
      </c>
      <c r="H49" s="20">
        <v>6.98</v>
      </c>
      <c r="I49" s="20">
        <v>2.08</v>
      </c>
      <c r="J49" s="21" t="s">
        <v>535</v>
      </c>
    </row>
    <row r="50" spans="2:10" ht="13" x14ac:dyDescent="0.2"/>
  </sheetData>
  <sheetProtection algorithmName="SHA-512" hashValue="IvCH3+g5HXlWTfzRcX+EfW+6LmX3jQMHi0ShHcge/oephjiKTaHpLqoX98XyNFrvEiTY2NOn6LEaVXFnNNgQwg==" saltValue="FhUPh5DF0TUIvTRLnam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維人</cp:lastModifiedBy>
  <cp:lastPrinted>2025-09-19T05:20:17Z</cp:lastPrinted>
  <dcterms:created xsi:type="dcterms:W3CDTF">2025-02-19T03:01:46Z</dcterms:created>
  <dcterms:modified xsi:type="dcterms:W3CDTF">2025-09-25T00:25:05Z</dcterms:modified>
  <cp:category/>
</cp:coreProperties>
</file>