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18 江南市　〇\当初\"/>
    </mc:Choice>
  </mc:AlternateContent>
  <xr:revisionPtr revIDLastSave="0" documentId="13_ncr:1_{54DD5535-028E-4DC9-A25F-124DE11BCFDE}" xr6:coauthVersionLast="47" xr6:coauthVersionMax="47" xr10:uidLastSave="{00000000-0000-0000-0000-000000000000}"/>
  <bookViews>
    <workbookView xWindow="337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E35" i="10"/>
  <c r="CO34" i="10"/>
  <c r="BW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<sst xmlns="http://schemas.openxmlformats.org/spreadsheetml/2006/main" count="1150" uniqueCount="570">
  <si>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</si>
  <si>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</si>
  <si>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</si>
  <si>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</si>
  <si>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</si>
  <si>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</si>
  <si>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</si>
  <si>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</si>
  <si>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</si>
  <si>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</si>
  <si>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</si>
  <si>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</si>
  <si>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</si>
  <si>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</si>
  <si>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</si>
  <si>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</si>
  <si>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</si>
  <si>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</si>
  <si>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</si>
  <si>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</si>
  <si>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</si>
  <si>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</si>
  <si>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</si>
  <si>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</si>
  <si>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</si>
  <si>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</si>
  <si>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</si>
  <si>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</si>
  <si>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</si>
  <si>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</si>
  <si>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</si>
  <si>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</si>
  <si>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</si>
  <si>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</si>
  <si>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</si>
  <si>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</si>
  <si>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</si>
  <si>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</si>
  <si>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</si>
  <si>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</si>
  <si>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</si>
  <si>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</si>
  <si>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</si>
  <si>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</si>
  <si>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</si>
  <si>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</si>
  <si>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</si>
  <si>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</si>
  <si>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</si>
  <si>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</si>
  <si>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</si>
  <si>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</si>
  <si>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</si>
  <si>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</si>
  <si>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</si>
  <si>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</si>
  <si>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</si>
  <si>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</si>
  <si>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</si>
  <si>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</si>
  <si>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</si>
  <si>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</si>
  <si>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</si>
  <si>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</si>
  <si>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</si>
  <si>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</si>
  <si>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</si>
  <si>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</si>
  <si>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</si>
  <si>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</si>
  <si>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</si>
  <si>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</si>
  <si>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</si>
  <si>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</si>
  <si>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</si>
  <si>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</si>
  <si>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</si>
  <si>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</si>
  <si>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</si>
  <si>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</si>
  <si>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</si>
  <si>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</si>
  <si>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</si>
  <si>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</si>
  <si>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</si>
  <si>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</si>
  <si>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</si>
  <si>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</si>
  <si>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</si>
  <si>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</si>
  <si>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</si>
  <si>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</si>
  <si>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</si>
  <si>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</si>
  <si>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江南市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</si>
  <si>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</si>
  <si>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</si>
  <si>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</si>
  <si>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</si>
  <si>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</si>
  <si>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</si>
  <si>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</si>
  <si>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</si>
  <si>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</si>
  <si>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</si>
  <si>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</si>
  <si>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</si>
  <si>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</si>
  <si>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</si>
  <si>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</si>
  <si>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</si>
  <si>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</si>
  <si>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</si>
  <si>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</si>
  <si>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</si>
  <si>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</si>
  <si>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</si>
  <si>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</si>
  <si>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</si>
  <si>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</si>
  <si>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</si>
  <si>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</si>
  <si>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</si>
  <si>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</si>
  <si>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</si>
  <si>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</si>
  <si>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</si>
  <si>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</si>
  <si>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</si>
  <si>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</si>
  <si>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</si>
  <si>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</si>
  <si>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</si>
  <si>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</si>
  <si>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</si>
  <si>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</si>
  <si>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</si>
  <si>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</si>
  <si>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</si>
  <si>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</si>
  <si>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</si>
  <si>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</si>
  <si>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</si>
  <si>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</si>
  <si>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</si>
  <si>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</si>
  <si>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</si>
  <si>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</si>
  <si>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</si>
  <si>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</si>
  <si>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</si>
  <si>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</si>
  <si>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</si>
  <si>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</si>
  <si>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</si>
  <si>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</si>
  <si>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</si>
  <si>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</si>
  <si>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</si>
  <si>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</si>
  <si>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</si>
  <si>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</si>
  <si>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</si>
  <si>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</si>
  <si>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</si>
  <si>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</si>
  <si>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</si>
  <si>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</si>
  <si>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</si>
  <si>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</si>
  <si>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</si>
  <si>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</si>
  <si>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</si>
  <si>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</si>
  <si>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</si>
  <si>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</si>
  <si>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</si>
  <si>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</si>
  <si>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</si>
  <si>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</si>
  <si>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</si>
  <si>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</si>
  <si>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</si>
  <si>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</si>
  <si>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</si>
  <si>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</si>
  <si>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</si>
  <si>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</si>
  <si>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</si>
  <si>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</si>
  <si>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</si>
  <si>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</si>
  <si>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</si>
  <si>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</si>
  <si>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</si>
  <si>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</si>
  <si>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</si>
  <si>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</si>
  <si>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</si>
  <si>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</si>
  <si>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</si>
  <si>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</si>
  <si>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</si>
  <si>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愛知県江南市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</si>
  <si>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</si>
  <si>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</si>
  <si>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</si>
  <si>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</si>
  <si>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</si>
  <si>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</si>
  <si>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</si>
  <si>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</si>
  <si>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</si>
  <si>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</si>
  <si>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</si>
  <si>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</si>
  <si>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</si>
  <si>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</si>
  <si>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</si>
  <si>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</si>
  <si>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</si>
  <si>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</si>
  <si>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</si>
  <si>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</si>
  <si>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</si>
  <si>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</si>
  <si>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</si>
  <si>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</si>
  <si>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</si>
  <si>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</si>
  <si>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</si>
  <si>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</si>
  <si>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</si>
  <si>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</si>
  <si>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</si>
  <si>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</si>
  <si>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</si>
  <si>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</si>
  <si>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</si>
  <si>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</si>
  <si>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</si>
  <si>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</si>
  <si>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</si>
  <si>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</si>
  <si>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</si>
  <si>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</si>
  <si>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</si>
  <si>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</si>
  <si>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</si>
  <si>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</si>
  <si>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</si>
  <si>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</si>
  <si>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</si>
  <si>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</si>
  <si>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</si>
  <si>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</si>
  <si>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</si>
  <si>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</si>
  <si>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</si>
  <si>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</si>
  <si>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</si>
  <si>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</si>
  <si>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</si>
  <si>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</si>
  <si>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</si>
  <si>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</si>
  <si>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</si>
  <si>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</si>
  <si>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</si>
  <si>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</si>
  <si>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</si>
  <si>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</si>
  <si>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</si>
  <si>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</si>
  <si>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</si>
  <si>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</si>
  <si>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</si>
  <si>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</si>
  <si>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</si>
  <si>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</si>
  <si>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</si>
  <si>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</si>
  <si>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</si>
  <si>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</si>
  <si>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</si>
  <si>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</si>
  <si>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</si>
  <si>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</si>
  <si>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</si>
  <si>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</si>
  <si>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</si>
  <si>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</si>
  <si>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</si>
  <si>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</si>
  <si>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</si>
  <si>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</si>
  <si>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</si>
  <si>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</si>
  <si>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</si>
  <si>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</si>
  <si>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</si>
  <si>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</si>
  <si>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</si>
  <si>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</si>
  <si>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</si>
  <si>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</si>
  <si>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</si>
  <si>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</si>
  <si>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</si>
  <si>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</si>
  <si>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</si>
  <si>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</si>
  <si>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</si>
  <si>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</si>
  <si>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</si>
  <si>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</si>
  <si>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</si>
  <si>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</si>
  <si>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</si>
  <si>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</si>
  <si>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</si>
  <si>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</si>
  <si>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</si>
  <si>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</si>
  <si>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</si>
  <si>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</si>
  <si>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</si>
  <si>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</si>
  <si>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</si>
  <si>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</si>
  <si>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</si>
  <si>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</si>
  <si>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</si>
  <si>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</si>
  <si>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</si>
  <si>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</si>
  <si>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</si>
  <si>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</si>
  <si>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</si>
  <si>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</si>
  <si>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</si>
  <si>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</si>
  <si>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</si>
  <si>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</si>
  <si>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</si>
  <si>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</si>
  <si>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</si>
  <si>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</si>
  <si>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</si>
  <si>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</si>
  <si>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</si>
  <si>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</si>
  <si>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</si>
  <si>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</si>
  <si>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愛知県江南市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</si>
  <si>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</si>
  <si>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</si>
  <si>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</si>
  <si>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</si>
  <si>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</si>
  <si>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</si>
  <si>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</si>
  <si>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</si>
  <si>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</si>
  <si>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</si>
  <si>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</si>
  <si>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</si>
  <si>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</si>
  <si>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</si>
  <si>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</si>
  <si>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</si>
  <si>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</si>
  <si>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</si>
  <si>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</si>
  <si>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</si>
  <si>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尾張都市計画事業江南布袋南部土地区画整理事業特別会計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</si>
  <si>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</si>
  <si>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</si>
  <si>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</si>
  <si>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</si>
  <si>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</si>
  <si>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</si>
  <si>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</si>
  <si>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</si>
  <si>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</si>
  <si>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</si>
  <si>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</si>
  <si>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</si>
  <si>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</si>
  <si>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</si>
  <si>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</si>
  <si>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</si>
  <si>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</si>
  <si>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</si>
  <si>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</si>
  <si>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</si>
  <si>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</si>
  <si>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</si>
  <si>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</si>
  <si>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</si>
  <si>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</si>
  <si>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</si>
  <si>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</si>
  <si>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</si>
  <si>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</si>
  <si>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</si>
  <si>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</si>
  <si>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</si>
  <si>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</si>
  <si>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</si>
  <si>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</si>
  <si>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</si>
  <si>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</si>
  <si>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</si>
  <si>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</si>
  <si>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</si>
  <si>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</si>
  <si>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</si>
  <si>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</si>
  <si>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</si>
  <si>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</si>
  <si>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</si>
  <si>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</si>
  <si>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</si>
  <si>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</si>
  <si>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</si>
  <si>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</si>
  <si>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</si>
  <si>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</si>
  <si>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</si>
  <si>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</si>
  <si>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</si>
  <si>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</si>
  <si>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</si>
  <si>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</si>
  <si>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</si>
  <si>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</si>
  <si>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</si>
  <si>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</si>
  <si>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</si>
  <si>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</si>
  <si>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</si>
  <si>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</si>
  <si>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</si>
  <si>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</si>
  <si>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</si>
  <si>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</si>
  <si>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</si>
  <si>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</si>
  <si>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</si>
  <si>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</si>
  <si>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</si>
  <si>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</si>
  <si>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</si>
  <si>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</si>
  <si>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</si>
  <si>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</si>
  <si>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</si>
  <si>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</si>
  <si>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</si>
  <si>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</si>
  <si>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</si>
  <si>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</si>
  <si>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</si>
  <si>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</si>
  <si>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</si>
  <si>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</si>
  <si>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</si>
  <si>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</si>
  <si>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</si>
  <si>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</si>
  <si>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</si>
  <si>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</si>
  <si>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</si>
  <si>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</si>
  <si>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</si>
  <si>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</si>
  <si>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</si>
  <si>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</si>
  <si>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</si>
  <si>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</si>
  <si>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</si>
  <si>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</si>
  <si>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</si>
  <si>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</si>
  <si>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</si>
  <si>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</si>
  <si>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</si>
  <si>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</si>
  <si>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</si>
  <si>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</si>
  <si>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</si>
  <si>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</si>
  <si>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</si>
  <si>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</si>
  <si>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</si>
  <si>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</si>
  <si>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</si>
  <si>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</si>
  <si>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</si>
  <si>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</si>
  <si>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</si>
  <si>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</si>
  <si>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</si>
  <si>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</si>
  <si>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</si>
  <si>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</si>
  <si>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</si>
  <si>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</si>
  <si>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</si>
  <si>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</si>
  <si>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</si>
  <si>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</si>
  <si>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</si>
  <si>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</si>
  <si>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</si>
  <si>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</si>
  <si>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</si>
  <si>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</si>
  <si>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</si>
  <si>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</si>
  <si>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</si>
  <si>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</si>
  <si>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</si>
  <si>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</si>
  <si>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</si>
  <si>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</si>
  <si>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</si>
  <si>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</si>
  <si>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</si>
  <si>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1.73</t>
  </si>
  <si>
    <t>水道事業会計</t>
  </si>
  <si>
    <t>一般会計</t>
  </si>
  <si>
    <t>介護保険特別会計</t>
  </si>
  <si>
    <t>下水道事業会計</t>
  </si>
  <si>
    <t>国民健康保険特別会計</t>
  </si>
  <si>
    <t>後期高齢者医療特別会計</t>
  </si>
  <si>
    <t>尾張都市計画事業江南布袋南部土地区画整理事業特別会計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</si>
  <si>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</si>
  <si>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</si>
  <si>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</si>
  <si>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</si>
  <si>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</si>
  <si>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</si>
  <si>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</si>
  <si>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</si>
  <si>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ごみ処理施設建設事業等基金</t>
    <phoneticPr fontId="5"/>
  </si>
  <si>
    <t>公共施設整備事業基金</t>
    <phoneticPr fontId="10"/>
  </si>
  <si>
    <t>新工業用地整備事業基金</t>
    <phoneticPr fontId="10"/>
  </si>
  <si>
    <t>横田教育文化事業基金</t>
    <phoneticPr fontId="10"/>
  </si>
  <si>
    <t>新図書館建設事業等基金（R5～図書館整備事業基金）</t>
    <rPh sb="15" eb="18">
      <t>トショカン</t>
    </rPh>
    <rPh sb="18" eb="20">
      <t>セイビ</t>
    </rPh>
    <rPh sb="20" eb="22">
      <t>ジギョウ</t>
    </rPh>
    <rPh sb="22" eb="24">
      <t>キキン</t>
    </rPh>
    <phoneticPr fontId="10"/>
  </si>
  <si>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</si>
  <si>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</si>
  <si>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</si>
  <si>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江南丹羽環境管理組合</t>
    <rPh sb="0" eb="2">
      <t>コウナン</t>
    </rPh>
    <rPh sb="2" eb="4">
      <t>ニワ</t>
    </rPh>
    <rPh sb="4" eb="6">
      <t>カンキョウ</t>
    </rPh>
    <rPh sb="6" eb="8">
      <t>カンリ</t>
    </rPh>
    <rPh sb="8" eb="10">
      <t>クミアイ</t>
    </rPh>
    <phoneticPr fontId="2"/>
  </si>
  <si>
    <t>愛北広域事務組合</t>
    <rPh sb="0" eb="2">
      <t>アイホク</t>
    </rPh>
    <rPh sb="2" eb="4">
      <t>コウイキ</t>
    </rPh>
    <rPh sb="4" eb="6">
      <t>ジム</t>
    </rPh>
    <rPh sb="6" eb="8">
      <t>クミアイ</t>
    </rPh>
    <phoneticPr fontId="2"/>
  </si>
  <si>
    <t>尾張北部環境組合</t>
    <rPh sb="0" eb="2">
      <t>オワリ</t>
    </rPh>
    <rPh sb="2" eb="4">
      <t>ホクブ</t>
    </rPh>
    <rPh sb="4" eb="6">
      <t>カンキョウ</t>
    </rPh>
    <rPh sb="6" eb="8">
      <t>クミアイ</t>
    </rPh>
    <phoneticPr fontId="2"/>
  </si>
  <si>
    <t>江南市土地開発公社</t>
    <rPh sb="0" eb="3">
      <t>コウナンシ</t>
    </rPh>
    <rPh sb="3" eb="5">
      <t>トチ</t>
    </rPh>
    <rPh sb="5" eb="7">
      <t>カイハツ</t>
    </rPh>
    <rPh sb="7" eb="9">
      <t>コウシャ</t>
    </rPh>
    <phoneticPr fontId="2"/>
  </si>
  <si>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</si>
  <si>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</si>
  <si>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</si>
  <si>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類似団体と比較すると、将来負担比率が低く、有形固定資産減価償却率が高いことから、前年に引き続き、公共施設老朽化の問題を抱えている状況となっている。
　公共施設等総合管理計画において、老朽化した施設の集約化・複合化、除却を進めていく方向性を定めており、施設の更新等により有形固定資産減価償却率の上昇を抑制していくが、一方で、施設の更新等による将来負担の増は避けられず、加えて、曽本地区工業用地整備推進事業などの大型事業の実施に伴い、その財源として多額の地方債が見込まれることから、将来負担比率については、今後の上昇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</si>
  <si>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</si>
  <si>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</si>
  <si>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</si>
  <si>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</si>
  <si>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</si>
  <si>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</si>
  <si>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類似団体と比較すると、将来負担比率、実質公債費比率ともに低いことから、これまで将来負担を考慮し、地方債の発行を抑制してきた取組の結果が表れている。
　今後は、大型事業の実施に伴い、その財源として多額の地方債発行が見込まれるため、交付税措置のある地方債を有効に活用しながら、将来負担比率、実質公債費比率が過度に上昇しないよう、計画的な財政運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</si>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</sst>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B8BD79E-121F-4F8C-81AF-55D6036D75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3DD1-4A53-B743-2ADB9D36B9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35331</c:v>
                </c:pt>
                <c:pt idx="1">
                  <c:v>33974</c:v>
                </c:pt>
                <c:pt idx="2">
                  <c:v>38610</c:v>
                </c:pt>
                <c:pt idx="3">
                  <c:v>57377</c:v>
                </c:pt>
                <c:pt idx="4">
                  <c:v>17272</c:v>
                </c:pt>
              </c:numCache>
            </c:numRef>
          </c:val>
          <c:smooth val="0"/>
          <c:extLst>
            <c:ext xmlns:c16="http://schemas.microsoft.com/office/drawing/2014/chart" uri="{C3380CC4-5D6E-409C-BE32-E72D297353CC}">
              <c16:uniqueId val="{00000001-3DD1-4A53-B743-2ADB9D36B9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5.86</c:v>
                </c:pt>
                <c:pt idx="1">
                  <c:v>4.13</c:v>
                </c:pt>
                <c:pt idx="2">
                  <c:v>8.9</c:v>
                </c:pt>
                <c:pt idx="3">
                  <c:v>5.97</c:v>
                </c:pt>
                <c:pt idx="4">
                  <c:v>5.12</c:v>
                </c:pt>
              </c:numCache>
            </c:numRef>
          </c:val>
          <c:extLst>
            <c:ext xmlns:c16="http://schemas.microsoft.com/office/drawing/2014/chart" uri="{C3380CC4-5D6E-409C-BE32-E72D297353CC}">
              <c16:uniqueId val="{00000000-291B-4590-884B-E49FD115F4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5.63</c:v>
                </c:pt>
                <c:pt idx="1">
                  <c:v>10.46</c:v>
                </c:pt>
                <c:pt idx="2">
                  <c:v>12.97</c:v>
                </c:pt>
                <c:pt idx="3">
                  <c:v>16.850000000000001</c:v>
                </c:pt>
                <c:pt idx="4">
                  <c:v>15.46</c:v>
                </c:pt>
              </c:numCache>
            </c:numRef>
          </c:val>
          <c:extLst>
            <c:ext xmlns:c16="http://schemas.microsoft.com/office/drawing/2014/chart" uri="{C3380CC4-5D6E-409C-BE32-E72D297353CC}">
              <c16:uniqueId val="{00000001-291B-4590-884B-E49FD115F4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0.65</c:v>
                </c:pt>
                <c:pt idx="1">
                  <c:v>3.54</c:v>
                </c:pt>
                <c:pt idx="2">
                  <c:v>9.51</c:v>
                </c:pt>
                <c:pt idx="3">
                  <c:v>0.56000000000000005</c:v>
                </c:pt>
                <c:pt idx="4">
                  <c:v>-1.73</c:v>
                </c:pt>
              </c:numCache>
            </c:numRef>
          </c:val>
          <c:smooth val="0"/>
          <c:extLst>
            <c:ext xmlns:c16="http://schemas.microsoft.com/office/drawing/2014/chart" uri="{C3380CC4-5D6E-409C-BE32-E72D297353CC}">
              <c16:uniqueId val="{00000002-291B-4590-884B-E49FD115F4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2B-4BCB-A61D-7A57B49E17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2B-4BCB-A61D-7A57B49E17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2B-4BCB-A61D-7A57B49E1761}"/>
            </c:ext>
          </c:extLst>
        </c:ser>
        <c:ser>
          <c:idx val="3"/>
          <c:order val="3"/>
          <c:tx>
            <c:strRef>
              <c:f>データシート!$A$30</c:f>
              <c:strCache>
                <c:ptCount val="1"/>
                <c:pt idx="0">
                  <c:v>尾張都市計画事業江南布袋南部土地区画整理事業特別会計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2B-4BCB-A61D-7A57B49E176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4-7A2B-4BCB-A61D-7A57B49E176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0.47</c:v>
                </c:pt>
                <c:pt idx="2">
                  <c:v>#N/A</c:v>
                </c:pt>
                <c:pt idx="3">
                  <c:v>1.1000000000000001</c:v>
                </c:pt>
                <c:pt idx="4">
                  <c:v>#N/A</c:v>
                </c:pt>
                <c:pt idx="5">
                  <c:v>1.1200000000000001</c:v>
                </c:pt>
                <c:pt idx="6">
                  <c:v>#N/A</c:v>
                </c:pt>
                <c:pt idx="7">
                  <c:v>0.36</c:v>
                </c:pt>
                <c:pt idx="8">
                  <c:v>#N/A</c:v>
                </c:pt>
                <c:pt idx="9">
                  <c:v>0.48</c:v>
                </c:pt>
              </c:numCache>
            </c:numRef>
          </c:val>
          <c:extLst>
            <c:ext xmlns:c16="http://schemas.microsoft.com/office/drawing/2014/chart" uri="{C3380CC4-5D6E-409C-BE32-E72D297353CC}">
              <c16:uniqueId val="{00000005-7A2B-4BCB-A61D-7A57B49E176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0.16</c:v>
                </c:pt>
                <c:pt idx="4">
                  <c:v>#N/A</c:v>
                </c:pt>
                <c:pt idx="5">
                  <c:v>0.34</c:v>
                </c:pt>
                <c:pt idx="6">
                  <c:v>#N/A</c:v>
                </c:pt>
                <c:pt idx="7">
                  <c:v>0.46</c:v>
                </c:pt>
                <c:pt idx="8">
                  <c:v>#N/A</c:v>
                </c:pt>
                <c:pt idx="9">
                  <c:v>0.64</c:v>
                </c:pt>
              </c:numCache>
            </c:numRef>
          </c:val>
          <c:extLst>
            <c:ext xmlns:c16="http://schemas.microsoft.com/office/drawing/2014/chart" uri="{C3380CC4-5D6E-409C-BE32-E72D297353CC}">
              <c16:uniqueId val="{00000006-7A2B-4BCB-A61D-7A57B49E176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1.1100000000000001</c:v>
                </c:pt>
                <c:pt idx="2">
                  <c:v>#N/A</c:v>
                </c:pt>
                <c:pt idx="3">
                  <c:v>0.98</c:v>
                </c:pt>
                <c:pt idx="4">
                  <c:v>#N/A</c:v>
                </c:pt>
                <c:pt idx="5">
                  <c:v>0.86</c:v>
                </c:pt>
                <c:pt idx="6">
                  <c:v>#N/A</c:v>
                </c:pt>
                <c:pt idx="7">
                  <c:v>1.55</c:v>
                </c:pt>
                <c:pt idx="8">
                  <c:v>#N/A</c:v>
                </c:pt>
                <c:pt idx="9">
                  <c:v>1.71</c:v>
                </c:pt>
              </c:numCache>
            </c:numRef>
          </c:val>
          <c:extLst>
            <c:ext xmlns:c16="http://schemas.microsoft.com/office/drawing/2014/chart" uri="{C3380CC4-5D6E-409C-BE32-E72D297353CC}">
              <c16:uniqueId val="{00000007-7A2B-4BCB-A61D-7A57B49E17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5.85</c:v>
                </c:pt>
                <c:pt idx="2">
                  <c:v>#N/A</c:v>
                </c:pt>
                <c:pt idx="3">
                  <c:v>4.12</c:v>
                </c:pt>
                <c:pt idx="4">
                  <c:v>#N/A</c:v>
                </c:pt>
                <c:pt idx="5">
                  <c:v>8.9</c:v>
                </c:pt>
                <c:pt idx="6">
                  <c:v>#N/A</c:v>
                </c:pt>
                <c:pt idx="7">
                  <c:v>5.96</c:v>
                </c:pt>
                <c:pt idx="8">
                  <c:v>#N/A</c:v>
                </c:pt>
                <c:pt idx="9">
                  <c:v>5.1100000000000003</c:v>
                </c:pt>
              </c:numCache>
            </c:numRef>
          </c:val>
          <c:extLst>
            <c:ext xmlns:c16="http://schemas.microsoft.com/office/drawing/2014/chart" uri="{C3380CC4-5D6E-409C-BE32-E72D297353CC}">
              <c16:uniqueId val="{00000008-7A2B-4BCB-A61D-7A57B49E176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6.07</c:v>
                </c:pt>
                <c:pt idx="2">
                  <c:v>#N/A</c:v>
                </c:pt>
                <c:pt idx="3">
                  <c:v>5.94</c:v>
                </c:pt>
                <c:pt idx="4">
                  <c:v>#N/A</c:v>
                </c:pt>
                <c:pt idx="5">
                  <c:v>6.58</c:v>
                </c:pt>
                <c:pt idx="6">
                  <c:v>#N/A</c:v>
                </c:pt>
                <c:pt idx="7">
                  <c:v>7.2</c:v>
                </c:pt>
                <c:pt idx="8">
                  <c:v>#N/A</c:v>
                </c:pt>
                <c:pt idx="9">
                  <c:v>6.53</c:v>
                </c:pt>
              </c:numCache>
            </c:numRef>
          </c:val>
          <c:extLst>
            <c:ext xmlns:c16="http://schemas.microsoft.com/office/drawing/2014/chart" uri="{C3380CC4-5D6E-409C-BE32-E72D297353CC}">
              <c16:uniqueId val="{00000009-7A2B-4BCB-A61D-7A57B49E17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2475</c:v>
                </c:pt>
                <c:pt idx="5">
                  <c:v>2384</c:v>
                </c:pt>
                <c:pt idx="8">
                  <c:v>2304</c:v>
                </c:pt>
                <c:pt idx="11">
                  <c:v>2303</c:v>
                </c:pt>
                <c:pt idx="14">
                  <c:v>2296</c:v>
                </c:pt>
              </c:numCache>
            </c:numRef>
          </c:val>
          <c:extLst>
            <c:ext xmlns:c16="http://schemas.microsoft.com/office/drawing/2014/chart" uri="{C3380CC4-5D6E-409C-BE32-E72D297353CC}">
              <c16:uniqueId val="{00000000-86B0-4116-8BDD-0FE3B2217A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B0-4116-8BDD-0FE3B2217A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B0-4116-8BDD-0FE3B2217A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117</c:v>
                </c:pt>
                <c:pt idx="3">
                  <c:v>105</c:v>
                </c:pt>
                <c:pt idx="6">
                  <c:v>52</c:v>
                </c:pt>
                <c:pt idx="9">
                  <c:v>2</c:v>
                </c:pt>
                <c:pt idx="12">
                  <c:v>2</c:v>
                </c:pt>
              </c:numCache>
            </c:numRef>
          </c:val>
          <c:extLst>
            <c:ext xmlns:c16="http://schemas.microsoft.com/office/drawing/2014/chart" uri="{C3380CC4-5D6E-409C-BE32-E72D297353CC}">
              <c16:uniqueId val="{00000003-86B0-4116-8BDD-0FE3B2217A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608</c:v>
                </c:pt>
                <c:pt idx="3">
                  <c:v>449</c:v>
                </c:pt>
                <c:pt idx="6">
                  <c:v>348</c:v>
                </c:pt>
                <c:pt idx="9">
                  <c:v>350</c:v>
                </c:pt>
                <c:pt idx="12">
                  <c:v>286</c:v>
                </c:pt>
              </c:numCache>
            </c:numRef>
          </c:val>
          <c:extLst>
            <c:ext xmlns:c16="http://schemas.microsoft.com/office/drawing/2014/chart" uri="{C3380CC4-5D6E-409C-BE32-E72D297353CC}">
              <c16:uniqueId val="{00000004-86B0-4116-8BDD-0FE3B2217A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B0-4116-8BDD-0FE3B2217A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B0-4116-8BDD-0FE3B2217A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2362</c:v>
                </c:pt>
                <c:pt idx="3">
                  <c:v>2347</c:v>
                </c:pt>
                <c:pt idx="6">
                  <c:v>2446</c:v>
                </c:pt>
                <c:pt idx="9">
                  <c:v>2589</c:v>
                </c:pt>
                <c:pt idx="12">
                  <c:v>2589</c:v>
                </c:pt>
              </c:numCache>
            </c:numRef>
          </c:val>
          <c:extLst>
            <c:ext xmlns:c16="http://schemas.microsoft.com/office/drawing/2014/chart" uri="{C3380CC4-5D6E-409C-BE32-E72D297353CC}">
              <c16:uniqueId val="{00000007-86B0-4116-8BDD-0FE3B2217A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612</c:v>
                </c:pt>
                <c:pt idx="2">
                  <c:v>#N/A</c:v>
                </c:pt>
                <c:pt idx="3">
                  <c:v>#N/A</c:v>
                </c:pt>
                <c:pt idx="4">
                  <c:v>517</c:v>
                </c:pt>
                <c:pt idx="5">
                  <c:v>#N/A</c:v>
                </c:pt>
                <c:pt idx="6">
                  <c:v>#N/A</c:v>
                </c:pt>
                <c:pt idx="7">
                  <c:v>542</c:v>
                </c:pt>
                <c:pt idx="8">
                  <c:v>#N/A</c:v>
                </c:pt>
                <c:pt idx="9">
                  <c:v>#N/A</c:v>
                </c:pt>
                <c:pt idx="10">
                  <c:v>638</c:v>
                </c:pt>
                <c:pt idx="11">
                  <c:v>#N/A</c:v>
                </c:pt>
                <c:pt idx="12">
                  <c:v>#N/A</c:v>
                </c:pt>
                <c:pt idx="13">
                  <c:v>581</c:v>
                </c:pt>
                <c:pt idx="14">
                  <c:v>#N/A</c:v>
                </c:pt>
              </c:numCache>
            </c:numRef>
          </c:val>
          <c:smooth val="0"/>
          <c:extLst>
            <c:ext xmlns:c16="http://schemas.microsoft.com/office/drawing/2014/chart" uri="{C3380CC4-5D6E-409C-BE32-E72D297353CC}">
              <c16:uniqueId val="{00000008-86B0-4116-8BDD-0FE3B2217A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24125</c:v>
                </c:pt>
                <c:pt idx="5">
                  <c:v>23993</c:v>
                </c:pt>
                <c:pt idx="8">
                  <c:v>24136</c:v>
                </c:pt>
                <c:pt idx="11">
                  <c:v>23527</c:v>
                </c:pt>
                <c:pt idx="14">
                  <c:v>22388</c:v>
                </c:pt>
              </c:numCache>
            </c:numRef>
          </c:val>
          <c:extLst>
            <c:ext xmlns:c16="http://schemas.microsoft.com/office/drawing/2014/chart" uri="{C3380CC4-5D6E-409C-BE32-E72D297353CC}">
              <c16:uniqueId val="{00000000-525D-4FD4-A533-9404490B57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7041</c:v>
                </c:pt>
                <c:pt idx="5">
                  <c:v>6287</c:v>
                </c:pt>
                <c:pt idx="8">
                  <c:v>5832</c:v>
                </c:pt>
                <c:pt idx="11">
                  <c:v>5122</c:v>
                </c:pt>
                <c:pt idx="14">
                  <c:v>4788</c:v>
                </c:pt>
              </c:numCache>
            </c:numRef>
          </c:val>
          <c:extLst>
            <c:ext xmlns:c16="http://schemas.microsoft.com/office/drawing/2014/chart" uri="{C3380CC4-5D6E-409C-BE32-E72D297353CC}">
              <c16:uniqueId val="{00000001-525D-4FD4-A533-9404490B57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3787</c:v>
                </c:pt>
                <c:pt idx="5">
                  <c:v>4940</c:v>
                </c:pt>
                <c:pt idx="8">
                  <c:v>6714</c:v>
                </c:pt>
                <c:pt idx="11">
                  <c:v>8388</c:v>
                </c:pt>
                <c:pt idx="14">
                  <c:v>8498</c:v>
                </c:pt>
              </c:numCache>
            </c:numRef>
          </c:val>
          <c:extLst>
            <c:ext xmlns:c16="http://schemas.microsoft.com/office/drawing/2014/chart" uri="{C3380CC4-5D6E-409C-BE32-E72D297353CC}">
              <c16:uniqueId val="{00000002-525D-4FD4-A533-9404490B57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5D-4FD4-A533-9404490B57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5D-4FD4-A533-9404490B57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75</c:v>
                </c:pt>
                <c:pt idx="12">
                  <c:v>75</c:v>
                </c:pt>
              </c:numCache>
            </c:numRef>
          </c:val>
          <c:extLst>
            <c:ext xmlns:c16="http://schemas.microsoft.com/office/drawing/2014/chart" uri="{C3380CC4-5D6E-409C-BE32-E72D297353CC}">
              <c16:uniqueId val="{00000005-525D-4FD4-A533-9404490B57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3578</c:v>
                </c:pt>
                <c:pt idx="3">
                  <c:v>3509</c:v>
                </c:pt>
                <c:pt idx="6">
                  <c:v>3742</c:v>
                </c:pt>
                <c:pt idx="9">
                  <c:v>3804</c:v>
                </c:pt>
                <c:pt idx="12">
                  <c:v>3904</c:v>
                </c:pt>
              </c:numCache>
            </c:numRef>
          </c:val>
          <c:extLst>
            <c:ext xmlns:c16="http://schemas.microsoft.com/office/drawing/2014/chart" uri="{C3380CC4-5D6E-409C-BE32-E72D297353CC}">
              <c16:uniqueId val="{00000006-525D-4FD4-A533-9404490B57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161</c:v>
                </c:pt>
                <c:pt idx="3">
                  <c:v>57</c:v>
                </c:pt>
                <c:pt idx="6">
                  <c:v>5</c:v>
                </c:pt>
                <c:pt idx="9">
                  <c:v>2</c:v>
                </c:pt>
                <c:pt idx="12">
                  <c:v>0</c:v>
                </c:pt>
              </c:numCache>
            </c:numRef>
          </c:val>
          <c:extLst>
            <c:ext xmlns:c16="http://schemas.microsoft.com/office/drawing/2014/chart" uri="{C3380CC4-5D6E-409C-BE32-E72D297353CC}">
              <c16:uniqueId val="{00000007-525D-4FD4-A533-9404490B57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10072</c:v>
                </c:pt>
                <c:pt idx="3">
                  <c:v>8818</c:v>
                </c:pt>
                <c:pt idx="6">
                  <c:v>7055</c:v>
                </c:pt>
                <c:pt idx="9">
                  <c:v>5520</c:v>
                </c:pt>
                <c:pt idx="12">
                  <c:v>4629</c:v>
                </c:pt>
              </c:numCache>
            </c:numRef>
          </c:val>
          <c:extLst>
            <c:ext xmlns:c16="http://schemas.microsoft.com/office/drawing/2014/chart" uri="{C3380CC4-5D6E-409C-BE32-E72D297353CC}">
              <c16:uniqueId val="{00000008-525D-4FD4-A533-9404490B57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594</c:v>
                </c:pt>
                <c:pt idx="3">
                  <c:v>371</c:v>
                </c:pt>
                <c:pt idx="6">
                  <c:v>248</c:v>
                </c:pt>
                <c:pt idx="9">
                  <c:v>123</c:v>
                </c:pt>
                <c:pt idx="12">
                  <c:v>0</c:v>
                </c:pt>
              </c:numCache>
            </c:numRef>
          </c:val>
          <c:extLst>
            <c:ext xmlns:c16="http://schemas.microsoft.com/office/drawing/2014/chart" uri="{C3380CC4-5D6E-409C-BE32-E72D297353CC}">
              <c16:uniqueId val="{00000009-525D-4FD4-A533-9404490B57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24450</c:v>
                </c:pt>
                <c:pt idx="3">
                  <c:v>24865</c:v>
                </c:pt>
                <c:pt idx="6">
                  <c:v>25472</c:v>
                </c:pt>
                <c:pt idx="9">
                  <c:v>25589</c:v>
                </c:pt>
                <c:pt idx="12">
                  <c:v>23591</c:v>
                </c:pt>
              </c:numCache>
            </c:numRef>
          </c:val>
          <c:extLst>
            <c:ext xmlns:c16="http://schemas.microsoft.com/office/drawing/2014/chart" uri="{C3380CC4-5D6E-409C-BE32-E72D297353CC}">
              <c16:uniqueId val="{0000000A-525D-4FD4-A533-9404490B57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3903</c:v>
                </c:pt>
                <c:pt idx="2">
                  <c:v>#N/A</c:v>
                </c:pt>
                <c:pt idx="3">
                  <c:v>#N/A</c:v>
                </c:pt>
                <c:pt idx="4">
                  <c:v>2401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5D-4FD4-A533-9404490B57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2623</c:v>
                </c:pt>
                <c:pt idx="1">
                  <c:v>3349</c:v>
                </c:pt>
                <c:pt idx="2">
                  <c:v>3143</c:v>
                </c:pt>
              </c:numCache>
            </c:numRef>
          </c:val>
          <c:extLst>
            <c:ext xmlns:c16="http://schemas.microsoft.com/office/drawing/2014/chart" uri="{C3380CC4-5D6E-409C-BE32-E72D297353CC}">
              <c16:uniqueId val="{00000000-79A5-450E-9FCC-B6859737FE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9A5-450E-9FCC-B6859737FE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2844</c:v>
                </c:pt>
                <c:pt idx="1">
                  <c:v>3709</c:v>
                </c:pt>
                <c:pt idx="2">
                  <c:v>4401</c:v>
                </c:pt>
              </c:numCache>
            </c:numRef>
          </c:val>
          <c:extLst>
            <c:ext xmlns:c16="http://schemas.microsoft.com/office/drawing/2014/chart" uri="{C3380CC4-5D6E-409C-BE32-E72D297353CC}">
              <c16:uniqueId val="{00000002-79A5-450E-9FCC-B6859737FE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{8B71D800-2FE4-43CA-B317-B461AD451C52}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0AE-4C38-B7F6-CCEE7673D9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{4CADB3A1-DE0A-4D65-9733-08DDB677E20F}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AE-4C38-B7F6-CCEE7673D9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{E03F28D3-8B00-4511-AD50-92EA62092FA7}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AE-4C38-B7F6-CCEE7673D9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{6400628D-0BBA-471A-ACE6-7E7F4475BD62}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AE-4C38-B7F6-CCEE7673D9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{5F192BFC-F2C4-4FF6-A79C-D76A3E0FE99B}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AE-4C38-B7F6-CCEE7673D91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{85F6EC69-931B-42CD-872E-EAC637D5783F}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0AE-4C38-B7F6-CCEE7673D9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{282CFA6D-1575-476C-8E84-49A988743FF4}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0AE-4C38-B7F6-CCEE7673D9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{01869E2C-B42C-4B10-80FF-5DC0ACDD27CA}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0AE-4C38-B7F6-CCEE7673D9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{8251B06F-4A2C-4E7D-9E5D-CCB41C16163D}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0AE-4C38-B7F6-CCEE7673D9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69.599999999999994</c:v>
                </c:pt>
                <c:pt idx="8">
                  <c:v>70.900000000000006</c:v>
                </c:pt>
                <c:pt idx="16">
                  <c:v>72.2</c:v>
                </c:pt>
                <c:pt idx="24">
                  <c:v>73.900000000000006</c:v>
                </c:pt>
                <c:pt idx="32">
                  <c:v>73.400000000000006</c:v>
                </c:pt>
              </c:numCache>
            </c:numRef>
          </c:xVal>
          <c:yVal>
            <c:numRef>
              <c:f>公会計指標分析・財政指標組合せ分析表!$BP$51:$DC$51</c:f>
              <c:numCache>
                <c:formatCode>#,##0.0;"▲ "#,##0.0</c:formatCode>
                <c:ptCount val="40"/>
                <c:pt idx="0">
                  <c:v>23.5</c:v>
                </c:pt>
                <c:pt idx="8">
                  <c:v>13.9</c:v>
                </c:pt>
              </c:numCache>
            </c:numRef>
          </c:yVal>
          <c:smooth val="0"/>
          <c:extLst>
            <c:ext xmlns:c16="http://schemas.microsoft.com/office/drawing/2014/chart" uri="{C3380CC4-5D6E-409C-BE32-E72D297353CC}">
              <c16:uniqueId val="{00000009-10AE-4C38-B7F6-CCEE7673D9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442770004735218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{674240CC-E90A-45C8-8FDF-56C6471F7430}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0AE-4C38-B7F6-CCEE7673D9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{4DD8CECC-B110-446D-B68D-91D371DB4AA8}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AE-4C38-B7F6-CCEE7673D9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{EDB51510-F91E-497E-864B-5C8BB9CD9735}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AE-4C38-B7F6-CCEE7673D9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{A0ED1E04-3665-45D5-94E9-6B2C4AB62371}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AE-4C38-B7F6-CCEE7673D9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{E9FD2E40-8D2F-4196-90F1-F1DC73E780EC}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AE-4C38-B7F6-CCEE7673D915}"/>
                </c:ext>
              </c:extLst>
            </c:dLbl>
            <c:dLbl>
              <c:idx val="8"/>
              <c:layout>
                <c:manualLayout>
                  <c:x val="0"/>
                  <c:y val="-1.44277000473522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{09F31B56-0986-47EB-864A-C85273E6F010}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0AE-4C38-B7F6-CCEE7673D91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{A853124D-E194-48A0-8535-B183A52BB831}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0AE-4C38-B7F6-CCEE7673D91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{5CA0C537-B93E-40A1-A299-A193B674FBFD}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0AE-4C38-B7F6-CCEE7673D91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{DA8481D3-28D8-4A1E-9F9D-2DCD3ED9D384}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0AE-4C38-B7F6-CCEE7673D9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10AE-4C38-B7F6-CCEE7673D915}"/>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{2A431607-9256-4D3B-BFCD-D3DBF91BA787}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721-4D79-B535-0EC285B70C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{3EF6D226-D8CF-4458-B5E6-DD72D39245BE}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21-4D79-B535-0EC285B70C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{F374B978-E703-4AA5-96D7-6ED4DFFD161F}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21-4D79-B535-0EC285B70C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{C9F02A37-26C5-4F6A-BC97-7497151D2545}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21-4D79-B535-0EC285B70C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{A5C94F0B-ED29-4632-955B-CA7694BAB0B2}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21-4D79-B535-0EC285B70C9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{A45F258B-32D3-4EF0-88FD-221AF7377AD7}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721-4D79-B535-0EC285B70C9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{54C91A06-0A75-4A1D-A6EF-B67AD585B0A7}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721-4D79-B535-0EC285B70C9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{D65D468F-E91F-439F-906D-4C71649BF6F2}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721-4D79-B535-0EC285B70C9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{F8EC3B91-1195-4CC0-BB92-3A75AA6A7E54}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721-4D79-B535-0EC285B70C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3.6</c:v>
                </c:pt>
                <c:pt idx="16">
                  <c:v>3.2</c:v>
                </c:pt>
                <c:pt idx="24">
                  <c:v>3.1</c:v>
                </c:pt>
                <c:pt idx="32">
                  <c:v>3.2</c:v>
                </c:pt>
              </c:numCache>
            </c:numRef>
          </c:xVal>
          <c:yVal>
            <c:numRef>
              <c:f>公会計指標分析・財政指標組合せ分析表!$BP$73:$DC$73</c:f>
              <c:numCache>
                <c:formatCode>#,##0.0;"▲ "#,##0.0</c:formatCode>
                <c:ptCount val="40"/>
                <c:pt idx="0">
                  <c:v>23.5</c:v>
                </c:pt>
                <c:pt idx="8">
                  <c:v>13.9</c:v>
                </c:pt>
              </c:numCache>
            </c:numRef>
          </c:yVal>
          <c:smooth val="0"/>
          <c:extLst>
            <c:ext xmlns:c16="http://schemas.microsoft.com/office/drawing/2014/chart" uri="{C3380CC4-5D6E-409C-BE32-E72D297353CC}">
              <c16:uniqueId val="{00000009-7721-4D79-B535-0EC285B70C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{5021301B-B123-41E8-B563-CCD89C4EA277}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721-4D79-B535-0EC285B70C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{38682A47-3E19-481D-927A-2EA84A117819}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21-4D79-B535-0EC285B70C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{6F3E2CBB-90DF-4EF0-8EF1-FE0EF92FA006}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21-4D79-B535-0EC285B70C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{6C0AF441-36F6-40A1-A8E9-73FA61470864}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21-4D79-B535-0EC285B70C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{2353F218-E20E-4FCB-8FF3-2D86767087F3}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21-4D79-B535-0EC285B70C9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{06BDC748-EE4D-4DC7-8C8D-F381B944230E}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721-4D79-B535-0EC285B70C9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{F2443F45-BB36-43A0-91B4-B74326098D84}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721-4D79-B535-0EC285B70C9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{87C33D09-F3F2-47DD-AA94-05355279EDF2}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721-4D79-B535-0EC285B70C9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{6AF4ACC8-7C89-4C4D-91E0-05A97773E5A5}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721-4D79-B535-0EC285B70C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721-4D79-B535-0EC285B70C9E}"/>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％で、前年度と比較して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の増加などにより、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曽本地区工業用地推進事業などの大型プロジェクト事業や、公共施設の再配置に伴う、施設の統廃合や長寿命化が予定されており、多額の地方債発行に伴う元利償還金や組合等が起こした地方債の元利償還金に対する負担金等の増加が見込まれ、実質公債費比率は増加する見込みであるため、今後も交付税措置のある地方債を有効に活用しながら、健全な行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減債基金は活用していない。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地方債の現在高の減少や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公営企業債等繰入見込額の減少により、将来負担比率は前年同様マイナスとなった。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曽本地区工業用地推進事業などの大型プロジェクト事業や、公共施設の再配置に伴う、施設の統廃合や長寿命化が予定されており、多額の地方債発行に伴う元利償還金や組合等が起こした地方債の元利償還金に対する負担金等の増加が見込まれるため、交付税算入のある地方債を有効に活用しながら、将来負担が過度に上昇しないよう、計画的な行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愛知県江南市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百万円、ごみ処理施設建設事業等基金に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財政調整基金については、多額の経費を要する大型事業を見込み必要な額を確保するため、標準財政規模の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％を基準としつつ、業務のスリム化や未来に繋がる取捨選択を行い、より効果的かつ効率的な行財政運営の継続に努める。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特定目的基金については、公共施設の更新に備え、必要な額を積み立てつつ、今後も基金積み立ての目的を明確にするよう努める。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　　　：公共施設整備事業の推進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ごみ処理施設建設事業等基金：ごみ処理施設建設事業等の推進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　　　：都市基盤整備の振興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：木材利用の普及啓発及びその促進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　　　　　：教育文化の振興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新図書館建設事業等基金　　：新図書館建設事業等の推進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横田教育文化事業基金　　　：教育文化の振興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ふるさと応援事業基金　　　：ふるさと応援事業の推進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新工業用地整備事業基金　　：曽本地区工業用地整備推進事業の推進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今後の施設更新に備えるために公共施設整備事業基金に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百万円、ごみ処理施設建設事業等基金に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百万円を積み立てたことなどにより、その他特定目的金全体では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公共施設の老朽化による更新などに備え、財政状況を勘案しながら可能な額を公共施設整備事業基金へ計画的に積み立てていく。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令和５年度は、市税収入等が前年度比減収となったことに加え、障害者自立支援給付事業等の扶助費の増加や公共施設整備事業基金への積立等により財政調整基金の取崩額が増加したため、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％を上回っており、今後の財政需要に備えて現状を維持するとともに、特定目的基金（公共施設整備事業基金等）への積立てを計画する。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減債基金は活用していない。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7471F1-28EC-4C3E-BFD6-30C843C0FC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370CA5C-734D-4189-A12B-DF01EE79D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1F0694C-FC9E-4A4F-B9EC-917056C270A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50FD0CFE-B175-47F7-8C92-9865BFC1813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45252F5E-B098-4836-8F36-7DBCD8E31CE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173C24AF-EDE9-48A5-954E-63328A71174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339648CD-5681-4F78-8556-B3B5EE6B8C2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8BCB83CA-BE5C-4A25-A02D-A818F6205EB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D3731389-267B-4B90-8DC6-086D443DEF1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D63BDCB-D854-48A8-AD3C-46ABC4B4D38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2ED88FA1-DEC5-4E05-AF2B-86CBA6A5E74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C18C357A-CC3F-49B1-9A9D-9C085CD896D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954DB340-4A6C-45CA-BED0-F62907FF6C9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A3FFA76-FE48-4359-92D6-9CACD590DB6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3DA4BD1-3073-4D7E-89DF-0606F807A74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B2C23E9-D8BC-4CAC-A370-FF0E3E72FFA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EAE9229-4449-4966-A1BD-02BC86F45C0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8AC3D72-A791-4538-AE10-B830563CB7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98,729
96,348
30.20
33,523,160
32,371,306
1,040,176
20,327,354
23,590,619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7F1296C-B9B1-46AC-B8A7-A42AE7C77E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40E93590-9017-4E7A-B932-FAD4815E9B7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A15DEB7-B65D-404B-A942-64EB7DCF151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4BE8CC2-7ACE-4ADE-97EA-104A894AAEF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33C97483-8327-4341-A2F1-072A6C6BCEA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3E742DD-F6E2-43BC-B3C7-743FCEAD6BA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D2531FC9-52BC-426B-8335-8D10F65054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2BB68A8-1D82-418C-B362-62E5D18C17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6FD4585-8405-45F3-9975-6E526B6D13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1191190-4701-4B0B-BC51-B0FBC3A127E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4E3FDFF-9284-4603-9C3C-D8DC9EED0B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C6D187B-7542-4D3F-9E9B-1C897B3B41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4881644-6A18-4426-839C-9B17E15ADD1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CB84C4B5-11D0-443A-9259-E3E007701C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21091F1-70E5-4AD9-9CCC-0140CACE8F4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75661095-3592-4A65-A1E0-EF14526E992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C0E6FA9-1C38-41AD-9264-33A2F226D4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F0BC53BE-02D4-4324-A0F7-4AB22A968EA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EBED717-7C6D-4C29-8E9E-9582484E8A6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4DA4ED36-6D91-432C-A356-A8B7AF36DBA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89EAFED6-E9AE-426A-BA31-E5E968544E2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AC38003C-5BE0-4F17-976D-7823D7A27C2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DDDBDC7-0C6C-40B3-9B9C-6BB1E1ECDE6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BB88894A-5D4D-4D00-B4D9-4A4D79C0FF6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4ED025A3-D9AC-4FA8-BB25-8B4C0B5626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6049386-83A2-41BC-B2F6-54122ADEB7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17D0366-7D25-475B-9D06-D60DE9AF870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4A384547-3A91-4C9A-B4DA-31F44CF1BA3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F840A0E1-C083-4924-A0D7-77B52B33332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22CC231-AE44-4CD9-865F-5C308268B5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D450169-CCC9-47C7-8D2A-BAA04A5E76E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1CDBA1F8-8AA4-4B55-8F5A-804ACE6B3F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3A00E7E-AB02-40E3-8D85-AB691C904E0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26F57CAF-3D9F-4B7F-AA47-23163DA37B1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444273D8-49D0-40DB-83D2-A7A93B758A2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73.4%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で、類似団体での順位は、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位となっており、全国平均及び愛知県平均を上回っている。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これは、本市が所有する公共施設が、昭和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年代にかけて集中的に整備されており、建築後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年以上経過したものが全体の</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大半</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を占めていることが要因となっている。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公共施設等総合管理計画では、公共施設等の更新費用不足額約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億円（総延床面積の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相当）を縮減する目標を掲げており、その目標に向けて、施設保有量の適正化、施設の長寿命化、施設更新の優先順位付けなどの方針を定めた個別施設計画を随時策定・更新し、計画に基づいた取り組みを進めることにより改善を図っ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278697A-1CC3-4897-8563-7758A870635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13E79D7-AFBA-45A6-80D0-9152DAC6D12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A5B98D2C-DE40-418E-9683-7E4A1EE4E03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F8C8D8E6-684B-4588-BC19-243B875E7E0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832F3DCD-BCA0-44BD-AD26-328710BB685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ACA6A2D9-0660-42E3-8A52-F3414FA9609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EF08164A-573B-4CE4-B462-02F7E51F174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53445FF4-08B0-42E4-93C3-0A4BEFA10B2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B8F44E78-DC5E-43D8-B3F5-CD7A86E9DF9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8F0DA196-E155-423F-BB0C-96C4FEA4337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3C2C782E-97BE-481B-B6C3-46CA1EEF55C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1A22A1A-BC7F-451B-A249-8562AF20AE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8405269-45B5-49D9-8F72-B08CB13190B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8A33F35-727B-477C-8A38-95C37C3633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F309AB5B-40A6-42DC-92CD-17FF48DE8F72}"/>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0" name="有形固定資産減価償却率最小値テキスト">
          <a:extLst>
            <a:ext uri="{FF2B5EF4-FFF2-40B4-BE49-F238E27FC236}">
              <a16:creationId xmlns:a16="http://schemas.microsoft.com/office/drawing/2014/main" id="{8377FCFE-C307-4AD0-8A4E-C214913025CA}"/>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953419F5-9B54-4ED9-92FF-E162E6309BC6}"/>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0DC1E7AC-83C6-4C8E-BD84-2878A6643922}"/>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F1148FDC-179E-4BEE-BE61-5D9339E88F3B}"/>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4" name="有形固定資産減価償却率平均値テキスト">
          <a:extLst>
            <a:ext uri="{FF2B5EF4-FFF2-40B4-BE49-F238E27FC236}">
              <a16:creationId xmlns:a16="http://schemas.microsoft.com/office/drawing/2014/main" id="{435736B0-0D26-40CB-B01D-DBBBCCE2BC46}"/>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5" name="フローチャート: 判断 74">
          <a:extLst>
            <a:ext uri="{FF2B5EF4-FFF2-40B4-BE49-F238E27FC236}">
              <a16:creationId xmlns:a16="http://schemas.microsoft.com/office/drawing/2014/main" id="{0AC8CEAC-769E-4B0B-AA40-BABA1BAB7CE2}"/>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6" name="フローチャート: 判断 75">
          <a:extLst>
            <a:ext uri="{FF2B5EF4-FFF2-40B4-BE49-F238E27FC236}">
              <a16:creationId xmlns:a16="http://schemas.microsoft.com/office/drawing/2014/main" id="{78675080-5C12-457D-9C6A-DF646FF5C32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7" name="フローチャート: 判断 76">
          <a:extLst>
            <a:ext uri="{FF2B5EF4-FFF2-40B4-BE49-F238E27FC236}">
              <a16:creationId xmlns:a16="http://schemas.microsoft.com/office/drawing/2014/main" id="{579FA747-7CDF-4BF4-BA12-77C88F5D7C75}"/>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8" name="フローチャート: 判断 77">
          <a:extLst>
            <a:ext uri="{FF2B5EF4-FFF2-40B4-BE49-F238E27FC236}">
              <a16:creationId xmlns:a16="http://schemas.microsoft.com/office/drawing/2014/main" id="{549251AD-B21F-438B-AFEB-FBE3756A21E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9" name="フローチャート: 判断 78">
          <a:extLst>
            <a:ext uri="{FF2B5EF4-FFF2-40B4-BE49-F238E27FC236}">
              <a16:creationId xmlns:a16="http://schemas.microsoft.com/office/drawing/2014/main" id="{A3EDD320-73F5-4D87-AFCC-EB84B65A7D84}"/>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466BAC1-8109-4340-957F-310FBDD6341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0BDC7E1-3160-4A9B-9C81-93DFC4D3E7D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130ED22-84F2-454A-946C-38BE1EAF508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A56B7DA-EDB6-4113-92E8-B506F2A558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A6A61C2-ADB3-45B1-A0D7-DD8FEE36F1E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86487</xdr:rowOff>
    </xdr:from>
    <xdr:to>
      <xdr:col>23</xdr:col>
      <xdr:colOff>136525</xdr:colOff>
      <xdr:row>33</xdr:row>
      <xdr:rowOff>16637</xdr:rowOff>
    </xdr:to>
    <xdr:sp macro="" textlink="">
      <xdr:nvSpPr>
        <xdr:cNvPr id="85" name="楕円 84">
          <a:extLst>
            <a:ext uri="{FF2B5EF4-FFF2-40B4-BE49-F238E27FC236}">
              <a16:creationId xmlns:a16="http://schemas.microsoft.com/office/drawing/2014/main" id="{4997195A-3485-43FA-BFA0-183F4670C0C6}"/>
            </a:ext>
          </a:extLst>
        </xdr:cNvPr>
        <xdr:cNvSpPr/>
      </xdr:nvSpPr>
      <xdr:spPr>
        <a:xfrm>
          <a:off x="47117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64914</xdr:rowOff>
    </xdr:from>
    <xdr:ext cx="405111" cy="259045"/>
    <xdr:sp macro="" textlink="">
      <xdr:nvSpPr>
        <xdr:cNvPr id="86" name="有形固定資産減価償却率該当値テキスト">
          <a:extLst>
            <a:ext uri="{FF2B5EF4-FFF2-40B4-BE49-F238E27FC236}">
              <a16:creationId xmlns:a16="http://schemas.microsoft.com/office/drawing/2014/main" id="{00F7D63A-5308-4904-BFA4-3CF2BA41ACC5}"/>
            </a:ext>
          </a:extLst>
        </xdr:cNvPr>
        <xdr:cNvSpPr txBox="1"/>
      </xdr:nvSpPr>
      <xdr:spPr>
        <a:xfrm>
          <a:off x="4813300" y="6322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108077</xdr:rowOff>
    </xdr:from>
    <xdr:to>
      <xdr:col>19</xdr:col>
      <xdr:colOff>187325</xdr:colOff>
      <xdr:row>33</xdr:row>
      <xdr:rowOff>38227</xdr:rowOff>
    </xdr:to>
    <xdr:sp macro="" textlink="">
      <xdr:nvSpPr>
        <xdr:cNvPr id="87" name="楕円 86">
          <a:extLst>
            <a:ext uri="{FF2B5EF4-FFF2-40B4-BE49-F238E27FC236}">
              <a16:creationId xmlns:a16="http://schemas.microsoft.com/office/drawing/2014/main" id="{5E6015D0-28A1-4FF9-87E5-43EB3B7B1369}"/>
            </a:ext>
          </a:extLst>
        </xdr:cNvPr>
        <xdr:cNvSpPr/>
      </xdr:nvSpPr>
      <xdr:spPr>
        <a:xfrm>
          <a:off x="4000500" y="63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137287</xdr:rowOff>
    </xdr:from>
    <xdr:to>
      <xdr:col>23</xdr:col>
      <xdr:colOff>85725</xdr:colOff>
      <xdr:row>32</xdr:row>
      <xdr:rowOff>158877</xdr:rowOff>
    </xdr:to>
    <xdr:cxnSp macro="">
      <xdr:nvCxnSpPr>
        <xdr:cNvPr id="88" name="直線コネクタ 87">
          <a:extLst>
            <a:ext uri="{FF2B5EF4-FFF2-40B4-BE49-F238E27FC236}">
              <a16:creationId xmlns:a16="http://schemas.microsoft.com/office/drawing/2014/main" id="{EC6FBBCD-C37C-41B4-8B86-A6AC984495FA}"/>
            </a:ext>
          </a:extLst>
        </xdr:cNvPr>
        <xdr:cNvCxnSpPr/>
      </xdr:nvCxnSpPr>
      <xdr:spPr>
        <a:xfrm flipV="1">
          <a:off x="4051300" y="639521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34671</xdr:rowOff>
    </xdr:from>
    <xdr:to>
      <xdr:col>15</xdr:col>
      <xdr:colOff>187325</xdr:colOff>
      <xdr:row>32</xdr:row>
      <xdr:rowOff>136271</xdr:rowOff>
    </xdr:to>
    <xdr:sp macro="" textlink="">
      <xdr:nvSpPr>
        <xdr:cNvPr id="89" name="楕円 88">
          <a:extLst>
            <a:ext uri="{FF2B5EF4-FFF2-40B4-BE49-F238E27FC236}">
              <a16:creationId xmlns:a16="http://schemas.microsoft.com/office/drawing/2014/main" id="{51E4FF78-0611-49A9-A96E-B1B70394BB77}"/>
            </a:ext>
          </a:extLst>
        </xdr:cNvPr>
        <xdr:cNvSpPr/>
      </xdr:nvSpPr>
      <xdr:spPr>
        <a:xfrm>
          <a:off x="3238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85471</xdr:rowOff>
    </xdr:from>
    <xdr:to>
      <xdr:col>19</xdr:col>
      <xdr:colOff>136525</xdr:colOff>
      <xdr:row>32</xdr:row>
      <xdr:rowOff>158877</xdr:rowOff>
    </xdr:to>
    <xdr:cxnSp macro="">
      <xdr:nvCxnSpPr>
        <xdr:cNvPr id="90" name="直線コネクタ 89">
          <a:extLst>
            <a:ext uri="{FF2B5EF4-FFF2-40B4-BE49-F238E27FC236}">
              <a16:creationId xmlns:a16="http://schemas.microsoft.com/office/drawing/2014/main" id="{7A3793C7-1715-4C57-A0A1-00DCDAF228F4}"/>
            </a:ext>
          </a:extLst>
        </xdr:cNvPr>
        <xdr:cNvCxnSpPr/>
      </xdr:nvCxnSpPr>
      <xdr:spPr>
        <a:xfrm>
          <a:off x="3289300" y="634339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149987</xdr:rowOff>
    </xdr:from>
    <xdr:to>
      <xdr:col>11</xdr:col>
      <xdr:colOff>187325</xdr:colOff>
      <xdr:row>32</xdr:row>
      <xdr:rowOff>80137</xdr:rowOff>
    </xdr:to>
    <xdr:sp macro="" textlink="">
      <xdr:nvSpPr>
        <xdr:cNvPr id="91" name="楕円 90">
          <a:extLst>
            <a:ext uri="{FF2B5EF4-FFF2-40B4-BE49-F238E27FC236}">
              <a16:creationId xmlns:a16="http://schemas.microsoft.com/office/drawing/2014/main" id="{5D0A2B2B-7F73-495E-ADEB-111896C224CC}"/>
            </a:ext>
          </a:extLst>
        </xdr:cNvPr>
        <xdr:cNvSpPr/>
      </xdr:nvSpPr>
      <xdr:spPr>
        <a:xfrm>
          <a:off x="2476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29337</xdr:rowOff>
    </xdr:from>
    <xdr:to>
      <xdr:col>15</xdr:col>
      <xdr:colOff>136525</xdr:colOff>
      <xdr:row>32</xdr:row>
      <xdr:rowOff>85471</xdr:rowOff>
    </xdr:to>
    <xdr:cxnSp macro="">
      <xdr:nvCxnSpPr>
        <xdr:cNvPr id="92" name="直線コネクタ 91">
          <a:extLst>
            <a:ext uri="{FF2B5EF4-FFF2-40B4-BE49-F238E27FC236}">
              <a16:creationId xmlns:a16="http://schemas.microsoft.com/office/drawing/2014/main" id="{8813E639-2C85-43F6-8826-B5108D355B35}"/>
            </a:ext>
          </a:extLst>
        </xdr:cNvPr>
        <xdr:cNvCxnSpPr/>
      </xdr:nvCxnSpPr>
      <xdr:spPr>
        <a:xfrm>
          <a:off x="2527300" y="628726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93853</xdr:rowOff>
    </xdr:from>
    <xdr:to>
      <xdr:col>7</xdr:col>
      <xdr:colOff>187325</xdr:colOff>
      <xdr:row>32</xdr:row>
      <xdr:rowOff>24003</xdr:rowOff>
    </xdr:to>
    <xdr:sp macro="" textlink="">
      <xdr:nvSpPr>
        <xdr:cNvPr id="93" name="楕円 92">
          <a:extLst>
            <a:ext uri="{FF2B5EF4-FFF2-40B4-BE49-F238E27FC236}">
              <a16:creationId xmlns:a16="http://schemas.microsoft.com/office/drawing/2014/main" id="{FFD9B16F-E9A1-4B97-8698-87FC90C62F90}"/>
            </a:ext>
          </a:extLst>
        </xdr:cNvPr>
        <xdr:cNvSpPr/>
      </xdr:nvSpPr>
      <xdr:spPr>
        <a:xfrm>
          <a:off x="1714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144653</xdr:rowOff>
    </xdr:from>
    <xdr:to>
      <xdr:col>11</xdr:col>
      <xdr:colOff>136525</xdr:colOff>
      <xdr:row>32</xdr:row>
      <xdr:rowOff>29337</xdr:rowOff>
    </xdr:to>
    <xdr:cxnSp macro="">
      <xdr:nvCxnSpPr>
        <xdr:cNvPr id="94" name="直線コネクタ 93">
          <a:extLst>
            <a:ext uri="{FF2B5EF4-FFF2-40B4-BE49-F238E27FC236}">
              <a16:creationId xmlns:a16="http://schemas.microsoft.com/office/drawing/2014/main" id="{59B636ED-BA04-43AE-808C-64278476FA4F}"/>
            </a:ext>
          </a:extLst>
        </xdr:cNvPr>
        <xdr:cNvCxnSpPr/>
      </xdr:nvCxnSpPr>
      <xdr:spPr>
        <a:xfrm>
          <a:off x="1765300" y="623112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5" name="n_1aveValue有形固定資産減価償却率">
          <a:extLst>
            <a:ext uri="{FF2B5EF4-FFF2-40B4-BE49-F238E27FC236}">
              <a16:creationId xmlns:a16="http://schemas.microsoft.com/office/drawing/2014/main" id="{F08DC02E-5DEF-4125-A960-62F92D45CF91}"/>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6" name="n_2aveValue有形固定資産減価償却率">
          <a:extLst>
            <a:ext uri="{FF2B5EF4-FFF2-40B4-BE49-F238E27FC236}">
              <a16:creationId xmlns:a16="http://schemas.microsoft.com/office/drawing/2014/main" id="{43F01734-8F4C-49F0-9D7E-B132188B8778}"/>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aveValue有形固定資産減価償却率">
          <a:extLst>
            <a:ext uri="{FF2B5EF4-FFF2-40B4-BE49-F238E27FC236}">
              <a16:creationId xmlns:a16="http://schemas.microsoft.com/office/drawing/2014/main" id="{886B0803-CCA0-43E4-8BA9-EBF40A9F89EB}"/>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8" name="n_4aveValue有形固定資産減価償却率">
          <a:extLst>
            <a:ext uri="{FF2B5EF4-FFF2-40B4-BE49-F238E27FC236}">
              <a16:creationId xmlns:a16="http://schemas.microsoft.com/office/drawing/2014/main" id="{506462F2-8DB1-43AE-B6AF-B18ED513ED2E}"/>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29354</xdr:rowOff>
    </xdr:from>
    <xdr:ext cx="405111" cy="259045"/>
    <xdr:sp macro="" textlink="">
      <xdr:nvSpPr>
        <xdr:cNvPr id="99" name="n_1mainValue有形固定資産減価償却率">
          <a:extLst>
            <a:ext uri="{FF2B5EF4-FFF2-40B4-BE49-F238E27FC236}">
              <a16:creationId xmlns:a16="http://schemas.microsoft.com/office/drawing/2014/main" id="{EB1E8ECB-2A7E-405F-B2F9-8A95BFAC7F5F}"/>
            </a:ext>
          </a:extLst>
        </xdr:cNvPr>
        <xdr:cNvSpPr txBox="1"/>
      </xdr:nvSpPr>
      <xdr:spPr>
        <a:xfrm>
          <a:off x="3836044" y="645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127398</xdr:rowOff>
    </xdr:from>
    <xdr:ext cx="405111" cy="259045"/>
    <xdr:sp macro="" textlink="">
      <xdr:nvSpPr>
        <xdr:cNvPr id="100" name="n_2mainValue有形固定資産減価償却率">
          <a:extLst>
            <a:ext uri="{FF2B5EF4-FFF2-40B4-BE49-F238E27FC236}">
              <a16:creationId xmlns:a16="http://schemas.microsoft.com/office/drawing/2014/main" id="{75A7376A-A277-433B-A40D-1DAE79116F00}"/>
            </a:ext>
          </a:extLst>
        </xdr:cNvPr>
        <xdr:cNvSpPr txBox="1"/>
      </xdr:nvSpPr>
      <xdr:spPr>
        <a:xfrm>
          <a:off x="3086744" y="6385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71264</xdr:rowOff>
    </xdr:from>
    <xdr:ext cx="405111" cy="259045"/>
    <xdr:sp macro="" textlink="">
      <xdr:nvSpPr>
        <xdr:cNvPr id="101" name="n_3mainValue有形固定資産減価償却率">
          <a:extLst>
            <a:ext uri="{FF2B5EF4-FFF2-40B4-BE49-F238E27FC236}">
              <a16:creationId xmlns:a16="http://schemas.microsoft.com/office/drawing/2014/main" id="{EC84AF4B-81A7-4DF7-A2BE-1E0096B817D6}"/>
            </a:ext>
          </a:extLst>
        </xdr:cNvPr>
        <xdr:cNvSpPr txBox="1"/>
      </xdr:nvSpPr>
      <xdr:spPr>
        <a:xfrm>
          <a:off x="23247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15130</xdr:rowOff>
    </xdr:from>
    <xdr:ext cx="405111" cy="259045"/>
    <xdr:sp macro="" textlink="">
      <xdr:nvSpPr>
        <xdr:cNvPr id="102" name="n_4mainValue有形固定資産減価償却率">
          <a:extLst>
            <a:ext uri="{FF2B5EF4-FFF2-40B4-BE49-F238E27FC236}">
              <a16:creationId xmlns:a16="http://schemas.microsoft.com/office/drawing/2014/main" id="{88D93359-89A7-48F9-AD49-A0BA8C294D2D}"/>
            </a:ext>
          </a:extLst>
        </xdr:cNvPr>
        <xdr:cNvSpPr txBox="1"/>
      </xdr:nvSpPr>
      <xdr:spPr>
        <a:xfrm>
          <a:off x="1562744"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1692BDE-C483-451A-BEAE-E22E984FF2B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EC54A15-69F2-4615-829E-AC895C95BB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B9B2D928-E8DA-4478-84E3-557E15B0B9A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C477B52-B00D-448C-B7FC-9AF428F3ED1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BD4FE0FA-3350-4732-A961-E0E4DFB2C6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071DB5D-ED4A-4C93-87F5-93EAEF2BBA4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DAB8695-895B-4A7D-8D45-8A8C1DFBF1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472E2982-90D2-4107-964F-80769DCBB9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36E94E5-DFFA-45FD-A987-DF2B81978A2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9175192-E61C-4FEE-8132-2CD0C6FB35C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02C2080-527E-4E88-A520-3A817421759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2E114C7-C1A6-4E6E-B99E-617FAEC6930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93CD7AF-AE71-427D-BA0D-7E4652D3530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466.0%</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で、類似団体での順位は、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位となっており、全国平均及び愛知県平均を下回っている。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共施設マネジメント推進のための施設整備・改修や曽本地区工業用地整備推進事業など大型事業に係る多額の地方債発行に伴う債務償還比率の上昇が見込まれるため、中長期的な視点から収支のバランスの取れた持続可能で健全な財政運営が行えるよう、歳入（自主財源）の確保に努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8F4ECEA-F656-4BEA-ADAB-58790E125BF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B71AFED-357C-4AAA-9998-5A4B9982D8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557E8CB-3059-4F40-9820-8215573E997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16EF53F-3EFC-43CC-8076-D3069C9B495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41E7C7C9-CFF9-45A8-AE91-197847EC360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DA3A7BA-746A-4EF6-A7FB-ADEA1FF3F0C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35BF15B7-92E8-4EB9-8B70-3A566349D6B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CFF0B85B-543E-4F87-92F8-FB73BA8E1EE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9521CC8B-6CDA-4447-B533-1F55966B7FF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3C74715D-9B30-4F8A-8798-C96B8FF8782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BA6A2532-9CD3-4D0A-A223-F8A0FC047DE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C59FB8E-D6C2-4D5E-A1B3-2493B402DCC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17D0F70C-FE5D-4595-A2B1-6A67D0CD9FD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BCC5C15-6870-4CEE-9CC7-52673D3D134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6C151C3-933C-43C8-A748-E9D99AF9A1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690A0E51-4D9D-4753-868A-AB55D1739D46}"/>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2" name="債務償還比率最小値テキスト">
          <a:extLst>
            <a:ext uri="{FF2B5EF4-FFF2-40B4-BE49-F238E27FC236}">
              <a16:creationId xmlns:a16="http://schemas.microsoft.com/office/drawing/2014/main" id="{D032313C-F418-41F4-8A60-277BF3A7BE32}"/>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B5B2E788-B2FE-4A03-9272-F34FFBC850AD}"/>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91EBFAD5-5A65-4220-B720-80B56933B1A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CAE8CA82-64F2-4806-8200-1C6668B99CD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6" name="債務償還比率平均値テキスト">
          <a:extLst>
            <a:ext uri="{FF2B5EF4-FFF2-40B4-BE49-F238E27FC236}">
              <a16:creationId xmlns:a16="http://schemas.microsoft.com/office/drawing/2014/main" id="{64DE8ACE-AB55-4EB5-AB90-ED2A2AF56F46}"/>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7" name="フローチャート: 判断 136">
          <a:extLst>
            <a:ext uri="{FF2B5EF4-FFF2-40B4-BE49-F238E27FC236}">
              <a16:creationId xmlns:a16="http://schemas.microsoft.com/office/drawing/2014/main" id="{FC679D34-0529-4A5D-9307-8009EF3816D6}"/>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8" name="フローチャート: 判断 137">
          <a:extLst>
            <a:ext uri="{FF2B5EF4-FFF2-40B4-BE49-F238E27FC236}">
              <a16:creationId xmlns:a16="http://schemas.microsoft.com/office/drawing/2014/main" id="{DA43674E-0F31-4363-A643-D0C3FA122065}"/>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9" name="フローチャート: 判断 138">
          <a:extLst>
            <a:ext uri="{FF2B5EF4-FFF2-40B4-BE49-F238E27FC236}">
              <a16:creationId xmlns:a16="http://schemas.microsoft.com/office/drawing/2014/main" id="{2B195A59-DFCD-4CFD-89A7-F7513CF7C162}"/>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0" name="フローチャート: 判断 139">
          <a:extLst>
            <a:ext uri="{FF2B5EF4-FFF2-40B4-BE49-F238E27FC236}">
              <a16:creationId xmlns:a16="http://schemas.microsoft.com/office/drawing/2014/main" id="{FCD9F4EC-60ED-461F-9FB1-0936B612480E}"/>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1" name="フローチャート: 判断 140">
          <a:extLst>
            <a:ext uri="{FF2B5EF4-FFF2-40B4-BE49-F238E27FC236}">
              <a16:creationId xmlns:a16="http://schemas.microsoft.com/office/drawing/2014/main" id="{8789BA88-77E2-427A-AD1E-B22B1CD4FBEF}"/>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0FD8B92-1316-4A36-8490-827EBB09A9E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9DFD323-CBFB-4851-8C10-17BFC8C9AE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FD6740E-43CF-4695-A3F4-E4FBD365A50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5DE22BC-B34B-4E2D-8197-378AF787A42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7F69F61-F116-415C-A902-C9AA090E63B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77400</xdr:rowOff>
    </xdr:from>
    <xdr:to>
      <xdr:col>76</xdr:col>
      <xdr:colOff>73025</xdr:colOff>
      <xdr:row>30</xdr:row>
      <xdr:rowOff>7550</xdr:rowOff>
    </xdr:to>
    <xdr:sp macro="" textlink="">
      <xdr:nvSpPr>
        <xdr:cNvPr id="147" name="楕円 146">
          <a:extLst>
            <a:ext uri="{FF2B5EF4-FFF2-40B4-BE49-F238E27FC236}">
              <a16:creationId xmlns:a16="http://schemas.microsoft.com/office/drawing/2014/main" id="{6FA08762-22D2-4CED-A1AE-12BD4C683F5A}"/>
            </a:ext>
          </a:extLst>
        </xdr:cNvPr>
        <xdr:cNvSpPr/>
      </xdr:nvSpPr>
      <xdr:spPr>
        <a:xfrm>
          <a:off x="14744700" y="58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100277</xdr:rowOff>
    </xdr:from>
    <xdr:ext cx="469744" cy="259045"/>
    <xdr:sp macro="" textlink="">
      <xdr:nvSpPr>
        <xdr:cNvPr id="148" name="債務償還比率該当値テキスト">
          <a:extLst>
            <a:ext uri="{FF2B5EF4-FFF2-40B4-BE49-F238E27FC236}">
              <a16:creationId xmlns:a16="http://schemas.microsoft.com/office/drawing/2014/main" id="{1542F6F1-F353-455C-A6AF-0DB0C1EF6311}"/>
            </a:ext>
          </a:extLst>
        </xdr:cNvPr>
        <xdr:cNvSpPr txBox="1"/>
      </xdr:nvSpPr>
      <xdr:spPr>
        <a:xfrm>
          <a:off x="14846300" y="567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123867</xdr:rowOff>
    </xdr:from>
    <xdr:to>
      <xdr:col>72</xdr:col>
      <xdr:colOff>123825</xdr:colOff>
      <xdr:row>29</xdr:row>
      <xdr:rowOff>54017</xdr:rowOff>
    </xdr:to>
    <xdr:sp macro="" textlink="">
      <xdr:nvSpPr>
        <xdr:cNvPr id="149" name="楕円 148">
          <a:extLst>
            <a:ext uri="{FF2B5EF4-FFF2-40B4-BE49-F238E27FC236}">
              <a16:creationId xmlns:a16="http://schemas.microsoft.com/office/drawing/2014/main" id="{A35FC4E5-A594-45BA-9EBD-CCCA46664BCE}"/>
            </a:ext>
          </a:extLst>
        </xdr:cNvPr>
        <xdr:cNvSpPr/>
      </xdr:nvSpPr>
      <xdr:spPr>
        <a:xfrm>
          <a:off x="14033500" y="5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3217</xdr:rowOff>
    </xdr:from>
    <xdr:to>
      <xdr:col>76</xdr:col>
      <xdr:colOff>22225</xdr:colOff>
      <xdr:row>29</xdr:row>
      <xdr:rowOff>128200</xdr:rowOff>
    </xdr:to>
    <xdr:cxnSp macro="">
      <xdr:nvCxnSpPr>
        <xdr:cNvPr id="150" name="直線コネクタ 149">
          <a:extLst>
            <a:ext uri="{FF2B5EF4-FFF2-40B4-BE49-F238E27FC236}">
              <a16:creationId xmlns:a16="http://schemas.microsoft.com/office/drawing/2014/main" id="{8435CCF5-112C-4D9B-A2B3-AB0BF907BFB4}"/>
            </a:ext>
          </a:extLst>
        </xdr:cNvPr>
        <xdr:cNvCxnSpPr/>
      </xdr:nvCxnSpPr>
      <xdr:spPr>
        <a:xfrm>
          <a:off x="14084300" y="5746792"/>
          <a:ext cx="711200" cy="1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127226</xdr:rowOff>
    </xdr:from>
    <xdr:to>
      <xdr:col>68</xdr:col>
      <xdr:colOff>123825</xdr:colOff>
      <xdr:row>29</xdr:row>
      <xdr:rowOff>57376</xdr:rowOff>
    </xdr:to>
    <xdr:sp macro="" textlink="">
      <xdr:nvSpPr>
        <xdr:cNvPr id="151" name="楕円 150">
          <a:extLst>
            <a:ext uri="{FF2B5EF4-FFF2-40B4-BE49-F238E27FC236}">
              <a16:creationId xmlns:a16="http://schemas.microsoft.com/office/drawing/2014/main" id="{A115971B-B03E-4693-AAAF-7A6D1339DC6F}"/>
            </a:ext>
          </a:extLst>
        </xdr:cNvPr>
        <xdr:cNvSpPr/>
      </xdr:nvSpPr>
      <xdr:spPr>
        <a:xfrm>
          <a:off x="13271500" y="56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3217</xdr:rowOff>
    </xdr:from>
    <xdr:to>
      <xdr:col>72</xdr:col>
      <xdr:colOff>73025</xdr:colOff>
      <xdr:row>29</xdr:row>
      <xdr:rowOff>6576</xdr:rowOff>
    </xdr:to>
    <xdr:cxnSp macro="">
      <xdr:nvCxnSpPr>
        <xdr:cNvPr id="152" name="直線コネクタ 151">
          <a:extLst>
            <a:ext uri="{FF2B5EF4-FFF2-40B4-BE49-F238E27FC236}">
              <a16:creationId xmlns:a16="http://schemas.microsoft.com/office/drawing/2014/main" id="{AD049834-0CB2-4A09-8CDE-5B3D32D57376}"/>
            </a:ext>
          </a:extLst>
        </xdr:cNvPr>
        <xdr:cNvCxnSpPr/>
      </xdr:nvCxnSpPr>
      <xdr:spPr>
        <a:xfrm flipV="1">
          <a:off x="13322300" y="5746792"/>
          <a:ext cx="762000" cy="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17378</xdr:rowOff>
    </xdr:from>
    <xdr:to>
      <xdr:col>64</xdr:col>
      <xdr:colOff>123825</xdr:colOff>
      <xdr:row>30</xdr:row>
      <xdr:rowOff>118978</xdr:rowOff>
    </xdr:to>
    <xdr:sp macro="" textlink="">
      <xdr:nvSpPr>
        <xdr:cNvPr id="153" name="楕円 152">
          <a:extLst>
            <a:ext uri="{FF2B5EF4-FFF2-40B4-BE49-F238E27FC236}">
              <a16:creationId xmlns:a16="http://schemas.microsoft.com/office/drawing/2014/main" id="{C48A92D1-B185-4E92-9D92-4ECA07796510}"/>
            </a:ext>
          </a:extLst>
        </xdr:cNvPr>
        <xdr:cNvSpPr/>
      </xdr:nvSpPr>
      <xdr:spPr>
        <a:xfrm>
          <a:off x="12509500" y="59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6576</xdr:rowOff>
    </xdr:from>
    <xdr:to>
      <xdr:col>68</xdr:col>
      <xdr:colOff>73025</xdr:colOff>
      <xdr:row>30</xdr:row>
      <xdr:rowOff>68178</xdr:rowOff>
    </xdr:to>
    <xdr:cxnSp macro="">
      <xdr:nvCxnSpPr>
        <xdr:cNvPr id="154" name="直線コネクタ 153">
          <a:extLst>
            <a:ext uri="{FF2B5EF4-FFF2-40B4-BE49-F238E27FC236}">
              <a16:creationId xmlns:a16="http://schemas.microsoft.com/office/drawing/2014/main" id="{B1CD1F42-1F60-4179-991F-33FB34DFA4F8}"/>
            </a:ext>
          </a:extLst>
        </xdr:cNvPr>
        <xdr:cNvCxnSpPr/>
      </xdr:nvCxnSpPr>
      <xdr:spPr>
        <a:xfrm flipV="1">
          <a:off x="12560300" y="5750151"/>
          <a:ext cx="762000" cy="23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141090</xdr:rowOff>
    </xdr:from>
    <xdr:to>
      <xdr:col>60</xdr:col>
      <xdr:colOff>123825</xdr:colOff>
      <xdr:row>30</xdr:row>
      <xdr:rowOff>71240</xdr:rowOff>
    </xdr:to>
    <xdr:sp macro="" textlink="">
      <xdr:nvSpPr>
        <xdr:cNvPr id="155" name="楕円 154">
          <a:extLst>
            <a:ext uri="{FF2B5EF4-FFF2-40B4-BE49-F238E27FC236}">
              <a16:creationId xmlns:a16="http://schemas.microsoft.com/office/drawing/2014/main" id="{287DDE90-BD4E-484D-9E20-8EC4D3971EE8}"/>
            </a:ext>
          </a:extLst>
        </xdr:cNvPr>
        <xdr:cNvSpPr/>
      </xdr:nvSpPr>
      <xdr:spPr>
        <a:xfrm>
          <a:off x="11747500" y="58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20440</xdr:rowOff>
    </xdr:from>
    <xdr:to>
      <xdr:col>64</xdr:col>
      <xdr:colOff>73025</xdr:colOff>
      <xdr:row>30</xdr:row>
      <xdr:rowOff>68178</xdr:rowOff>
    </xdr:to>
    <xdr:cxnSp macro="">
      <xdr:nvCxnSpPr>
        <xdr:cNvPr id="156" name="直線コネクタ 155">
          <a:extLst>
            <a:ext uri="{FF2B5EF4-FFF2-40B4-BE49-F238E27FC236}">
              <a16:creationId xmlns:a16="http://schemas.microsoft.com/office/drawing/2014/main" id="{E275387F-1EAF-4BA9-9F86-D4C1CAE033AC}"/>
            </a:ext>
          </a:extLst>
        </xdr:cNvPr>
        <xdr:cNvCxnSpPr/>
      </xdr:nvCxnSpPr>
      <xdr:spPr>
        <a:xfrm>
          <a:off x="11798300" y="5935465"/>
          <a:ext cx="7620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7" name="n_1aveValue債務償還比率">
          <a:extLst>
            <a:ext uri="{FF2B5EF4-FFF2-40B4-BE49-F238E27FC236}">
              <a16:creationId xmlns:a16="http://schemas.microsoft.com/office/drawing/2014/main" id="{36E318C1-A543-448C-A3C6-41965705B8AA}"/>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8" name="n_2aveValue債務償還比率">
          <a:extLst>
            <a:ext uri="{FF2B5EF4-FFF2-40B4-BE49-F238E27FC236}">
              <a16:creationId xmlns:a16="http://schemas.microsoft.com/office/drawing/2014/main" id="{9BDD5C61-CAE6-448E-B36F-2B734CD8196F}"/>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9" name="n_3aveValue債務償還比率">
          <a:extLst>
            <a:ext uri="{FF2B5EF4-FFF2-40B4-BE49-F238E27FC236}">
              <a16:creationId xmlns:a16="http://schemas.microsoft.com/office/drawing/2014/main" id="{9CF56173-8085-4906-A2DD-5B333F514CC6}"/>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0" name="n_4aveValue債務償還比率">
          <a:extLst>
            <a:ext uri="{FF2B5EF4-FFF2-40B4-BE49-F238E27FC236}">
              <a16:creationId xmlns:a16="http://schemas.microsoft.com/office/drawing/2014/main" id="{7EA457D5-4F49-4AA9-BEF8-A1277396D09E}"/>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70544</xdr:rowOff>
    </xdr:from>
    <xdr:ext cx="469744" cy="259045"/>
    <xdr:sp macro="" textlink="">
      <xdr:nvSpPr>
        <xdr:cNvPr id="161" name="n_1mainValue債務償還比率">
          <a:extLst>
            <a:ext uri="{FF2B5EF4-FFF2-40B4-BE49-F238E27FC236}">
              <a16:creationId xmlns:a16="http://schemas.microsoft.com/office/drawing/2014/main" id="{2DD30A02-16C8-49BE-9072-49C06C2AB3E3}"/>
            </a:ext>
          </a:extLst>
        </xdr:cNvPr>
        <xdr:cNvSpPr txBox="1"/>
      </xdr:nvSpPr>
      <xdr:spPr>
        <a:xfrm>
          <a:off x="13836727" y="54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73903</xdr:rowOff>
    </xdr:from>
    <xdr:ext cx="469744" cy="259045"/>
    <xdr:sp macro="" textlink="">
      <xdr:nvSpPr>
        <xdr:cNvPr id="162" name="n_2mainValue債務償還比率">
          <a:extLst>
            <a:ext uri="{FF2B5EF4-FFF2-40B4-BE49-F238E27FC236}">
              <a16:creationId xmlns:a16="http://schemas.microsoft.com/office/drawing/2014/main" id="{A3D613F2-2C10-476D-8AEC-E14925D0BB40}"/>
            </a:ext>
          </a:extLst>
        </xdr:cNvPr>
        <xdr:cNvSpPr txBox="1"/>
      </xdr:nvSpPr>
      <xdr:spPr>
        <a:xfrm>
          <a:off x="13087427" y="547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135505</xdr:rowOff>
    </xdr:from>
    <xdr:ext cx="469744" cy="259045"/>
    <xdr:sp macro="" textlink="">
      <xdr:nvSpPr>
        <xdr:cNvPr id="163" name="n_3mainValue債務償還比率">
          <a:extLst>
            <a:ext uri="{FF2B5EF4-FFF2-40B4-BE49-F238E27FC236}">
              <a16:creationId xmlns:a16="http://schemas.microsoft.com/office/drawing/2014/main" id="{2C44C5FB-693B-44FF-8AA8-80A5429CF98B}"/>
            </a:ext>
          </a:extLst>
        </xdr:cNvPr>
        <xdr:cNvSpPr txBox="1"/>
      </xdr:nvSpPr>
      <xdr:spPr>
        <a:xfrm>
          <a:off x="12325427" y="570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87767</xdr:rowOff>
    </xdr:from>
    <xdr:ext cx="469744" cy="259045"/>
    <xdr:sp macro="" textlink="">
      <xdr:nvSpPr>
        <xdr:cNvPr id="164" name="n_4mainValue債務償還比率">
          <a:extLst>
            <a:ext uri="{FF2B5EF4-FFF2-40B4-BE49-F238E27FC236}">
              <a16:creationId xmlns:a16="http://schemas.microsoft.com/office/drawing/2014/main" id="{FD46CB1C-B009-4E24-B3B6-1679BD77AD22}"/>
            </a:ext>
          </a:extLst>
        </xdr:cNvPr>
        <xdr:cNvSpPr txBox="1"/>
      </xdr:nvSpPr>
      <xdr:spPr>
        <a:xfrm>
          <a:off x="11563427" y="565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89D7477-C5D4-44A8-8DC9-DE14A9D3425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05CFA65-526C-4430-A98C-F974A47700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BA33B50F-5F76-4A19-A0A5-C33DD8735A2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537F2F9-5585-4570-9C5F-FDEEB754F20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889746E-B148-45BF-AB98-27E2024ECF4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72FC0FC-9D50-49D8-BBE9-2E87BE030E6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76D149-17DD-4FBB-A069-D53DB293B3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E2ECFD7-8DE9-48DE-93C3-AD28CCFCD0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3CA71B-B1FF-49D9-9EE8-89563CB1C5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8E50C6-664C-49DF-9BD2-AEE2B7FCF8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C87A4D-80AA-4A90-A328-FC6CA2AAB1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16E823-F679-43C0-A297-435CA0239FE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709A8CA-810A-480C-9130-FA1137AD04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F3B497-B233-47E9-AA59-4C58F03EC5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4A849F-FE6D-48BE-B43C-A33CBB9249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079D3C-9D03-4E15-948F-6C6EFE458D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98,729
96,348
30.20
33,523,160
32,371,306
1,040,176
20,327,354
23,590,619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9F5391-C40A-4D90-A5FD-BCF9DB931E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30E8BC-3AC9-42EE-AE6E-F626DED585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6AB6B3-BFCB-4E0D-8383-D0B2242E05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B92798-F2A8-4BCB-A678-40C7EC3DEB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8C5699-4A7B-4715-ADB9-32219B40FC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4C58DD-57B2-40EC-B566-63FD1E7FB72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CA5F66-5D36-498F-A070-93BEA0658A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265CA3-5A48-4FCB-8DE0-4DE5486461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B52B54-BB28-445D-A16A-1FDB2557C6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50DBE0-B0EC-4660-B481-20407E1FBF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D86911-9F68-4AF8-B929-B2EAB19991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5311AD-A542-48CF-9E3D-C4F762076A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8E6681-6671-4815-8064-F51556F3C0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C46FD2-C746-403D-9513-FFC2BA3B87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2EEBFC-C5DE-4371-B484-D0A807D61A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B654DD-8E46-4D51-A073-C7DBF007F2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0D8E9A-C621-4694-8707-92073DE526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FA53F9-5F67-436D-BCED-21974930B6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9E342C-D071-4802-B0FE-DBC56E5166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2A230F-CC6B-4DF9-99DE-41E1742F1C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59DD1F-625E-4F76-AF8E-A14CEFF62A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90C5DD-40CE-4B43-BC6A-D6041C25A2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279100-F580-4D4C-82F7-9E73D222E6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12A128-F91C-4F6B-9C12-DD957C77AB5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40F661-6EBC-447E-8AC7-4748940F37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E93890-BD32-4C4E-A771-15B222D395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F87ACE-D0B2-4EE3-B91E-196E12E510E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AB7659-2757-4C15-988D-E600F775E4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90163C-F985-40D7-B29A-76DC5BA725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F423CD-AA93-48EF-A5B4-4DB770005A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90DA28-76D5-4E50-8E79-0D6500B592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59230E-286F-4250-BCF6-15CFD83DA0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EBA03B1-AF74-4058-A473-BBB560F372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5E7BCAF-4B1C-4B54-8938-BE9B87C912A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A54FAF8-6F2A-45DA-9B4F-79B956D8215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8A721D5-38D9-4FC5-AE1C-2A7AE2AA361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2F5627A-95B0-4B26-AF0B-33940FFC24F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F397233-60E4-42F1-A73E-49C0960DA46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08C7D5D-76BF-452A-9FA3-8190243FB5C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0F51A47-40D8-49FB-BE87-58930F74AEF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F5DB991-E13A-4BA5-A3FB-783DA1211F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FA206E0-4B69-4FB1-B39E-2CE95086932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C934544-1343-4FC2-A2CF-56615E55CC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6920D59-06DE-4666-9931-1B260E267C96}"/>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2C99CA9-8667-4D68-A81C-19FC6D669EAB}"/>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4B0BCC07-6846-430F-960E-CF547A399F31}"/>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5643F1B-B046-4BA9-AB47-D44808509402}"/>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94810943-4973-419B-8C3F-82ED5435227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EB3C3C14-AA6A-4B87-8651-1F8229A9598E}"/>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1A705830-A31C-4121-ADF9-E06C02DC47B5}"/>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DAB609E-D41D-424C-9A6C-CD230A2D481E}"/>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CA3EEA1A-BAE6-41D6-8A86-66502A92F198}"/>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318B85F3-EABF-47E1-91B1-09B2EBFDF22A}"/>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F76915B1-6F56-40C2-9CD2-26DB8D5532C4}"/>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E3F3297-9508-46F2-9726-0C670338B2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060382D-BA05-440E-B0BE-CB9B840F79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AF3021-C81D-4DD2-B0A1-DD403ACC7D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041160-7B4F-4D1F-BDF7-99DB9112D4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53A11B-912D-476C-8BF6-4122108DF7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80264</xdr:rowOff>
    </xdr:from>
    <xdr:to>
      <xdr:col>24</xdr:col>
      <xdr:colOff>114300</xdr:colOff>
      <xdr:row>40</xdr:row>
      <xdr:rowOff>10414</xdr:rowOff>
    </xdr:to>
    <xdr:sp macro="" textlink="">
      <xdr:nvSpPr>
        <xdr:cNvPr id="71" name="楕円 70">
          <a:extLst>
            <a:ext uri="{FF2B5EF4-FFF2-40B4-BE49-F238E27FC236}">
              <a16:creationId xmlns:a16="http://schemas.microsoft.com/office/drawing/2014/main" id="{D7AE75F3-D1FD-4023-935F-46F00682B2E3}"/>
            </a:ext>
          </a:extLst>
        </xdr:cNvPr>
        <xdr:cNvSpPr/>
      </xdr:nvSpPr>
      <xdr:spPr>
        <a:xfrm>
          <a:off x="45847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166641</xdr:rowOff>
    </xdr:from>
    <xdr:ext cx="405111" cy="259045"/>
    <xdr:sp macro="" textlink="">
      <xdr:nvSpPr>
        <xdr:cNvPr id="72" name="【道路】&#10;有形固定資産減価償却率該当値テキスト">
          <a:extLst>
            <a:ext uri="{FF2B5EF4-FFF2-40B4-BE49-F238E27FC236}">
              <a16:creationId xmlns:a16="http://schemas.microsoft.com/office/drawing/2014/main" id="{AEEBF342-2B7E-42DB-ACAE-F5F20485BE23}"/>
            </a:ext>
          </a:extLst>
        </xdr:cNvPr>
        <xdr:cNvSpPr txBox="1"/>
      </xdr:nvSpPr>
      <xdr:spPr>
        <a:xfrm>
          <a:off x="4673600" y="668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3" name="楕円 72">
          <a:extLst>
            <a:ext uri="{FF2B5EF4-FFF2-40B4-BE49-F238E27FC236}">
              <a16:creationId xmlns:a16="http://schemas.microsoft.com/office/drawing/2014/main" id="{E593DEC8-7611-4B93-8740-3A3C48DE3B3C}"/>
            </a:ext>
          </a:extLst>
        </xdr:cNvPr>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131064</xdr:rowOff>
    </xdr:to>
    <xdr:cxnSp macro="">
      <xdr:nvCxnSpPr>
        <xdr:cNvPr id="74" name="直線コネクタ 73">
          <a:extLst>
            <a:ext uri="{FF2B5EF4-FFF2-40B4-BE49-F238E27FC236}">
              <a16:creationId xmlns:a16="http://schemas.microsoft.com/office/drawing/2014/main" id="{28E134B3-2AFF-4B35-99D1-B39EE455FDBD}"/>
            </a:ext>
          </a:extLst>
        </xdr:cNvPr>
        <xdr:cNvCxnSpPr/>
      </xdr:nvCxnSpPr>
      <xdr:spPr>
        <a:xfrm>
          <a:off x="3797300" y="677418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167132</xdr:rowOff>
    </xdr:from>
    <xdr:to>
      <xdr:col>15</xdr:col>
      <xdr:colOff>101600</xdr:colOff>
      <xdr:row>39</xdr:row>
      <xdr:rowOff>97282</xdr:rowOff>
    </xdr:to>
    <xdr:sp macro="" textlink="">
      <xdr:nvSpPr>
        <xdr:cNvPr id="75" name="楕円 74">
          <a:extLst>
            <a:ext uri="{FF2B5EF4-FFF2-40B4-BE49-F238E27FC236}">
              <a16:creationId xmlns:a16="http://schemas.microsoft.com/office/drawing/2014/main" id="{F6417AB5-1FBB-4D78-8A9D-DFBB75F70FAD}"/>
            </a:ext>
          </a:extLst>
        </xdr:cNvPr>
        <xdr:cNvSpPr/>
      </xdr:nvSpPr>
      <xdr:spPr>
        <a:xfrm>
          <a:off x="2857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46482</xdr:rowOff>
    </xdr:from>
    <xdr:to>
      <xdr:col>19</xdr:col>
      <xdr:colOff>177800</xdr:colOff>
      <xdr:row>39</xdr:row>
      <xdr:rowOff>87630</xdr:rowOff>
    </xdr:to>
    <xdr:cxnSp macro="">
      <xdr:nvCxnSpPr>
        <xdr:cNvPr id="76" name="直線コネクタ 75">
          <a:extLst>
            <a:ext uri="{FF2B5EF4-FFF2-40B4-BE49-F238E27FC236}">
              <a16:creationId xmlns:a16="http://schemas.microsoft.com/office/drawing/2014/main" id="{1BFA2B5E-9800-4607-9205-D090920759A4}"/>
            </a:ext>
          </a:extLst>
        </xdr:cNvPr>
        <xdr:cNvCxnSpPr/>
      </xdr:nvCxnSpPr>
      <xdr:spPr>
        <a:xfrm>
          <a:off x="2908300" y="67330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119126</xdr:rowOff>
    </xdr:from>
    <xdr:to>
      <xdr:col>10</xdr:col>
      <xdr:colOff>165100</xdr:colOff>
      <xdr:row>39</xdr:row>
      <xdr:rowOff>49276</xdr:rowOff>
    </xdr:to>
    <xdr:sp macro="" textlink="">
      <xdr:nvSpPr>
        <xdr:cNvPr id="77" name="楕円 76">
          <a:extLst>
            <a:ext uri="{FF2B5EF4-FFF2-40B4-BE49-F238E27FC236}">
              <a16:creationId xmlns:a16="http://schemas.microsoft.com/office/drawing/2014/main" id="{20BD8E87-837E-4ED2-9138-013E73A20E85}"/>
            </a:ext>
          </a:extLst>
        </xdr:cNvPr>
        <xdr:cNvSpPr/>
      </xdr:nvSpPr>
      <xdr:spPr>
        <a:xfrm>
          <a:off x="1968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169926</xdr:rowOff>
    </xdr:from>
    <xdr:to>
      <xdr:col>15</xdr:col>
      <xdr:colOff>50800</xdr:colOff>
      <xdr:row>39</xdr:row>
      <xdr:rowOff>46482</xdr:rowOff>
    </xdr:to>
    <xdr:cxnSp macro="">
      <xdr:nvCxnSpPr>
        <xdr:cNvPr id="78" name="直線コネクタ 77">
          <a:extLst>
            <a:ext uri="{FF2B5EF4-FFF2-40B4-BE49-F238E27FC236}">
              <a16:creationId xmlns:a16="http://schemas.microsoft.com/office/drawing/2014/main" id="{F51938B1-8562-4EE3-9DAE-28900899BBE8}"/>
            </a:ext>
          </a:extLst>
        </xdr:cNvPr>
        <xdr:cNvCxnSpPr/>
      </xdr:nvCxnSpPr>
      <xdr:spPr>
        <a:xfrm>
          <a:off x="2019300" y="66850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73406</xdr:rowOff>
    </xdr:from>
    <xdr:to>
      <xdr:col>6</xdr:col>
      <xdr:colOff>38100</xdr:colOff>
      <xdr:row>39</xdr:row>
      <xdr:rowOff>3556</xdr:rowOff>
    </xdr:to>
    <xdr:sp macro="" textlink="">
      <xdr:nvSpPr>
        <xdr:cNvPr id="79" name="楕円 78">
          <a:extLst>
            <a:ext uri="{FF2B5EF4-FFF2-40B4-BE49-F238E27FC236}">
              <a16:creationId xmlns:a16="http://schemas.microsoft.com/office/drawing/2014/main" id="{D0ACF5AF-9A0F-4E38-9B0F-798D66B1BBF1}"/>
            </a:ext>
          </a:extLst>
        </xdr:cNvPr>
        <xdr:cNvSpPr/>
      </xdr:nvSpPr>
      <xdr:spPr>
        <a:xfrm>
          <a:off x="1079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124206</xdr:rowOff>
    </xdr:from>
    <xdr:to>
      <xdr:col>10</xdr:col>
      <xdr:colOff>114300</xdr:colOff>
      <xdr:row>38</xdr:row>
      <xdr:rowOff>169926</xdr:rowOff>
    </xdr:to>
    <xdr:cxnSp macro="">
      <xdr:nvCxnSpPr>
        <xdr:cNvPr id="80" name="直線コネクタ 79">
          <a:extLst>
            <a:ext uri="{FF2B5EF4-FFF2-40B4-BE49-F238E27FC236}">
              <a16:creationId xmlns:a16="http://schemas.microsoft.com/office/drawing/2014/main" id="{71784921-16A8-4114-AF04-E624CAB547BD}"/>
            </a:ext>
          </a:extLst>
        </xdr:cNvPr>
        <xdr:cNvCxnSpPr/>
      </xdr:nvCxnSpPr>
      <xdr:spPr>
        <a:xfrm>
          <a:off x="1130300" y="66393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B5E084C9-2E73-4203-8D17-4C03453CE5A0}"/>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5C72174-A6F0-4157-B572-40EB22DB9818}"/>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72714B50-8D85-4C76-B4DB-CA04903D6EBE}"/>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9B281685-126B-4DEF-9BB4-1EBCE98D2FDC}"/>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5" name="n_1mainValue【道路】&#10;有形固定資産減価償却率">
          <a:extLst>
            <a:ext uri="{FF2B5EF4-FFF2-40B4-BE49-F238E27FC236}">
              <a16:creationId xmlns:a16="http://schemas.microsoft.com/office/drawing/2014/main" id="{C48D1A40-9423-4659-B226-F17D27A5ED0B}"/>
            </a:ext>
          </a:extLst>
        </xdr:cNvPr>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88409</xdr:rowOff>
    </xdr:from>
    <xdr:ext cx="405111" cy="259045"/>
    <xdr:sp macro="" textlink="">
      <xdr:nvSpPr>
        <xdr:cNvPr id="86" name="n_2mainValue【道路】&#10;有形固定資産減価償却率">
          <a:extLst>
            <a:ext uri="{FF2B5EF4-FFF2-40B4-BE49-F238E27FC236}">
              <a16:creationId xmlns:a16="http://schemas.microsoft.com/office/drawing/2014/main" id="{98538F91-4F31-4023-86BE-FCC4AE0A5B71}"/>
            </a:ext>
          </a:extLst>
        </xdr:cNvPr>
        <xdr:cNvSpPr txBox="1"/>
      </xdr:nvSpPr>
      <xdr:spPr>
        <a:xfrm>
          <a:off x="2705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40403</xdr:rowOff>
    </xdr:from>
    <xdr:ext cx="405111" cy="259045"/>
    <xdr:sp macro="" textlink="">
      <xdr:nvSpPr>
        <xdr:cNvPr id="87" name="n_3mainValue【道路】&#10;有形固定資産減価償却率">
          <a:extLst>
            <a:ext uri="{FF2B5EF4-FFF2-40B4-BE49-F238E27FC236}">
              <a16:creationId xmlns:a16="http://schemas.microsoft.com/office/drawing/2014/main" id="{ACC76DFC-CE6E-4B9D-9FB0-C566BA56BDA2}"/>
            </a:ext>
          </a:extLst>
        </xdr:cNvPr>
        <xdr:cNvSpPr txBox="1"/>
      </xdr:nvSpPr>
      <xdr:spPr>
        <a:xfrm>
          <a:off x="1816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166133</xdr:rowOff>
    </xdr:from>
    <xdr:ext cx="405111" cy="259045"/>
    <xdr:sp macro="" textlink="">
      <xdr:nvSpPr>
        <xdr:cNvPr id="88" name="n_4mainValue【道路】&#10;有形固定資産減価償却率">
          <a:extLst>
            <a:ext uri="{FF2B5EF4-FFF2-40B4-BE49-F238E27FC236}">
              <a16:creationId xmlns:a16="http://schemas.microsoft.com/office/drawing/2014/main" id="{10DF12A8-7E11-45C2-901C-82BF91EE05C8}"/>
            </a:ext>
          </a:extLst>
        </xdr:cNvPr>
        <xdr:cNvSpPr txBox="1"/>
      </xdr:nvSpPr>
      <xdr:spPr>
        <a:xfrm>
          <a:off x="9277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8C9E011-9909-40F8-B700-881E8F21A6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111406C-4DA7-43C1-B55F-0DCA209C1F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C072A9C-9F14-4D2C-AD71-747DDB9822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EC167EF-CD5E-4F4C-9B6D-9B4AE6DB46A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40AF115-AC1A-4C18-AC04-97AF5FCBDF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54F1DC2-9DB0-496C-A78B-BED5829C21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D1463A3-593F-40F6-8358-6FDCD308EB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5E07056-F473-4AE0-8208-81AFDEA9F4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C496248-AE53-4436-9BC3-8DCD44D24B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F8649DC-3B7E-4E8C-B80F-6D40843F6F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EF854BB-BAF4-4658-9ADC-A7B74268AE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47B4948-52E9-4BE0-8582-1C995584AC5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0CFA30F-94D5-413D-B8AE-F524EE1364C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486AD6C-E5C0-4A06-AA9C-32BB292A7CA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554C7EF-13BE-43AC-9A96-4DAA0F09D21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1A6DBE5-211C-46DE-85AD-601EF32C474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89AB413-E48B-4570-BE25-FC5EADB70AF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69E29F7-9F5C-46A5-BE9C-3D182B442E6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2D17ECC-327B-46B5-8A63-F6E728FBF43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11D15F8-052C-4A41-B2D8-F1CFB3F580D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9D701D1-AD45-4471-BC9E-6FC8784123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18F3A20-0328-467C-854D-4624414E15B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51AE4A3-CE89-46F7-BE5B-19F867710B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65D3D788-EDB6-4221-A332-0B60D6534345}"/>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A73D3C3A-5D13-49B5-B4A6-2D870E000015}"/>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1538778D-D8B3-46F0-BBFE-445CC7E98F62}"/>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BB07A312-BE27-4470-A6A2-A0662C21FFD3}"/>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4E1A7272-3871-4298-BF41-16BA4C5C7E19}"/>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16F657A7-68CB-4A00-93B5-5F312CD525C5}"/>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6D286F8C-E64E-4B82-8EA5-270C55D8CDD5}"/>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71FAD1E7-3D7C-4424-80B5-175CAD887BB9}"/>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EE537C7C-4574-4242-9048-6BC3A31FA389}"/>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1C800720-5856-4C33-B367-EF3209791366}"/>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E5CE0B47-0D60-42B2-B7F7-832BB1C5E76F}"/>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B7E734C-433A-4ECE-9FC6-4D2EAE3371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407ECD9-2A7B-41C5-BC07-A3488A06F1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1C630FA-9A36-451A-B788-F10BCC0DEAF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A81E011-08D5-4523-88EA-12DC5713FFF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C8030FB-4D79-4BDE-B610-D4ECE1F846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70244</xdr:rowOff>
    </xdr:from>
    <xdr:to>
      <xdr:col>55</xdr:col>
      <xdr:colOff>50800</xdr:colOff>
      <xdr:row>41</xdr:row>
      <xdr:rowOff>394</xdr:rowOff>
    </xdr:to>
    <xdr:sp macro="" textlink="">
      <xdr:nvSpPr>
        <xdr:cNvPr id="128" name="楕円 127">
          <a:extLst>
            <a:ext uri="{FF2B5EF4-FFF2-40B4-BE49-F238E27FC236}">
              <a16:creationId xmlns:a16="http://schemas.microsoft.com/office/drawing/2014/main" id="{46754685-3813-4339-BCE6-2AFB9A231F8E}"/>
            </a:ext>
          </a:extLst>
        </xdr:cNvPr>
        <xdr:cNvSpPr/>
      </xdr:nvSpPr>
      <xdr:spPr>
        <a:xfrm>
          <a:off x="10426700" y="69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156621</xdr:rowOff>
    </xdr:from>
    <xdr:ext cx="469744" cy="259045"/>
    <xdr:sp macro="" textlink="">
      <xdr:nvSpPr>
        <xdr:cNvPr id="129" name="【道路】&#10;一人当たり延長該当値テキスト">
          <a:extLst>
            <a:ext uri="{FF2B5EF4-FFF2-40B4-BE49-F238E27FC236}">
              <a16:creationId xmlns:a16="http://schemas.microsoft.com/office/drawing/2014/main" id="{A893037D-4862-4544-A872-8BA3EDB81C98}"/>
            </a:ext>
          </a:extLst>
        </xdr:cNvPr>
        <xdr:cNvSpPr txBox="1"/>
      </xdr:nvSpPr>
      <xdr:spPr>
        <a:xfrm>
          <a:off x="10515600" y="684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72110</xdr:rowOff>
    </xdr:from>
    <xdr:to>
      <xdr:col>50</xdr:col>
      <xdr:colOff>165100</xdr:colOff>
      <xdr:row>41</xdr:row>
      <xdr:rowOff>2260</xdr:rowOff>
    </xdr:to>
    <xdr:sp macro="" textlink="">
      <xdr:nvSpPr>
        <xdr:cNvPr id="130" name="楕円 129">
          <a:extLst>
            <a:ext uri="{FF2B5EF4-FFF2-40B4-BE49-F238E27FC236}">
              <a16:creationId xmlns:a16="http://schemas.microsoft.com/office/drawing/2014/main" id="{35AF252C-9B59-481C-8611-D5693C17C3D8}"/>
            </a:ext>
          </a:extLst>
        </xdr:cNvPr>
        <xdr:cNvSpPr/>
      </xdr:nvSpPr>
      <xdr:spPr>
        <a:xfrm>
          <a:off x="9588500" y="69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121044</xdr:rowOff>
    </xdr:from>
    <xdr:to>
      <xdr:col>55</xdr:col>
      <xdr:colOff>0</xdr:colOff>
      <xdr:row>40</xdr:row>
      <xdr:rowOff>122910</xdr:rowOff>
    </xdr:to>
    <xdr:cxnSp macro="">
      <xdr:nvCxnSpPr>
        <xdr:cNvPr id="131" name="直線コネクタ 130">
          <a:extLst>
            <a:ext uri="{FF2B5EF4-FFF2-40B4-BE49-F238E27FC236}">
              <a16:creationId xmlns:a16="http://schemas.microsoft.com/office/drawing/2014/main" id="{362D39E2-98E9-4D9E-A751-731953853C16}"/>
            </a:ext>
          </a:extLst>
        </xdr:cNvPr>
        <xdr:cNvCxnSpPr/>
      </xdr:nvCxnSpPr>
      <xdr:spPr>
        <a:xfrm flipV="1">
          <a:off x="9639300" y="6979044"/>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74778</xdr:rowOff>
    </xdr:from>
    <xdr:to>
      <xdr:col>46</xdr:col>
      <xdr:colOff>38100</xdr:colOff>
      <xdr:row>41</xdr:row>
      <xdr:rowOff>4928</xdr:rowOff>
    </xdr:to>
    <xdr:sp macro="" textlink="">
      <xdr:nvSpPr>
        <xdr:cNvPr id="132" name="楕円 131">
          <a:extLst>
            <a:ext uri="{FF2B5EF4-FFF2-40B4-BE49-F238E27FC236}">
              <a16:creationId xmlns:a16="http://schemas.microsoft.com/office/drawing/2014/main" id="{EDFE42C8-D99C-44DA-9CAD-626EA9D95357}"/>
            </a:ext>
          </a:extLst>
        </xdr:cNvPr>
        <xdr:cNvSpPr/>
      </xdr:nvSpPr>
      <xdr:spPr>
        <a:xfrm>
          <a:off x="8699500" y="69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122910</xdr:rowOff>
    </xdr:from>
    <xdr:to>
      <xdr:col>50</xdr:col>
      <xdr:colOff>114300</xdr:colOff>
      <xdr:row>40</xdr:row>
      <xdr:rowOff>125578</xdr:rowOff>
    </xdr:to>
    <xdr:cxnSp macro="">
      <xdr:nvCxnSpPr>
        <xdr:cNvPr id="133" name="直線コネクタ 132">
          <a:extLst>
            <a:ext uri="{FF2B5EF4-FFF2-40B4-BE49-F238E27FC236}">
              <a16:creationId xmlns:a16="http://schemas.microsoft.com/office/drawing/2014/main" id="{0027A49F-AEF3-40C2-9258-7B00D9FDE246}"/>
            </a:ext>
          </a:extLst>
        </xdr:cNvPr>
        <xdr:cNvCxnSpPr/>
      </xdr:nvCxnSpPr>
      <xdr:spPr>
        <a:xfrm flipV="1">
          <a:off x="8750300" y="698091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76302</xdr:rowOff>
    </xdr:from>
    <xdr:to>
      <xdr:col>41</xdr:col>
      <xdr:colOff>101600</xdr:colOff>
      <xdr:row>41</xdr:row>
      <xdr:rowOff>6452</xdr:rowOff>
    </xdr:to>
    <xdr:sp macro="" textlink="">
      <xdr:nvSpPr>
        <xdr:cNvPr id="134" name="楕円 133">
          <a:extLst>
            <a:ext uri="{FF2B5EF4-FFF2-40B4-BE49-F238E27FC236}">
              <a16:creationId xmlns:a16="http://schemas.microsoft.com/office/drawing/2014/main" id="{4D1AB008-B965-4CC4-AC62-635C17F81592}"/>
            </a:ext>
          </a:extLst>
        </xdr:cNvPr>
        <xdr:cNvSpPr/>
      </xdr:nvSpPr>
      <xdr:spPr>
        <a:xfrm>
          <a:off x="7810500" y="69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125578</xdr:rowOff>
    </xdr:from>
    <xdr:to>
      <xdr:col>45</xdr:col>
      <xdr:colOff>177800</xdr:colOff>
      <xdr:row>40</xdr:row>
      <xdr:rowOff>127102</xdr:rowOff>
    </xdr:to>
    <xdr:cxnSp macro="">
      <xdr:nvCxnSpPr>
        <xdr:cNvPr id="135" name="直線コネクタ 134">
          <a:extLst>
            <a:ext uri="{FF2B5EF4-FFF2-40B4-BE49-F238E27FC236}">
              <a16:creationId xmlns:a16="http://schemas.microsoft.com/office/drawing/2014/main" id="{1E672259-1DFB-4D11-909F-4522A20B07D7}"/>
            </a:ext>
          </a:extLst>
        </xdr:cNvPr>
        <xdr:cNvCxnSpPr/>
      </xdr:nvCxnSpPr>
      <xdr:spPr>
        <a:xfrm flipV="1">
          <a:off x="7861300" y="69835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77101</xdr:rowOff>
    </xdr:from>
    <xdr:to>
      <xdr:col>36</xdr:col>
      <xdr:colOff>165100</xdr:colOff>
      <xdr:row>41</xdr:row>
      <xdr:rowOff>7251</xdr:rowOff>
    </xdr:to>
    <xdr:sp macro="" textlink="">
      <xdr:nvSpPr>
        <xdr:cNvPr id="136" name="楕円 135">
          <a:extLst>
            <a:ext uri="{FF2B5EF4-FFF2-40B4-BE49-F238E27FC236}">
              <a16:creationId xmlns:a16="http://schemas.microsoft.com/office/drawing/2014/main" id="{4D7629A1-757C-4A31-A171-66C7D5FAD229}"/>
            </a:ext>
          </a:extLst>
        </xdr:cNvPr>
        <xdr:cNvSpPr/>
      </xdr:nvSpPr>
      <xdr:spPr>
        <a:xfrm>
          <a:off x="6921500" y="69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127102</xdr:rowOff>
    </xdr:from>
    <xdr:to>
      <xdr:col>41</xdr:col>
      <xdr:colOff>50800</xdr:colOff>
      <xdr:row>40</xdr:row>
      <xdr:rowOff>127901</xdr:rowOff>
    </xdr:to>
    <xdr:cxnSp macro="">
      <xdr:nvCxnSpPr>
        <xdr:cNvPr id="137" name="直線コネクタ 136">
          <a:extLst>
            <a:ext uri="{FF2B5EF4-FFF2-40B4-BE49-F238E27FC236}">
              <a16:creationId xmlns:a16="http://schemas.microsoft.com/office/drawing/2014/main" id="{718E918D-08E1-4D83-93C2-9A7551F935EE}"/>
            </a:ext>
          </a:extLst>
        </xdr:cNvPr>
        <xdr:cNvCxnSpPr/>
      </xdr:nvCxnSpPr>
      <xdr:spPr>
        <a:xfrm flipV="1">
          <a:off x="6972300" y="6985102"/>
          <a:ext cx="889000" cy="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7DEE2411-EE10-4970-9307-EF78FF419A61}"/>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012F1F59-4523-48D9-9A5E-E634CD7F7425}"/>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57780CC2-8C86-4387-A442-9A15E490E1CF}"/>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D24F6213-2BC4-4229-A970-F232550854B0}"/>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164837</xdr:rowOff>
    </xdr:from>
    <xdr:ext cx="469744" cy="259045"/>
    <xdr:sp macro="" textlink="">
      <xdr:nvSpPr>
        <xdr:cNvPr id="142" name="n_1mainValue【道路】&#10;一人当たり延長">
          <a:extLst>
            <a:ext uri="{FF2B5EF4-FFF2-40B4-BE49-F238E27FC236}">
              <a16:creationId xmlns:a16="http://schemas.microsoft.com/office/drawing/2014/main" id="{8E007C08-5F6B-42D8-B20B-F31653A36B9B}"/>
            </a:ext>
          </a:extLst>
        </xdr:cNvPr>
        <xdr:cNvSpPr txBox="1"/>
      </xdr:nvSpPr>
      <xdr:spPr>
        <a:xfrm>
          <a:off x="9391727" y="702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167505</xdr:rowOff>
    </xdr:from>
    <xdr:ext cx="469744" cy="259045"/>
    <xdr:sp macro="" textlink="">
      <xdr:nvSpPr>
        <xdr:cNvPr id="143" name="n_2mainValue【道路】&#10;一人当たり延長">
          <a:extLst>
            <a:ext uri="{FF2B5EF4-FFF2-40B4-BE49-F238E27FC236}">
              <a16:creationId xmlns:a16="http://schemas.microsoft.com/office/drawing/2014/main" id="{4079E2A9-3986-4935-873C-FB7871147077}"/>
            </a:ext>
          </a:extLst>
        </xdr:cNvPr>
        <xdr:cNvSpPr txBox="1"/>
      </xdr:nvSpPr>
      <xdr:spPr>
        <a:xfrm>
          <a:off x="8515427" y="702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169029</xdr:rowOff>
    </xdr:from>
    <xdr:ext cx="469744" cy="259045"/>
    <xdr:sp macro="" textlink="">
      <xdr:nvSpPr>
        <xdr:cNvPr id="144" name="n_3mainValue【道路】&#10;一人当たり延長">
          <a:extLst>
            <a:ext uri="{FF2B5EF4-FFF2-40B4-BE49-F238E27FC236}">
              <a16:creationId xmlns:a16="http://schemas.microsoft.com/office/drawing/2014/main" id="{1FAF8546-3E25-424C-A4A1-D2D107FB5C50}"/>
            </a:ext>
          </a:extLst>
        </xdr:cNvPr>
        <xdr:cNvSpPr txBox="1"/>
      </xdr:nvSpPr>
      <xdr:spPr>
        <a:xfrm>
          <a:off x="7626427" y="70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169828</xdr:rowOff>
    </xdr:from>
    <xdr:ext cx="469744" cy="259045"/>
    <xdr:sp macro="" textlink="">
      <xdr:nvSpPr>
        <xdr:cNvPr id="145" name="n_4mainValue【道路】&#10;一人当たり延長">
          <a:extLst>
            <a:ext uri="{FF2B5EF4-FFF2-40B4-BE49-F238E27FC236}">
              <a16:creationId xmlns:a16="http://schemas.microsoft.com/office/drawing/2014/main" id="{C559E60B-1AF2-4D28-8D40-15A7709FF7C2}"/>
            </a:ext>
          </a:extLst>
        </xdr:cNvPr>
        <xdr:cNvSpPr txBox="1"/>
      </xdr:nvSpPr>
      <xdr:spPr>
        <a:xfrm>
          <a:off x="6737427" y="702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C7BF725-0AAC-452F-BE50-DC4ECEACB4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5D54CB4-2EF5-4B16-89FB-6F0DDE27C3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CD31A4F-BB33-42B1-B385-D727316A1E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696AA33-29E6-4F36-925B-8A02B97DE7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40B12F3-FCC6-464D-A57F-2FEF2319A9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A90B8DA-C47B-4819-B3B9-43CA45AF61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44C8A3D-7DD3-4165-A5AD-96C7DF908F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B83C2A-5AB4-4B5C-91E6-73F9922623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76A3D57-2B51-47D2-B03D-01395FFAEAD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1BA21B6-F56F-42CD-B2C3-2401612DFE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2544FA2-E3AC-4236-9E32-7D9FE1A1D0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4D1FE8F-ADE3-4C96-B0C3-712F2CF1792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BF70BD8-944E-4C98-BF14-D47BA7DCC79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1ACCD17-7EEE-4C66-BB18-90A06A21A5B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9D9FF17-D05F-404B-B585-2788ACB78D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5057418-8072-4441-8FA5-0758188E525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E64628F-1E27-4291-8CCE-6C445F82244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24163A8-7C27-432B-8BFC-777C6F34983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3E40909-D70A-44D5-9FE4-C93B48A7143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19CC852-3DF4-4DC6-82E7-AF4276982E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42C4A23-DBB8-4223-ADAB-FFAA792C558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B95B1E5-A399-48D1-A113-F65DC8A9FCA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1C2D8C8-2F61-4C04-8377-58C55492FBC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CCED121-6975-467A-8F09-DC30F52DFB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5FF26B1-9A44-4D69-9E13-A0F448B916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49167D6E-DB63-492C-85BD-CB43CB21BE34}"/>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40B859A-BA26-4C50-B331-5EBCF72862CC}"/>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47D07DD0-2094-47F1-873E-32EA9DECE665}"/>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78A8D8C-FBF3-4539-88F5-A85CD9724327}"/>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86F5E4E3-BF9A-4D52-B9E6-D66D4D402693}"/>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61F7A16-B6FC-402A-ADBB-A21C33917DA8}"/>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238825E-05E0-4868-B18E-49B13E08D11C}"/>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4B68F540-AA2A-4A77-9494-6D89E63D936A}"/>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834053C2-75DF-4371-B6E8-7585159108CB}"/>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B6AF600-9C3D-4E2B-BFBA-8FB72CA75921}"/>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7E9D9DBF-ECBC-41B5-8D57-7AFE255AE606}"/>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83FAFBC-8463-496F-AEC6-48092B72EBC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187195A-E439-4F80-9398-4A382C9384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F05729-77B9-4645-AD6D-C8E8B696BF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9019D1-603B-4862-B168-51BFD9B8FE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1118D0-EC23-4A8F-9F50-4ECE1C88B05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56969</xdr:rowOff>
    </xdr:from>
    <xdr:to>
      <xdr:col>24</xdr:col>
      <xdr:colOff>114300</xdr:colOff>
      <xdr:row>63</xdr:row>
      <xdr:rowOff>158569</xdr:rowOff>
    </xdr:to>
    <xdr:sp macro="" textlink="">
      <xdr:nvSpPr>
        <xdr:cNvPr id="187" name="楕円 186">
          <a:extLst>
            <a:ext uri="{FF2B5EF4-FFF2-40B4-BE49-F238E27FC236}">
              <a16:creationId xmlns:a16="http://schemas.microsoft.com/office/drawing/2014/main" id="{EBFCCA92-16EA-4ABC-862A-7DBBA803F0CF}"/>
            </a:ext>
          </a:extLst>
        </xdr:cNvPr>
        <xdr:cNvSpPr/>
      </xdr:nvSpPr>
      <xdr:spPr>
        <a:xfrm>
          <a:off x="4584700" y="108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143346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35399F1-D14A-4244-AB56-FA86D669FAEF}"/>
            </a:ext>
          </a:extLst>
        </xdr:cNvPr>
        <xdr:cNvSpPr txBox="1"/>
      </xdr:nvSpPr>
      <xdr:spPr>
        <a:xfrm>
          <a:off x="4673600" y="1077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34109</xdr:rowOff>
    </xdr:from>
    <xdr:to>
      <xdr:col>20</xdr:col>
      <xdr:colOff>38100</xdr:colOff>
      <xdr:row>63</xdr:row>
      <xdr:rowOff>135709</xdr:rowOff>
    </xdr:to>
    <xdr:sp macro="" textlink="">
      <xdr:nvSpPr>
        <xdr:cNvPr id="189" name="楕円 188">
          <a:extLst>
            <a:ext uri="{FF2B5EF4-FFF2-40B4-BE49-F238E27FC236}">
              <a16:creationId xmlns:a16="http://schemas.microsoft.com/office/drawing/2014/main" id="{D86B72CB-AF75-428A-B909-29AAC402E53B}"/>
            </a:ext>
          </a:extLst>
        </xdr:cNvPr>
        <xdr:cNvSpPr/>
      </xdr:nvSpPr>
      <xdr:spPr>
        <a:xfrm>
          <a:off x="3746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84909</xdr:rowOff>
    </xdr:from>
    <xdr:to>
      <xdr:col>24</xdr:col>
      <xdr:colOff>63500</xdr:colOff>
      <xdr:row>63</xdr:row>
      <xdr:rowOff>107769</xdr:rowOff>
    </xdr:to>
    <xdr:cxnSp macro="">
      <xdr:nvCxnSpPr>
        <xdr:cNvPr id="190" name="直線コネクタ 189">
          <a:extLst>
            <a:ext uri="{FF2B5EF4-FFF2-40B4-BE49-F238E27FC236}">
              <a16:creationId xmlns:a16="http://schemas.microsoft.com/office/drawing/2014/main" id="{B8F26D65-2870-485C-A83F-E0C3D738BBDE}"/>
            </a:ext>
          </a:extLst>
        </xdr:cNvPr>
        <xdr:cNvCxnSpPr/>
      </xdr:nvCxnSpPr>
      <xdr:spPr>
        <a:xfrm>
          <a:off x="3797300" y="108862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9616</xdr:rowOff>
    </xdr:from>
    <xdr:to>
      <xdr:col>15</xdr:col>
      <xdr:colOff>101600</xdr:colOff>
      <xdr:row>63</xdr:row>
      <xdr:rowOff>111216</xdr:rowOff>
    </xdr:to>
    <xdr:sp macro="" textlink="">
      <xdr:nvSpPr>
        <xdr:cNvPr id="191" name="楕円 190">
          <a:extLst>
            <a:ext uri="{FF2B5EF4-FFF2-40B4-BE49-F238E27FC236}">
              <a16:creationId xmlns:a16="http://schemas.microsoft.com/office/drawing/2014/main" id="{F8EE506A-2908-4C0D-912B-97132FFB7CAB}"/>
            </a:ext>
          </a:extLst>
        </xdr:cNvPr>
        <xdr:cNvSpPr/>
      </xdr:nvSpPr>
      <xdr:spPr>
        <a:xfrm>
          <a:off x="2857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60416</xdr:rowOff>
    </xdr:from>
    <xdr:to>
      <xdr:col>19</xdr:col>
      <xdr:colOff>177800</xdr:colOff>
      <xdr:row>63</xdr:row>
      <xdr:rowOff>84909</xdr:rowOff>
    </xdr:to>
    <xdr:cxnSp macro="">
      <xdr:nvCxnSpPr>
        <xdr:cNvPr id="192" name="直線コネクタ 191">
          <a:extLst>
            <a:ext uri="{FF2B5EF4-FFF2-40B4-BE49-F238E27FC236}">
              <a16:creationId xmlns:a16="http://schemas.microsoft.com/office/drawing/2014/main" id="{6A90F565-BAE2-4A81-B6EC-CCDD9258B0D8}"/>
            </a:ext>
          </a:extLst>
        </xdr:cNvPr>
        <xdr:cNvCxnSpPr/>
      </xdr:nvCxnSpPr>
      <xdr:spPr>
        <a:xfrm>
          <a:off x="2908300" y="108617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158206</xdr:rowOff>
    </xdr:from>
    <xdr:to>
      <xdr:col>10</xdr:col>
      <xdr:colOff>165100</xdr:colOff>
      <xdr:row>63</xdr:row>
      <xdr:rowOff>88356</xdr:rowOff>
    </xdr:to>
    <xdr:sp macro="" textlink="">
      <xdr:nvSpPr>
        <xdr:cNvPr id="193" name="楕円 192">
          <a:extLst>
            <a:ext uri="{FF2B5EF4-FFF2-40B4-BE49-F238E27FC236}">
              <a16:creationId xmlns:a16="http://schemas.microsoft.com/office/drawing/2014/main" id="{801A8D8D-9A5B-4A16-89C0-57FDA3F142E8}"/>
            </a:ext>
          </a:extLst>
        </xdr:cNvPr>
        <xdr:cNvSpPr/>
      </xdr:nvSpPr>
      <xdr:spPr>
        <a:xfrm>
          <a:off x="1968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37556</xdr:rowOff>
    </xdr:from>
    <xdr:to>
      <xdr:col>15</xdr:col>
      <xdr:colOff>50800</xdr:colOff>
      <xdr:row>63</xdr:row>
      <xdr:rowOff>60416</xdr:rowOff>
    </xdr:to>
    <xdr:cxnSp macro="">
      <xdr:nvCxnSpPr>
        <xdr:cNvPr id="194" name="直線コネクタ 193">
          <a:extLst>
            <a:ext uri="{FF2B5EF4-FFF2-40B4-BE49-F238E27FC236}">
              <a16:creationId xmlns:a16="http://schemas.microsoft.com/office/drawing/2014/main" id="{F4EE685C-3A7B-405F-80C4-2B3609A20C31}"/>
            </a:ext>
          </a:extLst>
        </xdr:cNvPr>
        <xdr:cNvCxnSpPr/>
      </xdr:nvCxnSpPr>
      <xdr:spPr>
        <a:xfrm>
          <a:off x="2019300" y="108389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133713</xdr:rowOff>
    </xdr:from>
    <xdr:to>
      <xdr:col>6</xdr:col>
      <xdr:colOff>38100</xdr:colOff>
      <xdr:row>63</xdr:row>
      <xdr:rowOff>63863</xdr:rowOff>
    </xdr:to>
    <xdr:sp macro="" textlink="">
      <xdr:nvSpPr>
        <xdr:cNvPr id="195" name="楕円 194">
          <a:extLst>
            <a:ext uri="{FF2B5EF4-FFF2-40B4-BE49-F238E27FC236}">
              <a16:creationId xmlns:a16="http://schemas.microsoft.com/office/drawing/2014/main" id="{5CC8BE33-EBC0-4A6F-869D-8D557726ED06}"/>
            </a:ext>
          </a:extLst>
        </xdr:cNvPr>
        <xdr:cNvSpPr/>
      </xdr:nvSpPr>
      <xdr:spPr>
        <a:xfrm>
          <a:off x="1079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13063</xdr:rowOff>
    </xdr:from>
    <xdr:to>
      <xdr:col>10</xdr:col>
      <xdr:colOff>114300</xdr:colOff>
      <xdr:row>63</xdr:row>
      <xdr:rowOff>37556</xdr:rowOff>
    </xdr:to>
    <xdr:cxnSp macro="">
      <xdr:nvCxnSpPr>
        <xdr:cNvPr id="196" name="直線コネクタ 195">
          <a:extLst>
            <a:ext uri="{FF2B5EF4-FFF2-40B4-BE49-F238E27FC236}">
              <a16:creationId xmlns:a16="http://schemas.microsoft.com/office/drawing/2014/main" id="{524B575E-0611-4FAC-B39A-1821998E15BB}"/>
            </a:ext>
          </a:extLst>
        </xdr:cNvPr>
        <xdr:cNvCxnSpPr/>
      </xdr:nvCxnSpPr>
      <xdr:spPr>
        <a:xfrm>
          <a:off x="1130300" y="108144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0931CBB-9339-43A6-BB92-F4CCCBBABA33}"/>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C946CDE-5DF5-48CD-910D-206B665C07EF}"/>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1B30CB1-62A5-4961-BAC8-A59A957292B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504DB57-E71B-4FE9-8883-229D3001530D}"/>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126836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0AF3229-0F46-4DC1-A719-A2750F0812C9}"/>
            </a:ext>
          </a:extLst>
        </xdr:cNvPr>
        <xdr:cNvSpPr txBox="1"/>
      </xdr:nvSpPr>
      <xdr:spPr>
        <a:xfrm>
          <a:off x="35820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102343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80FB871-364C-4485-97D5-A924005FC8D0}"/>
            </a:ext>
          </a:extLst>
        </xdr:cNvPr>
        <xdr:cNvSpPr txBox="1"/>
      </xdr:nvSpPr>
      <xdr:spPr>
        <a:xfrm>
          <a:off x="2705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79483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1D21151-DE5F-464A-B3E4-EC62AEEE0719}"/>
            </a:ext>
          </a:extLst>
        </xdr:cNvPr>
        <xdr:cNvSpPr txBox="1"/>
      </xdr:nvSpPr>
      <xdr:spPr>
        <a:xfrm>
          <a:off x="18167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54990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BCBF6B8-3E09-4FC1-AD31-C1CEC015D144}"/>
            </a:ext>
          </a:extLst>
        </xdr:cNvPr>
        <xdr:cNvSpPr txBox="1"/>
      </xdr:nvSpPr>
      <xdr:spPr>
        <a:xfrm>
          <a:off x="927744"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3A08532-4215-4EAB-BC66-90E3086BBB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84F5E9F-CE02-4F4D-B88E-FF02CA6A973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B8B55A-1F38-4012-B0A3-F79EA9579D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7DC7FA7-E0CB-43FC-A6E8-9730AA8747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937F136-7375-4BEA-899E-2BE1CD3D24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CB5B836-8E49-4FC7-BC92-FBEA43E55F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9D1C414-30C5-42A2-B381-19825B5AEE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6C3922B-A3D3-497A-B19E-BDA25EE760E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2C5D3B5-E7EF-405C-852A-111F406CCF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548512D-4413-4786-9DDE-00696DB5F5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7B2A267-A1E6-41A4-8108-A010FF152C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1A5347D-D3E8-4D45-84D5-BCE950841B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31FD8DF-3181-4C93-85A2-44EA2653F7F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E48313D-E886-4EDB-8B6D-F7AF873AAEE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C0D75AC-0F91-4CAC-A4C9-E5190FFC773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D11992C2-29A6-4471-A28A-0C05757F13B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668FBA2-508C-42E7-8457-F3562173FC6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23611835-172E-4A86-873D-EE52CB950FF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69B4F34-EDF3-436C-BF32-AEAB705A3DA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EE17A072-7EFB-44C7-905A-A3F36A88255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8EFA260-B4F3-4205-B3FA-130B118E2D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D7C9B96-58EC-4649-8E3E-17B48F1466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C694F93-C254-44F9-82E9-775AC9D294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46B2EF3F-ED3E-4529-A521-8DD5337E5454}"/>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58BD0401-963D-4ACB-ABBF-8A7AFC491F3A}"/>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643C00EF-17C7-4EC3-A30E-9E34727E1A1B}"/>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6238EC1-84A4-4FB6-97C7-6221F6C2CA8E}"/>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5F08C3EE-C8AE-41FB-B4FF-B7D0C1EAC946}"/>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D6A7E54-820C-499A-B368-B3A46095A6FC}"/>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4322C3FC-23F1-4440-A62D-73867E73F2F0}"/>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C92A952E-D9FD-429C-BA77-1330981FAE06}"/>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7C596318-7CBE-49DE-AF5D-CE41ADA3667E}"/>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F8FBA0F1-199F-441E-9FA6-52F182CDD24D}"/>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806A200-BC25-4A97-94BB-0AF2CC00E8B6}"/>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26E3899-DD37-4508-A06C-16540744D5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53BC7E9-A8F0-42B9-AA17-3808D136FE7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F203BA-FD6C-47F4-A27C-9594FDE043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DBE4728-B58B-4161-A801-A6E3BBE57C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82D0621-0FE8-4F5A-9964-9721C7FC9AA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169942</xdr:rowOff>
    </xdr:from>
    <xdr:to>
      <xdr:col>55</xdr:col>
      <xdr:colOff>50800</xdr:colOff>
      <xdr:row>64</xdr:row>
      <xdr:rowOff>100092</xdr:rowOff>
    </xdr:to>
    <xdr:sp macro="" textlink="">
      <xdr:nvSpPr>
        <xdr:cNvPr id="244" name="楕円 243">
          <a:extLst>
            <a:ext uri="{FF2B5EF4-FFF2-40B4-BE49-F238E27FC236}">
              <a16:creationId xmlns:a16="http://schemas.microsoft.com/office/drawing/2014/main" id="{FEDB715E-03D2-43DA-B963-69F5133984CB}"/>
            </a:ext>
          </a:extLst>
        </xdr:cNvPr>
        <xdr:cNvSpPr/>
      </xdr:nvSpPr>
      <xdr:spPr>
        <a:xfrm>
          <a:off x="10426700" y="109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84869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E6A84990-AA9D-40BD-9D3F-120007469F14}"/>
            </a:ext>
          </a:extLst>
        </xdr:cNvPr>
        <xdr:cNvSpPr txBox="1"/>
      </xdr:nvSpPr>
      <xdr:spPr>
        <a:xfrm>
          <a:off x="10515600" y="108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170028</xdr:rowOff>
    </xdr:from>
    <xdr:to>
      <xdr:col>50</xdr:col>
      <xdr:colOff>165100</xdr:colOff>
      <xdr:row>64</xdr:row>
      <xdr:rowOff>100178</xdr:rowOff>
    </xdr:to>
    <xdr:sp macro="" textlink="">
      <xdr:nvSpPr>
        <xdr:cNvPr id="246" name="楕円 245">
          <a:extLst>
            <a:ext uri="{FF2B5EF4-FFF2-40B4-BE49-F238E27FC236}">
              <a16:creationId xmlns:a16="http://schemas.microsoft.com/office/drawing/2014/main" id="{169F4B68-FD3A-4EBD-898A-E50307CAE3D8}"/>
            </a:ext>
          </a:extLst>
        </xdr:cNvPr>
        <xdr:cNvSpPr/>
      </xdr:nvSpPr>
      <xdr:spPr>
        <a:xfrm>
          <a:off x="9588500" y="109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49292</xdr:rowOff>
    </xdr:from>
    <xdr:to>
      <xdr:col>55</xdr:col>
      <xdr:colOff>0</xdr:colOff>
      <xdr:row>64</xdr:row>
      <xdr:rowOff>49378</xdr:rowOff>
    </xdr:to>
    <xdr:cxnSp macro="">
      <xdr:nvCxnSpPr>
        <xdr:cNvPr id="247" name="直線コネクタ 246">
          <a:extLst>
            <a:ext uri="{FF2B5EF4-FFF2-40B4-BE49-F238E27FC236}">
              <a16:creationId xmlns:a16="http://schemas.microsoft.com/office/drawing/2014/main" id="{7C00AC79-028B-42A8-926E-EDBB560E63C2}"/>
            </a:ext>
          </a:extLst>
        </xdr:cNvPr>
        <xdr:cNvCxnSpPr/>
      </xdr:nvCxnSpPr>
      <xdr:spPr>
        <a:xfrm flipV="1">
          <a:off x="9639300" y="11022092"/>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170204</xdr:rowOff>
    </xdr:from>
    <xdr:to>
      <xdr:col>46</xdr:col>
      <xdr:colOff>38100</xdr:colOff>
      <xdr:row>64</xdr:row>
      <xdr:rowOff>100354</xdr:rowOff>
    </xdr:to>
    <xdr:sp macro="" textlink="">
      <xdr:nvSpPr>
        <xdr:cNvPr id="248" name="楕円 247">
          <a:extLst>
            <a:ext uri="{FF2B5EF4-FFF2-40B4-BE49-F238E27FC236}">
              <a16:creationId xmlns:a16="http://schemas.microsoft.com/office/drawing/2014/main" id="{BD258739-0BED-4AAF-8E05-BC467B349559}"/>
            </a:ext>
          </a:extLst>
        </xdr:cNvPr>
        <xdr:cNvSpPr/>
      </xdr:nvSpPr>
      <xdr:spPr>
        <a:xfrm>
          <a:off x="8699500" y="109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49378</xdr:rowOff>
    </xdr:from>
    <xdr:to>
      <xdr:col>50</xdr:col>
      <xdr:colOff>114300</xdr:colOff>
      <xdr:row>64</xdr:row>
      <xdr:rowOff>49554</xdr:rowOff>
    </xdr:to>
    <xdr:cxnSp macro="">
      <xdr:nvCxnSpPr>
        <xdr:cNvPr id="249" name="直線コネクタ 248">
          <a:extLst>
            <a:ext uri="{FF2B5EF4-FFF2-40B4-BE49-F238E27FC236}">
              <a16:creationId xmlns:a16="http://schemas.microsoft.com/office/drawing/2014/main" id="{84E5CF73-F655-46BF-99DB-2405DDE0FC03}"/>
            </a:ext>
          </a:extLst>
        </xdr:cNvPr>
        <xdr:cNvCxnSpPr/>
      </xdr:nvCxnSpPr>
      <xdr:spPr>
        <a:xfrm flipV="1">
          <a:off x="8750300" y="11022178"/>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170349</xdr:rowOff>
    </xdr:from>
    <xdr:to>
      <xdr:col>41</xdr:col>
      <xdr:colOff>101600</xdr:colOff>
      <xdr:row>64</xdr:row>
      <xdr:rowOff>100499</xdr:rowOff>
    </xdr:to>
    <xdr:sp macro="" textlink="">
      <xdr:nvSpPr>
        <xdr:cNvPr id="250" name="楕円 249">
          <a:extLst>
            <a:ext uri="{FF2B5EF4-FFF2-40B4-BE49-F238E27FC236}">
              <a16:creationId xmlns:a16="http://schemas.microsoft.com/office/drawing/2014/main" id="{E20FC426-372D-437B-85C3-CEC4BB97476B}"/>
            </a:ext>
          </a:extLst>
        </xdr:cNvPr>
        <xdr:cNvSpPr/>
      </xdr:nvSpPr>
      <xdr:spPr>
        <a:xfrm>
          <a:off x="7810500" y="109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49554</xdr:rowOff>
    </xdr:from>
    <xdr:to>
      <xdr:col>45</xdr:col>
      <xdr:colOff>177800</xdr:colOff>
      <xdr:row>64</xdr:row>
      <xdr:rowOff>49699</xdr:rowOff>
    </xdr:to>
    <xdr:cxnSp macro="">
      <xdr:nvCxnSpPr>
        <xdr:cNvPr id="251" name="直線コネクタ 250">
          <a:extLst>
            <a:ext uri="{FF2B5EF4-FFF2-40B4-BE49-F238E27FC236}">
              <a16:creationId xmlns:a16="http://schemas.microsoft.com/office/drawing/2014/main" id="{DFB67AB8-B1ED-46D5-B3C0-C2E46D54FF1E}"/>
            </a:ext>
          </a:extLst>
        </xdr:cNvPr>
        <xdr:cNvCxnSpPr/>
      </xdr:nvCxnSpPr>
      <xdr:spPr>
        <a:xfrm flipV="1">
          <a:off x="7861300" y="11022354"/>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170448</xdr:rowOff>
    </xdr:from>
    <xdr:to>
      <xdr:col>36</xdr:col>
      <xdr:colOff>165100</xdr:colOff>
      <xdr:row>64</xdr:row>
      <xdr:rowOff>100598</xdr:rowOff>
    </xdr:to>
    <xdr:sp macro="" textlink="">
      <xdr:nvSpPr>
        <xdr:cNvPr id="252" name="楕円 251">
          <a:extLst>
            <a:ext uri="{FF2B5EF4-FFF2-40B4-BE49-F238E27FC236}">
              <a16:creationId xmlns:a16="http://schemas.microsoft.com/office/drawing/2014/main" id="{32B48FBE-35CA-4D25-BBCC-895BFF45E37B}"/>
            </a:ext>
          </a:extLst>
        </xdr:cNvPr>
        <xdr:cNvSpPr/>
      </xdr:nvSpPr>
      <xdr:spPr>
        <a:xfrm>
          <a:off x="6921500" y="1097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49699</xdr:rowOff>
    </xdr:from>
    <xdr:to>
      <xdr:col>41</xdr:col>
      <xdr:colOff>50800</xdr:colOff>
      <xdr:row>64</xdr:row>
      <xdr:rowOff>49798</xdr:rowOff>
    </xdr:to>
    <xdr:cxnSp macro="">
      <xdr:nvCxnSpPr>
        <xdr:cNvPr id="253" name="直線コネクタ 252">
          <a:extLst>
            <a:ext uri="{FF2B5EF4-FFF2-40B4-BE49-F238E27FC236}">
              <a16:creationId xmlns:a16="http://schemas.microsoft.com/office/drawing/2014/main" id="{B07C29F4-7548-4321-AE66-012BE137D85C}"/>
            </a:ext>
          </a:extLst>
        </xdr:cNvPr>
        <xdr:cNvCxnSpPr/>
      </xdr:nvCxnSpPr>
      <xdr:spPr>
        <a:xfrm flipV="1">
          <a:off x="6972300" y="11022499"/>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BACF5CC-5CB0-4A84-BAEB-AE88A50A0F6A}"/>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B9BC622-D077-410A-A001-5D2A3753273A}"/>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A9E25FD-8DD0-41E4-A05C-FEDFBCA95397}"/>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C3FA9AD-D09F-46C4-9CEB-2CF5626B5BD9}"/>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91305</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EF2B3D07-0EAA-4FCA-86A4-C7DE61A0BE7D}"/>
            </a:ext>
          </a:extLst>
        </xdr:cNvPr>
        <xdr:cNvSpPr txBox="1"/>
      </xdr:nvSpPr>
      <xdr:spPr>
        <a:xfrm>
          <a:off x="9359411" y="1106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91481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429BDB09-5FA4-4A2C-AAE2-80CEE6073B75}"/>
            </a:ext>
          </a:extLst>
        </xdr:cNvPr>
        <xdr:cNvSpPr txBox="1"/>
      </xdr:nvSpPr>
      <xdr:spPr>
        <a:xfrm>
          <a:off x="8483111" y="1106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91626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24483203-9520-4F1D-8098-F61E80E6020B}"/>
            </a:ext>
          </a:extLst>
        </xdr:cNvPr>
        <xdr:cNvSpPr txBox="1"/>
      </xdr:nvSpPr>
      <xdr:spPr>
        <a:xfrm>
          <a:off x="7594111" y="110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91725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5125D343-DB99-497E-BF06-F9D9CAE5092D}"/>
            </a:ext>
          </a:extLst>
        </xdr:cNvPr>
        <xdr:cNvSpPr txBox="1"/>
      </xdr:nvSpPr>
      <xdr:spPr>
        <a:xfrm>
          <a:off x="6705111" y="1106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B9027A8-829B-4C24-A89A-16783279DF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12A7FA-5B13-42CD-984A-F1967C7CBBB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51352CA-1192-44DC-B69F-343D2F66DEE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65765E8-34F2-4B07-9E48-5982D9BDAA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ACD29A6-79E3-4AA2-8548-58FA16783F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6AFCDB1-56EF-4D62-AC15-3A0A58497A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F715B11-0D53-4180-B1D2-B8BA2A8643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167E5A0-CDE6-4522-98FA-B3248CC18E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B2AA8C2-81DF-451F-A399-F4FF75932C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36727F4-3C7E-40E5-899A-8221B90FC0E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2FB3542-3982-47CE-88E7-C31F25075D1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C2A7432-E2DD-434F-AC19-C336ED1EEA9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D3588039-B716-4A51-B84E-0D1C139DDC7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89F02E0-2AFA-4230-A023-334E3BC8567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CD438692-857E-491C-8BF2-6FD7D716313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D8757D3-EB7F-45A4-9297-9D2217894B3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D5A0C9C-45AF-4D94-92D7-0343A930649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99ECAC3-3A1E-401C-B1BF-479C3E24E98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E3B9451-0F6C-420C-85EB-3403DEAF7BA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7E5DA0A-E3D0-488D-B3CE-AF46EF1160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9789C144-2DEB-46B9-A5C4-1CDDBAAA1CF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BE307AE2-D7E1-4F80-8B77-0BADE2626E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89B2831C-E04C-467A-BF97-69A16364CED9}"/>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E5A2BCCC-0113-4DDB-AA83-F47C01CE4D15}"/>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C2BB372E-3E64-4F29-BF7F-2AA016BC35E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6BCADD58-2A1E-4330-BE91-D5D4120D1DB1}"/>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53AE2215-EB97-4A3E-891E-47BF4192A69F}"/>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6CD7F8D-144F-4A38-A0AF-4204E7A0AD1C}"/>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4C71C7A7-8258-4D75-B0A4-364AD7919DD5}"/>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3B3940F4-D67C-4107-80F8-854DA1AF2D92}"/>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48151403-D365-4BF7-8277-1F89B2CBFCC2}"/>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6AEF4F5A-A16B-4F19-BA74-6273AC4EE791}"/>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91AC7D10-6B4F-4616-8F51-A864793DE624}"/>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E3EF188-B241-4359-9CF9-0456296EE3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7F1BF41-3B0F-416B-92B7-C4C3E3C4AA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FCB1721-D99D-4C7E-B0FD-D6675CC6BF6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1CE34A6-A197-4363-B18E-2591DF7913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AABC49-9D44-4A63-9A62-67BBF4F8EE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163322</xdr:rowOff>
    </xdr:from>
    <xdr:to>
      <xdr:col>24</xdr:col>
      <xdr:colOff>114300</xdr:colOff>
      <xdr:row>80</xdr:row>
      <xdr:rowOff>93472</xdr:rowOff>
    </xdr:to>
    <xdr:sp macro="" textlink="">
      <xdr:nvSpPr>
        <xdr:cNvPr id="300" name="楕円 299">
          <a:extLst>
            <a:ext uri="{FF2B5EF4-FFF2-40B4-BE49-F238E27FC236}">
              <a16:creationId xmlns:a16="http://schemas.microsoft.com/office/drawing/2014/main" id="{381F89DB-E4E2-4D7E-B6AE-56493BC2C80F}"/>
            </a:ext>
          </a:extLst>
        </xdr:cNvPr>
        <xdr:cNvSpPr/>
      </xdr:nvSpPr>
      <xdr:spPr>
        <a:xfrm>
          <a:off x="45847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14749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539B7EA0-529A-4E33-9EDB-A7BF0F22F8DF}"/>
            </a:ext>
          </a:extLst>
        </xdr:cNvPr>
        <xdr:cNvSpPr txBox="1"/>
      </xdr:nvSpPr>
      <xdr:spPr>
        <a:xfrm>
          <a:off x="4673600" y="1355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302" name="楕円 301">
          <a:extLst>
            <a:ext uri="{FF2B5EF4-FFF2-40B4-BE49-F238E27FC236}">
              <a16:creationId xmlns:a16="http://schemas.microsoft.com/office/drawing/2014/main" id="{327CB702-C109-454F-A9B4-13B1856AEAC1}"/>
            </a:ext>
          </a:extLst>
        </xdr:cNvPr>
        <xdr:cNvSpPr/>
      </xdr:nvSpPr>
      <xdr:spPr>
        <a:xfrm>
          <a:off x="3746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42672</xdr:rowOff>
    </xdr:to>
    <xdr:cxnSp macro="">
      <xdr:nvCxnSpPr>
        <xdr:cNvPr id="303" name="直線コネクタ 302">
          <a:extLst>
            <a:ext uri="{FF2B5EF4-FFF2-40B4-BE49-F238E27FC236}">
              <a16:creationId xmlns:a16="http://schemas.microsoft.com/office/drawing/2014/main" id="{9DBC67A4-129C-4738-8B85-56794818255C}"/>
            </a:ext>
          </a:extLst>
        </xdr:cNvPr>
        <xdr:cNvCxnSpPr/>
      </xdr:nvCxnSpPr>
      <xdr:spPr>
        <a:xfrm>
          <a:off x="3797300" y="137083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62737</xdr:rowOff>
    </xdr:from>
    <xdr:to>
      <xdr:col>15</xdr:col>
      <xdr:colOff>101600</xdr:colOff>
      <xdr:row>79</xdr:row>
      <xdr:rowOff>164337</xdr:rowOff>
    </xdr:to>
    <xdr:sp macro="" textlink="">
      <xdr:nvSpPr>
        <xdr:cNvPr id="304" name="楕円 303">
          <a:extLst>
            <a:ext uri="{FF2B5EF4-FFF2-40B4-BE49-F238E27FC236}">
              <a16:creationId xmlns:a16="http://schemas.microsoft.com/office/drawing/2014/main" id="{53FC5A72-2C0D-4BB6-8386-076F8DAC61F8}"/>
            </a:ext>
          </a:extLst>
        </xdr:cNvPr>
        <xdr:cNvSpPr/>
      </xdr:nvSpPr>
      <xdr:spPr>
        <a:xfrm>
          <a:off x="2857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113537</xdr:rowOff>
    </xdr:from>
    <xdr:to>
      <xdr:col>19</xdr:col>
      <xdr:colOff>177800</xdr:colOff>
      <xdr:row>79</xdr:row>
      <xdr:rowOff>163830</xdr:rowOff>
    </xdr:to>
    <xdr:cxnSp macro="">
      <xdr:nvCxnSpPr>
        <xdr:cNvPr id="305" name="直線コネクタ 304">
          <a:extLst>
            <a:ext uri="{FF2B5EF4-FFF2-40B4-BE49-F238E27FC236}">
              <a16:creationId xmlns:a16="http://schemas.microsoft.com/office/drawing/2014/main" id="{3A323455-F2EF-4EBA-B95E-5EB9A92720D3}"/>
            </a:ext>
          </a:extLst>
        </xdr:cNvPr>
        <xdr:cNvCxnSpPr/>
      </xdr:nvCxnSpPr>
      <xdr:spPr>
        <a:xfrm>
          <a:off x="2908300" y="136580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12446</xdr:rowOff>
    </xdr:from>
    <xdr:to>
      <xdr:col>10</xdr:col>
      <xdr:colOff>165100</xdr:colOff>
      <xdr:row>79</xdr:row>
      <xdr:rowOff>114046</xdr:rowOff>
    </xdr:to>
    <xdr:sp macro="" textlink="">
      <xdr:nvSpPr>
        <xdr:cNvPr id="306" name="楕円 305">
          <a:extLst>
            <a:ext uri="{FF2B5EF4-FFF2-40B4-BE49-F238E27FC236}">
              <a16:creationId xmlns:a16="http://schemas.microsoft.com/office/drawing/2014/main" id="{ABFE32BF-E84A-4E00-A627-FB8917A44816}"/>
            </a:ext>
          </a:extLst>
        </xdr:cNvPr>
        <xdr:cNvSpPr/>
      </xdr:nvSpPr>
      <xdr:spPr>
        <a:xfrm>
          <a:off x="1968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63246</xdr:rowOff>
    </xdr:from>
    <xdr:to>
      <xdr:col>15</xdr:col>
      <xdr:colOff>50800</xdr:colOff>
      <xdr:row>79</xdr:row>
      <xdr:rowOff>113537</xdr:rowOff>
    </xdr:to>
    <xdr:cxnSp macro="">
      <xdr:nvCxnSpPr>
        <xdr:cNvPr id="307" name="直線コネクタ 306">
          <a:extLst>
            <a:ext uri="{FF2B5EF4-FFF2-40B4-BE49-F238E27FC236}">
              <a16:creationId xmlns:a16="http://schemas.microsoft.com/office/drawing/2014/main" id="{004C2B2D-53E0-4E52-BB43-5C6C11E09743}"/>
            </a:ext>
          </a:extLst>
        </xdr:cNvPr>
        <xdr:cNvCxnSpPr/>
      </xdr:nvCxnSpPr>
      <xdr:spPr>
        <a:xfrm>
          <a:off x="2019300" y="136077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115315</xdr:rowOff>
    </xdr:from>
    <xdr:to>
      <xdr:col>6</xdr:col>
      <xdr:colOff>38100</xdr:colOff>
      <xdr:row>79</xdr:row>
      <xdr:rowOff>45465</xdr:rowOff>
    </xdr:to>
    <xdr:sp macro="" textlink="">
      <xdr:nvSpPr>
        <xdr:cNvPr id="308" name="楕円 307">
          <a:extLst>
            <a:ext uri="{FF2B5EF4-FFF2-40B4-BE49-F238E27FC236}">
              <a16:creationId xmlns:a16="http://schemas.microsoft.com/office/drawing/2014/main" id="{45A1BF9F-12E0-4F8E-AD35-BA064DB696EF}"/>
            </a:ext>
          </a:extLst>
        </xdr:cNvPr>
        <xdr:cNvSpPr/>
      </xdr:nvSpPr>
      <xdr:spPr>
        <a:xfrm>
          <a:off x="1079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166115</xdr:rowOff>
    </xdr:from>
    <xdr:to>
      <xdr:col>10</xdr:col>
      <xdr:colOff>114300</xdr:colOff>
      <xdr:row>79</xdr:row>
      <xdr:rowOff>63246</xdr:rowOff>
    </xdr:to>
    <xdr:cxnSp macro="">
      <xdr:nvCxnSpPr>
        <xdr:cNvPr id="309" name="直線コネクタ 308">
          <a:extLst>
            <a:ext uri="{FF2B5EF4-FFF2-40B4-BE49-F238E27FC236}">
              <a16:creationId xmlns:a16="http://schemas.microsoft.com/office/drawing/2014/main" id="{5C382CF5-E5B7-441A-9F1B-18846C81FCEB}"/>
            </a:ext>
          </a:extLst>
        </xdr:cNvPr>
        <xdr:cNvCxnSpPr/>
      </xdr:nvCxnSpPr>
      <xdr:spPr>
        <a:xfrm>
          <a:off x="1130300" y="135392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C48AAC90-15BE-4739-B8B6-8C52C2B6F90A}"/>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1FF6513E-2DE5-4C72-A331-B4B93338007A}"/>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888B614C-9B47-42C2-98FE-C22BBDF84AC5}"/>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5165563F-7BAB-442C-80C2-6897B496C750}"/>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59707</xdr:rowOff>
    </xdr:from>
    <xdr:ext cx="405111" cy="259045"/>
    <xdr:sp macro="" textlink="">
      <xdr:nvSpPr>
        <xdr:cNvPr id="314" name="n_1mainValue【公営住宅】&#10;有形固定資産減価償却率">
          <a:extLst>
            <a:ext uri="{FF2B5EF4-FFF2-40B4-BE49-F238E27FC236}">
              <a16:creationId xmlns:a16="http://schemas.microsoft.com/office/drawing/2014/main" id="{BB89DD8B-184D-4377-8049-74E6B6335691}"/>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9414</xdr:rowOff>
    </xdr:from>
    <xdr:ext cx="405111" cy="259045"/>
    <xdr:sp macro="" textlink="">
      <xdr:nvSpPr>
        <xdr:cNvPr id="315" name="n_2mainValue【公営住宅】&#10;有形固定資産減価償却率">
          <a:extLst>
            <a:ext uri="{FF2B5EF4-FFF2-40B4-BE49-F238E27FC236}">
              <a16:creationId xmlns:a16="http://schemas.microsoft.com/office/drawing/2014/main" id="{8C9DB29F-155C-42B6-B053-418EF5E1D95D}"/>
            </a:ext>
          </a:extLst>
        </xdr:cNvPr>
        <xdr:cNvSpPr txBox="1"/>
      </xdr:nvSpPr>
      <xdr:spPr>
        <a:xfrm>
          <a:off x="2705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130573</xdr:rowOff>
    </xdr:from>
    <xdr:ext cx="405111" cy="259045"/>
    <xdr:sp macro="" textlink="">
      <xdr:nvSpPr>
        <xdr:cNvPr id="316" name="n_3mainValue【公営住宅】&#10;有形固定資産減価償却率">
          <a:extLst>
            <a:ext uri="{FF2B5EF4-FFF2-40B4-BE49-F238E27FC236}">
              <a16:creationId xmlns:a16="http://schemas.microsoft.com/office/drawing/2014/main" id="{EB702193-E0A7-4A64-BEFB-886CCB044896}"/>
            </a:ext>
          </a:extLst>
        </xdr:cNvPr>
        <xdr:cNvSpPr txBox="1"/>
      </xdr:nvSpPr>
      <xdr:spPr>
        <a:xfrm>
          <a:off x="18167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61992</xdr:rowOff>
    </xdr:from>
    <xdr:ext cx="405111" cy="259045"/>
    <xdr:sp macro="" textlink="">
      <xdr:nvSpPr>
        <xdr:cNvPr id="317" name="n_4mainValue【公営住宅】&#10;有形固定資産減価償却率">
          <a:extLst>
            <a:ext uri="{FF2B5EF4-FFF2-40B4-BE49-F238E27FC236}">
              <a16:creationId xmlns:a16="http://schemas.microsoft.com/office/drawing/2014/main" id="{A1290E86-420F-472C-97F8-50E25EF60F96}"/>
            </a:ext>
          </a:extLst>
        </xdr:cNvPr>
        <xdr:cNvSpPr txBox="1"/>
      </xdr:nvSpPr>
      <xdr:spPr>
        <a:xfrm>
          <a:off x="9277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565F621-8FB2-4D65-9DA1-05C28F03EC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DF4E003-7B0C-4388-927F-796B0905A71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39F4D04-D3FC-4939-A88E-A41C4EE2FFF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4C0014A-456E-4587-BC95-A1857C0ED6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725395C-4191-40FE-902B-ED12AA0636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5C3FF4A-AA4B-4E5F-AEB6-8203459979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E79D343-A790-4609-BA0A-970685F3FE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BDA98E8-C191-41FF-8C87-96A87C2DC6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783F73F-CB3B-4B36-8EB6-BEA26E591C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0DD9F0F-D320-4E94-B5BB-BFF26ED477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8395A70-A22B-4B6E-82D2-7CAE89D0FB8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C6BCE12-6171-4C34-B1CC-173B7029C12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DB877BB-0E5F-450C-BA73-953C2CEF3CE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E6DDD8CB-D0E2-4FBA-BCA9-3CCEE196CAC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7165AF3-E11E-4BB3-847B-A914EDD7AA2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E365510-5AEA-4A03-82A8-7BD11F8C08F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CFD9CB4-A8BA-4565-879C-4BF567AFCF8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51676B1-DB50-4BC2-BD52-483DB05B8F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5B941AB-FCD0-4550-B1A9-2E6F36A4990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20523B35-C6A6-4FAB-9477-CA66610DDD9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BE95289-2A96-4EDE-992C-34F48EB27F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8026F4F9-97CC-423C-9D86-ACFF826ECEF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09B55C5-347B-40C6-B46C-BE571B1862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39CB0ED3-28F8-49DE-B2C5-ACF168CFC0A5}"/>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4A6B390E-6B07-406E-A13C-52054A5FB9B1}"/>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FFF40FEA-30CE-47D3-994C-6B6E8F67A0CE}"/>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EE4E25F7-94AC-4BAF-BB50-DD0876137F4A}"/>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6B33199F-6F3D-49B7-8FA7-B57B9A270458}"/>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280013EC-DC05-4138-9D18-5D7DE75A026B}"/>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676BCBEE-EFD4-410E-91D9-FA05D8EF9D15}"/>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94EC14BB-F1A2-4D5F-83E5-ACF65D1CBD41}"/>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5CCCC11-7233-44AD-A375-27DFA1B786CF}"/>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E8A75B60-B409-4021-8E6D-496D594E4C22}"/>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7691098C-5863-4701-867C-258C308F9BCA}"/>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5C7C091-56B0-44B7-9000-52B48C6891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D5229E4-9C44-4BE1-809B-EFA64F9F4E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DE169A2-A932-412F-936A-19284641AB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22254DB-CE35-455D-805D-0424F29D1D9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3FBD247-618F-4D09-B763-1E73B4F873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40450</xdr:rowOff>
    </xdr:from>
    <xdr:to>
      <xdr:col>55</xdr:col>
      <xdr:colOff>50800</xdr:colOff>
      <xdr:row>86</xdr:row>
      <xdr:rowOff>142050</xdr:rowOff>
    </xdr:to>
    <xdr:sp macro="" textlink="">
      <xdr:nvSpPr>
        <xdr:cNvPr id="357" name="楕円 356">
          <a:extLst>
            <a:ext uri="{FF2B5EF4-FFF2-40B4-BE49-F238E27FC236}">
              <a16:creationId xmlns:a16="http://schemas.microsoft.com/office/drawing/2014/main" id="{160ADDEB-78F0-42B9-AA34-D4C5769AEA26}"/>
            </a:ext>
          </a:extLst>
        </xdr:cNvPr>
        <xdr:cNvSpPr/>
      </xdr:nvSpPr>
      <xdr:spPr>
        <a:xfrm>
          <a:off x="10426700" y="1478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126827</xdr:rowOff>
    </xdr:from>
    <xdr:ext cx="469744" cy="259045"/>
    <xdr:sp macro="" textlink="">
      <xdr:nvSpPr>
        <xdr:cNvPr id="358" name="【公営住宅】&#10;一人当たり面積該当値テキスト">
          <a:extLst>
            <a:ext uri="{FF2B5EF4-FFF2-40B4-BE49-F238E27FC236}">
              <a16:creationId xmlns:a16="http://schemas.microsoft.com/office/drawing/2014/main" id="{E9CBDE2D-F023-44EF-B455-A11C25870ED4}"/>
            </a:ext>
          </a:extLst>
        </xdr:cNvPr>
        <xdr:cNvSpPr txBox="1"/>
      </xdr:nvSpPr>
      <xdr:spPr>
        <a:xfrm>
          <a:off x="10515600" y="1470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40450</xdr:rowOff>
    </xdr:from>
    <xdr:to>
      <xdr:col>50</xdr:col>
      <xdr:colOff>165100</xdr:colOff>
      <xdr:row>86</xdr:row>
      <xdr:rowOff>142050</xdr:rowOff>
    </xdr:to>
    <xdr:sp macro="" textlink="">
      <xdr:nvSpPr>
        <xdr:cNvPr id="359" name="楕円 358">
          <a:extLst>
            <a:ext uri="{FF2B5EF4-FFF2-40B4-BE49-F238E27FC236}">
              <a16:creationId xmlns:a16="http://schemas.microsoft.com/office/drawing/2014/main" id="{5830B0A5-5A3F-4E0D-94E8-DF2D30A3B9E6}"/>
            </a:ext>
          </a:extLst>
        </xdr:cNvPr>
        <xdr:cNvSpPr/>
      </xdr:nvSpPr>
      <xdr:spPr>
        <a:xfrm>
          <a:off x="9588500" y="1478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91250</xdr:rowOff>
    </xdr:from>
    <xdr:to>
      <xdr:col>55</xdr:col>
      <xdr:colOff>0</xdr:colOff>
      <xdr:row>86</xdr:row>
      <xdr:rowOff>91250</xdr:rowOff>
    </xdr:to>
    <xdr:cxnSp macro="">
      <xdr:nvCxnSpPr>
        <xdr:cNvPr id="360" name="直線コネクタ 359">
          <a:extLst>
            <a:ext uri="{FF2B5EF4-FFF2-40B4-BE49-F238E27FC236}">
              <a16:creationId xmlns:a16="http://schemas.microsoft.com/office/drawing/2014/main" id="{4F065A9B-C776-49E0-8BB3-C8AC23218363}"/>
            </a:ext>
          </a:extLst>
        </xdr:cNvPr>
        <xdr:cNvCxnSpPr/>
      </xdr:nvCxnSpPr>
      <xdr:spPr>
        <a:xfrm>
          <a:off x="9639300" y="14835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40639</xdr:rowOff>
    </xdr:from>
    <xdr:to>
      <xdr:col>46</xdr:col>
      <xdr:colOff>38100</xdr:colOff>
      <xdr:row>86</xdr:row>
      <xdr:rowOff>142239</xdr:rowOff>
    </xdr:to>
    <xdr:sp macro="" textlink="">
      <xdr:nvSpPr>
        <xdr:cNvPr id="361" name="楕円 360">
          <a:extLst>
            <a:ext uri="{FF2B5EF4-FFF2-40B4-BE49-F238E27FC236}">
              <a16:creationId xmlns:a16="http://schemas.microsoft.com/office/drawing/2014/main" id="{3AAF430C-93DB-424E-B6E8-EF29A932ED5C}"/>
            </a:ext>
          </a:extLst>
        </xdr:cNvPr>
        <xdr:cNvSpPr/>
      </xdr:nvSpPr>
      <xdr:spPr>
        <a:xfrm>
          <a:off x="8699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91250</xdr:rowOff>
    </xdr:from>
    <xdr:to>
      <xdr:col>50</xdr:col>
      <xdr:colOff>114300</xdr:colOff>
      <xdr:row>86</xdr:row>
      <xdr:rowOff>91439</xdr:rowOff>
    </xdr:to>
    <xdr:cxnSp macro="">
      <xdr:nvCxnSpPr>
        <xdr:cNvPr id="362" name="直線コネクタ 361">
          <a:extLst>
            <a:ext uri="{FF2B5EF4-FFF2-40B4-BE49-F238E27FC236}">
              <a16:creationId xmlns:a16="http://schemas.microsoft.com/office/drawing/2014/main" id="{59195158-C2DC-4213-8CB6-4FEB09231DA9}"/>
            </a:ext>
          </a:extLst>
        </xdr:cNvPr>
        <xdr:cNvCxnSpPr/>
      </xdr:nvCxnSpPr>
      <xdr:spPr>
        <a:xfrm flipV="1">
          <a:off x="8750300" y="14835950"/>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40639</xdr:rowOff>
    </xdr:from>
    <xdr:to>
      <xdr:col>41</xdr:col>
      <xdr:colOff>101600</xdr:colOff>
      <xdr:row>86</xdr:row>
      <xdr:rowOff>142239</xdr:rowOff>
    </xdr:to>
    <xdr:sp macro="" textlink="">
      <xdr:nvSpPr>
        <xdr:cNvPr id="363" name="楕円 362">
          <a:extLst>
            <a:ext uri="{FF2B5EF4-FFF2-40B4-BE49-F238E27FC236}">
              <a16:creationId xmlns:a16="http://schemas.microsoft.com/office/drawing/2014/main" id="{87E51845-7837-4729-B21A-C7840B152599}"/>
            </a:ext>
          </a:extLst>
        </xdr:cNvPr>
        <xdr:cNvSpPr/>
      </xdr:nvSpPr>
      <xdr:spPr>
        <a:xfrm>
          <a:off x="7810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91439</xdr:rowOff>
    </xdr:from>
    <xdr:to>
      <xdr:col>45</xdr:col>
      <xdr:colOff>177800</xdr:colOff>
      <xdr:row>86</xdr:row>
      <xdr:rowOff>91439</xdr:rowOff>
    </xdr:to>
    <xdr:cxnSp macro="">
      <xdr:nvCxnSpPr>
        <xdr:cNvPr id="364" name="直線コネクタ 363">
          <a:extLst>
            <a:ext uri="{FF2B5EF4-FFF2-40B4-BE49-F238E27FC236}">
              <a16:creationId xmlns:a16="http://schemas.microsoft.com/office/drawing/2014/main" id="{29C5B0F1-D3E1-480F-9342-89172956FB64}"/>
            </a:ext>
          </a:extLst>
        </xdr:cNvPr>
        <xdr:cNvCxnSpPr/>
      </xdr:nvCxnSpPr>
      <xdr:spPr>
        <a:xfrm>
          <a:off x="7861300" y="14836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40830</xdr:rowOff>
    </xdr:from>
    <xdr:to>
      <xdr:col>36</xdr:col>
      <xdr:colOff>165100</xdr:colOff>
      <xdr:row>86</xdr:row>
      <xdr:rowOff>142430</xdr:rowOff>
    </xdr:to>
    <xdr:sp macro="" textlink="">
      <xdr:nvSpPr>
        <xdr:cNvPr id="365" name="楕円 364">
          <a:extLst>
            <a:ext uri="{FF2B5EF4-FFF2-40B4-BE49-F238E27FC236}">
              <a16:creationId xmlns:a16="http://schemas.microsoft.com/office/drawing/2014/main" id="{1F530D6D-7443-401B-B6BB-0E8B17204DDC}"/>
            </a:ext>
          </a:extLst>
        </xdr:cNvPr>
        <xdr:cNvSpPr/>
      </xdr:nvSpPr>
      <xdr:spPr>
        <a:xfrm>
          <a:off x="6921500" y="147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91439</xdr:rowOff>
    </xdr:from>
    <xdr:to>
      <xdr:col>41</xdr:col>
      <xdr:colOff>50800</xdr:colOff>
      <xdr:row>86</xdr:row>
      <xdr:rowOff>91630</xdr:rowOff>
    </xdr:to>
    <xdr:cxnSp macro="">
      <xdr:nvCxnSpPr>
        <xdr:cNvPr id="366" name="直線コネクタ 365">
          <a:extLst>
            <a:ext uri="{FF2B5EF4-FFF2-40B4-BE49-F238E27FC236}">
              <a16:creationId xmlns:a16="http://schemas.microsoft.com/office/drawing/2014/main" id="{3E5298EA-FFE5-4070-B055-4743200559AF}"/>
            </a:ext>
          </a:extLst>
        </xdr:cNvPr>
        <xdr:cNvCxnSpPr/>
      </xdr:nvCxnSpPr>
      <xdr:spPr>
        <a:xfrm flipV="1">
          <a:off x="6972300" y="1483613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F943E4BC-5868-41A0-B8B7-D9E45A898A90}"/>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C0949ECD-D93E-4B26-B0D8-FFED71B00769}"/>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C524B245-2F35-42F7-8FBB-7682466402EB}"/>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A0204DDA-90FA-4F2B-9955-ABC9696C3488}"/>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133177</xdr:rowOff>
    </xdr:from>
    <xdr:ext cx="469744" cy="259045"/>
    <xdr:sp macro="" textlink="">
      <xdr:nvSpPr>
        <xdr:cNvPr id="371" name="n_1mainValue【公営住宅】&#10;一人当たり面積">
          <a:extLst>
            <a:ext uri="{FF2B5EF4-FFF2-40B4-BE49-F238E27FC236}">
              <a16:creationId xmlns:a16="http://schemas.microsoft.com/office/drawing/2014/main" id="{40CE6639-DC90-4FB2-88A4-AA5B477DB95B}"/>
            </a:ext>
          </a:extLst>
        </xdr:cNvPr>
        <xdr:cNvSpPr txBox="1"/>
      </xdr:nvSpPr>
      <xdr:spPr>
        <a:xfrm>
          <a:off x="9391727" y="148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133366</xdr:rowOff>
    </xdr:from>
    <xdr:ext cx="469744" cy="259045"/>
    <xdr:sp macro="" textlink="">
      <xdr:nvSpPr>
        <xdr:cNvPr id="372" name="n_2mainValue【公営住宅】&#10;一人当たり面積">
          <a:extLst>
            <a:ext uri="{FF2B5EF4-FFF2-40B4-BE49-F238E27FC236}">
              <a16:creationId xmlns:a16="http://schemas.microsoft.com/office/drawing/2014/main" id="{F7802A0E-5CFC-4AE7-B2FB-A6ACC52645BB}"/>
            </a:ext>
          </a:extLst>
        </xdr:cNvPr>
        <xdr:cNvSpPr txBox="1"/>
      </xdr:nvSpPr>
      <xdr:spPr>
        <a:xfrm>
          <a:off x="8515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133366</xdr:rowOff>
    </xdr:from>
    <xdr:ext cx="469744" cy="259045"/>
    <xdr:sp macro="" textlink="">
      <xdr:nvSpPr>
        <xdr:cNvPr id="373" name="n_3mainValue【公営住宅】&#10;一人当たり面積">
          <a:extLst>
            <a:ext uri="{FF2B5EF4-FFF2-40B4-BE49-F238E27FC236}">
              <a16:creationId xmlns:a16="http://schemas.microsoft.com/office/drawing/2014/main" id="{ED7E8E5C-EEFA-4C56-B730-D97622BD2452}"/>
            </a:ext>
          </a:extLst>
        </xdr:cNvPr>
        <xdr:cNvSpPr txBox="1"/>
      </xdr:nvSpPr>
      <xdr:spPr>
        <a:xfrm>
          <a:off x="7626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133557</xdr:rowOff>
    </xdr:from>
    <xdr:ext cx="469744" cy="259045"/>
    <xdr:sp macro="" textlink="">
      <xdr:nvSpPr>
        <xdr:cNvPr id="374" name="n_4mainValue【公営住宅】&#10;一人当たり面積">
          <a:extLst>
            <a:ext uri="{FF2B5EF4-FFF2-40B4-BE49-F238E27FC236}">
              <a16:creationId xmlns:a16="http://schemas.microsoft.com/office/drawing/2014/main" id="{3527BD6C-E36B-48FA-B658-729B8BB4CF2E}"/>
            </a:ext>
          </a:extLst>
        </xdr:cNvPr>
        <xdr:cNvSpPr txBox="1"/>
      </xdr:nvSpPr>
      <xdr:spPr>
        <a:xfrm>
          <a:off x="6737427" y="1487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0D4F013-23AB-4337-A5D4-53E073C8B9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3B6347E-CE82-4825-9D09-E111D76EAB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E72EEFB-4175-417B-86B4-C39200F644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0F21C9F-7D3C-47E3-B868-AB5ACE10E3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3F29CC1-AAA6-4FFF-A531-7838F35693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E4D1B28-20A1-4840-A118-446DBB1A936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B584D9B-4676-41B1-B7D6-6E5BC9F8A6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73E563E-3FF1-4755-896F-7D18B75AA29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A24984A7-980D-4041-906C-3D8741C3F8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DD53178-FA19-4B72-853B-7BD43775A9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49377B0D-7C68-45A1-92B5-413840FBFE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DB964662-41C3-4B3C-9770-131C8C682A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2639FBE-48E1-4257-A022-B3C4A261F1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CA9BF90F-4DC5-48C1-816D-4C33C85A84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2B4D1AA-E9C3-4724-99F4-6B8DEBA47D3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76375610-DC6F-4BBF-9950-18C3AE2B91D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D7A18C5-34F3-4BF2-A16B-178BFA224E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159E9C1-E005-4B29-9F25-68125916A60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96F9CBB-4A64-434F-9FB8-6E25C497D7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FA9A8EA-1F05-4EC7-918A-399596AD31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496B3BB-1235-43BE-A2AD-ECBC7F645C1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42C7C31E-046C-4499-9B09-2A5B85C5D0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EF87020-AF0E-449C-89B1-24423467B4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5B2B6292-72E0-4117-B2B8-B5C864746A7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9F31676-85E6-4439-BE70-30C6096C88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0A02E61-2474-47E5-BCB9-5E1EE6290A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46091D57-4661-48CE-8D4C-2B6CB8F585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9995F1D6-0639-4EB2-AA7E-C7C4594E444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D4BE1975-E06F-42AA-9590-ACC76DD07D8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97DFCB12-DA51-4A20-AD4F-31543AEF156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A0E769BD-1C29-4A2B-A9F5-28C05577CBF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3246AAC8-6F2F-4D6A-A0E7-9C857412C16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5A76D3AC-D4CA-47FA-975D-4DCA0C74EAD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2A3E38C-1AE8-459F-9241-7AD62E3BBE5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DAE5A22B-DE1D-4365-8C2F-4D6DC58EAA4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4CC35084-CF65-41AD-8CF3-8D7ED97D2FB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BC2A8EF6-3AF0-45E3-A4A4-D874E7EF11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8797E42-CC60-425B-8E51-768F2F697E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CA1F7C6F-E637-4633-813E-5F8F990E87D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C098DE86-04EC-4C51-85AA-2A09415BC53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5220431C-589C-4E8C-9B43-234C48353463}"/>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10608661-ABC1-429B-8069-E323A8745ABF}"/>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4D71CB12-AA45-4BD4-8049-D05B3A7F9811}"/>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6EFB3E07-A531-4614-BA17-83BAF6647062}"/>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F7AB5344-D55A-4DD2-9164-F49E5278445A}"/>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9D8B3FF-1F0E-4CD4-AABE-6CC325BF52AB}"/>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A45C4188-40E9-4EE6-96E4-7208C97D9483}"/>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9DAB6DDC-04D6-41A1-8A41-C4A192070685}"/>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8C1204A5-99DC-4845-BE50-159C4751D18B}"/>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401E4B73-7201-4907-BE75-2FDDC56105BF}"/>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232ED7EA-EED3-4DE3-8647-2D8A60B2FA47}"/>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9AFA53B-19D9-484E-960F-0519DB72EF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E47A1CD-6B0F-4717-B2DD-CD92162B97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AB63C9B-64F9-4428-BF47-C8CBBA35BA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A6EC729-8D3F-43C4-8979-46374D2F3EF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792F2C9-6816-47DF-AD37-9D4B869682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124460</xdr:rowOff>
    </xdr:from>
    <xdr:to>
      <xdr:col>85</xdr:col>
      <xdr:colOff>177800</xdr:colOff>
      <xdr:row>40</xdr:row>
      <xdr:rowOff>54610</xdr:rowOff>
    </xdr:to>
    <xdr:sp macro="" textlink="">
      <xdr:nvSpPr>
        <xdr:cNvPr id="431" name="楕円 430">
          <a:extLst>
            <a:ext uri="{FF2B5EF4-FFF2-40B4-BE49-F238E27FC236}">
              <a16:creationId xmlns:a16="http://schemas.microsoft.com/office/drawing/2014/main" id="{A8BF9C64-3354-4155-8692-74CA83AEB8A0}"/>
            </a:ext>
          </a:extLst>
        </xdr:cNvPr>
        <xdr:cNvSpPr/>
      </xdr:nvSpPr>
      <xdr:spPr>
        <a:xfrm>
          <a:off x="16268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102887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6B75A359-0A6F-4C8C-93E7-1C5C3D949698}"/>
            </a:ext>
          </a:extLst>
        </xdr:cNvPr>
        <xdr:cNvSpPr txBox="1"/>
      </xdr:nvSpPr>
      <xdr:spPr>
        <a:xfrm>
          <a:off x="16357600"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433" name="楕円 432">
          <a:extLst>
            <a:ext uri="{FF2B5EF4-FFF2-40B4-BE49-F238E27FC236}">
              <a16:creationId xmlns:a16="http://schemas.microsoft.com/office/drawing/2014/main" id="{530F1835-D812-4205-97B2-121076E331E0}"/>
            </a:ext>
          </a:extLst>
        </xdr:cNvPr>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129540</xdr:rowOff>
    </xdr:from>
    <xdr:to>
      <xdr:col>85</xdr:col>
      <xdr:colOff>127000</xdr:colOff>
      <xdr:row>40</xdr:row>
      <xdr:rowOff>3810</xdr:rowOff>
    </xdr:to>
    <xdr:cxnSp macro="">
      <xdr:nvCxnSpPr>
        <xdr:cNvPr id="434" name="直線コネクタ 433">
          <a:extLst>
            <a:ext uri="{FF2B5EF4-FFF2-40B4-BE49-F238E27FC236}">
              <a16:creationId xmlns:a16="http://schemas.microsoft.com/office/drawing/2014/main" id="{0BC4E8BE-1DEF-4BF4-97BC-A704936D61EC}"/>
            </a:ext>
          </a:extLst>
        </xdr:cNvPr>
        <xdr:cNvCxnSpPr/>
      </xdr:nvCxnSpPr>
      <xdr:spPr>
        <a:xfrm>
          <a:off x="15481300" y="68160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435" name="楕円 434">
          <a:extLst>
            <a:ext uri="{FF2B5EF4-FFF2-40B4-BE49-F238E27FC236}">
              <a16:creationId xmlns:a16="http://schemas.microsoft.com/office/drawing/2014/main" id="{589B6CF5-E2C6-46FD-9D1F-E26BE83DC98A}"/>
            </a:ext>
          </a:extLst>
        </xdr:cNvPr>
        <xdr:cNvSpPr/>
      </xdr:nvSpPr>
      <xdr:spPr>
        <a:xfrm>
          <a:off x="1454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87630</xdr:rowOff>
    </xdr:from>
    <xdr:to>
      <xdr:col>81</xdr:col>
      <xdr:colOff>50800</xdr:colOff>
      <xdr:row>39</xdr:row>
      <xdr:rowOff>129540</xdr:rowOff>
    </xdr:to>
    <xdr:cxnSp macro="">
      <xdr:nvCxnSpPr>
        <xdr:cNvPr id="436" name="直線コネクタ 435">
          <a:extLst>
            <a:ext uri="{FF2B5EF4-FFF2-40B4-BE49-F238E27FC236}">
              <a16:creationId xmlns:a16="http://schemas.microsoft.com/office/drawing/2014/main" id="{2009E0AD-A6E6-4A11-9D4D-F6EEBA5D0FDC}"/>
            </a:ext>
          </a:extLst>
        </xdr:cNvPr>
        <xdr:cNvCxnSpPr/>
      </xdr:nvCxnSpPr>
      <xdr:spPr>
        <a:xfrm>
          <a:off x="14592300" y="6774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38735</xdr:rowOff>
    </xdr:from>
    <xdr:to>
      <xdr:col>72</xdr:col>
      <xdr:colOff>38100</xdr:colOff>
      <xdr:row>39</xdr:row>
      <xdr:rowOff>140335</xdr:rowOff>
    </xdr:to>
    <xdr:sp macro="" textlink="">
      <xdr:nvSpPr>
        <xdr:cNvPr id="437" name="楕円 436">
          <a:extLst>
            <a:ext uri="{FF2B5EF4-FFF2-40B4-BE49-F238E27FC236}">
              <a16:creationId xmlns:a16="http://schemas.microsoft.com/office/drawing/2014/main" id="{035F5DDC-C854-42E4-B1C3-FDE7A9CCC9CB}"/>
            </a:ext>
          </a:extLst>
        </xdr:cNvPr>
        <xdr:cNvSpPr/>
      </xdr:nvSpPr>
      <xdr:spPr>
        <a:xfrm>
          <a:off x="13652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87630</xdr:rowOff>
    </xdr:from>
    <xdr:to>
      <xdr:col>76</xdr:col>
      <xdr:colOff>114300</xdr:colOff>
      <xdr:row>39</xdr:row>
      <xdr:rowOff>89535</xdr:rowOff>
    </xdr:to>
    <xdr:cxnSp macro="">
      <xdr:nvCxnSpPr>
        <xdr:cNvPr id="438" name="直線コネクタ 437">
          <a:extLst>
            <a:ext uri="{FF2B5EF4-FFF2-40B4-BE49-F238E27FC236}">
              <a16:creationId xmlns:a16="http://schemas.microsoft.com/office/drawing/2014/main" id="{59A728DE-9662-4943-BCF3-813F018BEFBE}"/>
            </a:ext>
          </a:extLst>
        </xdr:cNvPr>
        <xdr:cNvCxnSpPr/>
      </xdr:nvCxnSpPr>
      <xdr:spPr>
        <a:xfrm flipV="1">
          <a:off x="13703300" y="67741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53975</xdr:rowOff>
    </xdr:from>
    <xdr:to>
      <xdr:col>67</xdr:col>
      <xdr:colOff>101600</xdr:colOff>
      <xdr:row>39</xdr:row>
      <xdr:rowOff>155575</xdr:rowOff>
    </xdr:to>
    <xdr:sp macro="" textlink="">
      <xdr:nvSpPr>
        <xdr:cNvPr id="439" name="楕円 438">
          <a:extLst>
            <a:ext uri="{FF2B5EF4-FFF2-40B4-BE49-F238E27FC236}">
              <a16:creationId xmlns:a16="http://schemas.microsoft.com/office/drawing/2014/main" id="{81BFE0F5-4488-406D-9A00-840A3DA21009}"/>
            </a:ext>
          </a:extLst>
        </xdr:cNvPr>
        <xdr:cNvSpPr/>
      </xdr:nvSpPr>
      <xdr:spPr>
        <a:xfrm>
          <a:off x="12763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89535</xdr:rowOff>
    </xdr:from>
    <xdr:to>
      <xdr:col>71</xdr:col>
      <xdr:colOff>177800</xdr:colOff>
      <xdr:row>39</xdr:row>
      <xdr:rowOff>104775</xdr:rowOff>
    </xdr:to>
    <xdr:cxnSp macro="">
      <xdr:nvCxnSpPr>
        <xdr:cNvPr id="440" name="直線コネクタ 439">
          <a:extLst>
            <a:ext uri="{FF2B5EF4-FFF2-40B4-BE49-F238E27FC236}">
              <a16:creationId xmlns:a16="http://schemas.microsoft.com/office/drawing/2014/main" id="{91503275-A376-4C35-BADC-C788ACE5E923}"/>
            </a:ext>
          </a:extLst>
        </xdr:cNvPr>
        <xdr:cNvCxnSpPr/>
      </xdr:nvCxnSpPr>
      <xdr:spPr>
        <a:xfrm flipV="1">
          <a:off x="12814300" y="67760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716BECA-164B-4916-B4E5-772FBC5C9901}"/>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82B8C4A9-5D86-4FBC-BC9A-322D029A67CE}"/>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B0ED06F3-5D63-4403-A98C-60BCAF7F6A47}"/>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366A0E4B-9670-4905-A7F4-1EC42B10A54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A3BC8A8D-55F8-468B-B809-C18621BA6239}"/>
            </a:ext>
          </a:extLst>
        </xdr:cNvPr>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129557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E6E3AABA-ED4E-4E27-866D-1015F5F724B2}"/>
            </a:ext>
          </a:extLst>
        </xdr:cNvPr>
        <xdr:cNvSpPr txBox="1"/>
      </xdr:nvSpPr>
      <xdr:spPr>
        <a:xfrm>
          <a:off x="14389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131462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5C406BE4-5FF9-44ED-84DD-F83FD0195102}"/>
            </a:ext>
          </a:extLst>
        </xdr:cNvPr>
        <xdr:cNvSpPr txBox="1"/>
      </xdr:nvSpPr>
      <xdr:spPr>
        <a:xfrm>
          <a:off x="13500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146702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D4EBB77-B208-4D19-8780-6E8A33A5DD1F}"/>
            </a:ext>
          </a:extLst>
        </xdr:cNvPr>
        <xdr:cNvSpPr txBox="1"/>
      </xdr:nvSpPr>
      <xdr:spPr>
        <a:xfrm>
          <a:off x="12611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8DFBCA90-A90D-453F-9E15-CA6EADED07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9BF129DE-D751-4D29-A481-A1B847ECC1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EBBD9141-BEDF-4014-8440-CDF1512275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B4F6B44F-03FE-4565-B836-F9818FB3E8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763F795-3394-4B65-A2BD-06D23C9DA6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3FA6FE34-CF7B-4559-9217-DAC64B9BEF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208611B0-9A5C-41EE-8578-8F47B5EB7A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DD1723F9-165E-4DBD-8120-8F206FDAE6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BDF30280-99BF-4908-A52A-9C0CEC8169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AE35C870-1C05-459A-8FA8-D11D361823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2D0516B8-AF48-472B-8640-F75E9146AE0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2B887C34-92C6-4C13-937E-999D9CB5B1D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FAA32771-468B-47CA-B32F-3B741A2E12C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A87BCB54-6E19-45D2-9428-7979B1B3C78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274589C6-7CBC-449F-AD4C-C41658129A6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823FF9F5-9C9F-422F-9E47-DF1FD96F372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A989F7E-91C7-457B-8FCD-0AD0BE929D0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C90F216A-0846-4BA1-AADD-54196DC3AA1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4C55E90A-5CDC-4520-8D2C-04C7818864F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3E1CBE8-252C-4690-A6FF-01937763D0E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8465E9F-57FB-40DA-9194-75F6BC507B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7A70530-C339-4AFB-B6FC-407B37B8480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273AF945-207C-4A9A-8284-18F5AE84F6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C7A5C5B5-4D47-4674-9574-7C71F91182C2}"/>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3F27AB5C-5BF0-49F1-AA0A-E1F360A05273}"/>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BFF734C0-E023-4E87-8905-FD0663D6D227}"/>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C33C33C3-852D-4925-97C3-99C3E8EABE6E}"/>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756A013C-F164-44CE-A185-3B990287AD7F}"/>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368A6DE6-1B0B-4FED-A93F-1FF35BF998B6}"/>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CF96AB10-C91D-4350-9842-E7AE5440D1E4}"/>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053C6906-49F3-485A-A619-B663BD2DB2FF}"/>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23541395-1059-4204-AA59-FFED3A1FD48F}"/>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6D435976-0A85-4CE8-9B6A-C77C1B52CF06}"/>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CF25C881-29AA-4D6D-B0E2-AC60CA5EB07A}"/>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1DB7151-9D71-40E7-BD37-3A955564E5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9A743A1-5119-4986-9578-3F17E803AC1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9581390-820E-4688-A958-D23DED51D1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79A43C5-BB6D-4881-82FA-E98AB778559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D6E869F-55B6-4FB7-9457-EF02272B21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21590</xdr:rowOff>
    </xdr:from>
    <xdr:to>
      <xdr:col>116</xdr:col>
      <xdr:colOff>114300</xdr:colOff>
      <xdr:row>38</xdr:row>
      <xdr:rowOff>123190</xdr:rowOff>
    </xdr:to>
    <xdr:sp macro="" textlink="">
      <xdr:nvSpPr>
        <xdr:cNvPr id="488" name="楕円 487">
          <a:extLst>
            <a:ext uri="{FF2B5EF4-FFF2-40B4-BE49-F238E27FC236}">
              <a16:creationId xmlns:a16="http://schemas.microsoft.com/office/drawing/2014/main" id="{77E964F5-DA69-4E43-83B8-AD3C00EE5CE1}"/>
            </a:ext>
          </a:extLst>
        </xdr:cNvPr>
        <xdr:cNvSpPr/>
      </xdr:nvSpPr>
      <xdr:spPr>
        <a:xfrm>
          <a:off x="22110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44467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9A9AF2D9-6CEA-4D70-8A3F-B9F4DB62DBD0}"/>
            </a:ext>
          </a:extLst>
        </xdr:cNvPr>
        <xdr:cNvSpPr txBox="1"/>
      </xdr:nvSpPr>
      <xdr:spPr>
        <a:xfrm>
          <a:off x="22199600"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90" name="楕円 489">
          <a:extLst>
            <a:ext uri="{FF2B5EF4-FFF2-40B4-BE49-F238E27FC236}">
              <a16:creationId xmlns:a16="http://schemas.microsoft.com/office/drawing/2014/main" id="{C6972D8B-EE98-4507-A157-669162F68B59}"/>
            </a:ext>
          </a:extLst>
        </xdr:cNvPr>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72390</xdr:rowOff>
    </xdr:from>
    <xdr:to>
      <xdr:col>116</xdr:col>
      <xdr:colOff>63500</xdr:colOff>
      <xdr:row>38</xdr:row>
      <xdr:rowOff>76200</xdr:rowOff>
    </xdr:to>
    <xdr:cxnSp macro="">
      <xdr:nvCxnSpPr>
        <xdr:cNvPr id="491" name="直線コネクタ 490">
          <a:extLst>
            <a:ext uri="{FF2B5EF4-FFF2-40B4-BE49-F238E27FC236}">
              <a16:creationId xmlns:a16="http://schemas.microsoft.com/office/drawing/2014/main" id="{E4538A69-BAE5-4F38-B11B-8DB238FC9CBE}"/>
            </a:ext>
          </a:extLst>
        </xdr:cNvPr>
        <xdr:cNvCxnSpPr/>
      </xdr:nvCxnSpPr>
      <xdr:spPr>
        <a:xfrm flipV="1">
          <a:off x="21323300" y="6587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29210</xdr:rowOff>
    </xdr:from>
    <xdr:to>
      <xdr:col>107</xdr:col>
      <xdr:colOff>101600</xdr:colOff>
      <xdr:row>38</xdr:row>
      <xdr:rowOff>130810</xdr:rowOff>
    </xdr:to>
    <xdr:sp macro="" textlink="">
      <xdr:nvSpPr>
        <xdr:cNvPr id="492" name="楕円 491">
          <a:extLst>
            <a:ext uri="{FF2B5EF4-FFF2-40B4-BE49-F238E27FC236}">
              <a16:creationId xmlns:a16="http://schemas.microsoft.com/office/drawing/2014/main" id="{58BE8998-1964-4C32-8ED9-37F1D41CB8EB}"/>
            </a:ext>
          </a:extLst>
        </xdr:cNvPr>
        <xdr:cNvSpPr/>
      </xdr:nvSpPr>
      <xdr:spPr>
        <a:xfrm>
          <a:off x="2038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80010</xdr:rowOff>
    </xdr:to>
    <xdr:cxnSp macro="">
      <xdr:nvCxnSpPr>
        <xdr:cNvPr id="493" name="直線コネクタ 492">
          <a:extLst>
            <a:ext uri="{FF2B5EF4-FFF2-40B4-BE49-F238E27FC236}">
              <a16:creationId xmlns:a16="http://schemas.microsoft.com/office/drawing/2014/main" id="{C9D0A1D7-F958-47DE-9FC5-9B001CAA4045}"/>
            </a:ext>
          </a:extLst>
        </xdr:cNvPr>
        <xdr:cNvCxnSpPr/>
      </xdr:nvCxnSpPr>
      <xdr:spPr>
        <a:xfrm flipV="1">
          <a:off x="20434300" y="6591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494" name="楕円 493">
          <a:extLst>
            <a:ext uri="{FF2B5EF4-FFF2-40B4-BE49-F238E27FC236}">
              <a16:creationId xmlns:a16="http://schemas.microsoft.com/office/drawing/2014/main" id="{76BFBA05-9818-47CC-9315-5BB9F4EC1CF7}"/>
            </a:ext>
          </a:extLst>
        </xdr:cNvPr>
        <xdr:cNvSpPr/>
      </xdr:nvSpPr>
      <xdr:spPr>
        <a:xfrm>
          <a:off x="19494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80010</xdr:rowOff>
    </xdr:from>
    <xdr:to>
      <xdr:col>107</xdr:col>
      <xdr:colOff>50800</xdr:colOff>
      <xdr:row>38</xdr:row>
      <xdr:rowOff>83820</xdr:rowOff>
    </xdr:to>
    <xdr:cxnSp macro="">
      <xdr:nvCxnSpPr>
        <xdr:cNvPr id="495" name="直線コネクタ 494">
          <a:extLst>
            <a:ext uri="{FF2B5EF4-FFF2-40B4-BE49-F238E27FC236}">
              <a16:creationId xmlns:a16="http://schemas.microsoft.com/office/drawing/2014/main" id="{EBC7A9C2-A60C-4987-B370-27160A587D3C}"/>
            </a:ext>
          </a:extLst>
        </xdr:cNvPr>
        <xdr:cNvCxnSpPr/>
      </xdr:nvCxnSpPr>
      <xdr:spPr>
        <a:xfrm flipV="1">
          <a:off x="19545300" y="6595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496" name="楕円 495">
          <a:extLst>
            <a:ext uri="{FF2B5EF4-FFF2-40B4-BE49-F238E27FC236}">
              <a16:creationId xmlns:a16="http://schemas.microsoft.com/office/drawing/2014/main" id="{AAAF340A-2C94-4CE0-8EEB-91279661450B}"/>
            </a:ext>
          </a:extLst>
        </xdr:cNvPr>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83820</xdr:rowOff>
    </xdr:from>
    <xdr:to>
      <xdr:col>102</xdr:col>
      <xdr:colOff>114300</xdr:colOff>
      <xdr:row>38</xdr:row>
      <xdr:rowOff>87630</xdr:rowOff>
    </xdr:to>
    <xdr:cxnSp macro="">
      <xdr:nvCxnSpPr>
        <xdr:cNvPr id="497" name="直線コネクタ 496">
          <a:extLst>
            <a:ext uri="{FF2B5EF4-FFF2-40B4-BE49-F238E27FC236}">
              <a16:creationId xmlns:a16="http://schemas.microsoft.com/office/drawing/2014/main" id="{63C04E5A-5C29-43F6-BFFD-A7FFDFC1EB99}"/>
            </a:ext>
          </a:extLst>
        </xdr:cNvPr>
        <xdr:cNvCxnSpPr/>
      </xdr:nvCxnSpPr>
      <xdr:spPr>
        <a:xfrm flipV="1">
          <a:off x="18656300" y="659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91CB447-7D3D-4BD9-B072-A579CD29A28A}"/>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33446E98-377B-4012-9649-90E0D7750C67}"/>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80EBB228-7BC2-4EFA-97F5-796277B38A79}"/>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8F8A24C-11CC-413B-AB9D-BB2438E122AA}"/>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0D5295C-7C02-4066-B1F8-785BF7503945}"/>
            </a:ext>
          </a:extLst>
        </xdr:cNvPr>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147337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835B2A05-A814-4831-A270-2E5ADF107FE0}"/>
            </a:ext>
          </a:extLst>
        </xdr:cNvPr>
        <xdr:cNvSpPr txBox="1"/>
      </xdr:nvSpPr>
      <xdr:spPr>
        <a:xfrm>
          <a:off x="20199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151147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C287CB3-8E8B-4A58-903D-D3C24E91CB0D}"/>
            </a:ext>
          </a:extLst>
        </xdr:cNvPr>
        <xdr:cNvSpPr txBox="1"/>
      </xdr:nvSpPr>
      <xdr:spPr>
        <a:xfrm>
          <a:off x="19310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154957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F6C655C-27C5-48CC-BD78-67A55C880D7D}"/>
            </a:ext>
          </a:extLst>
        </xdr:cNvPr>
        <xdr:cNvSpPr txBox="1"/>
      </xdr:nvSpPr>
      <xdr:spPr>
        <a:xfrm>
          <a:off x="18421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391288A-7058-4359-AD57-357A05169F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EB874DE-41EA-493D-9C11-8A57AA5EE0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5E00CC4-7605-4E7F-A10B-38B8FD052E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4C2A6DE-B388-4F27-8B55-AEABFAE8CB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23E39A9-C8B6-4401-9099-1E80956E33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9BD0E632-38AC-4BC4-908D-78B42A334B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E3422CF-3EF2-4662-9B02-10AA60467B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B5B49F4-5861-4081-B2ED-37181FC49B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E90116E3-CC5B-4CAA-AFAE-0514F0F656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622D0971-C9DE-48DC-8E52-9488638D815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C392B29-9508-4FB1-AA50-8170C72781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F765365-7A46-486F-AB1B-DC04119B5FD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114BE5C0-01FD-4619-9B25-8E156FA0838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854B1925-6AC3-47C7-ABC8-90FD1AFA3D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F58EB48-65E3-4F83-9B7D-96A7A10E4C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6BF99B4-6508-4654-9F8C-79CAACE715A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BB9B0DA6-3403-4061-BD37-3B894D98A6C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553E5CD5-6505-4480-9405-E070F6100BE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19D33D42-3E06-43D3-85C2-4030733EACE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D597725B-AD78-4117-9926-2D85EFBEF2A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DAC3FFE2-5A82-4062-B26C-D2D1B53DE0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42164AC-85A0-46EC-B481-C4CFEC6268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EEE71C35-4546-4CBD-9292-E15B4DFB480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815039D-E46D-4A02-B8A4-8C8213287BB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47C8B3C2-44AF-4448-9CA8-A84FC4BE9845}"/>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6DC10C1-C3E9-4D47-A0F6-9C2E9135719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A84BBB6B-9577-4EE5-8E6F-B1A6BAF81DE5}"/>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20FBE0C1-3748-445E-87E0-F9A6B13B2B8B}"/>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89626B1A-A49E-4E73-9666-2CAE21EB5EB2}"/>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22450168-C824-4E41-8B05-909ECC5CCDA6}"/>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42DBF03A-63A7-442F-B05C-102DBD15349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25D8A755-9D46-43A8-932B-967337BAD7AD}"/>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2B442025-477A-4006-A2BB-6A2937524E83}"/>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F6E04450-5F0D-4543-A811-83FA3769360E}"/>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ECC97A9E-0512-47BD-A198-C7CF6D65EDFA}"/>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CEA9FEE-61D0-4A58-ACA4-3AAEA421AB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A3A6475-C5AB-4926-98CB-EE62C705B6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4132214-39A2-4CE1-87BF-19FA9029B2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12D367E-A80B-4DDC-B63B-5689C55D8F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5B1A05F-31B8-4000-AC8C-4FC721138A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46" name="楕円 545">
          <a:extLst>
            <a:ext uri="{FF2B5EF4-FFF2-40B4-BE49-F238E27FC236}">
              <a16:creationId xmlns:a16="http://schemas.microsoft.com/office/drawing/2014/main" id="{65C3DA6A-E77B-4EAA-ACFC-2C07E92B12A3}"/>
            </a:ext>
          </a:extLst>
        </xdr:cNvPr>
        <xdr:cNvSpPr/>
      </xdr:nvSpPr>
      <xdr:spPr>
        <a:xfrm>
          <a:off x="16268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160037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EFC0997F-DF65-40AC-BED9-E6E408A8F832}"/>
            </a:ext>
          </a:extLst>
        </xdr:cNvPr>
        <xdr:cNvSpPr txBox="1"/>
      </xdr:nvSpPr>
      <xdr:spPr>
        <a:xfrm>
          <a:off x="1635760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116840</xdr:rowOff>
    </xdr:from>
    <xdr:to>
      <xdr:col>81</xdr:col>
      <xdr:colOff>101600</xdr:colOff>
      <xdr:row>60</xdr:row>
      <xdr:rowOff>46990</xdr:rowOff>
    </xdr:to>
    <xdr:sp macro="" textlink="">
      <xdr:nvSpPr>
        <xdr:cNvPr id="548" name="楕円 547">
          <a:extLst>
            <a:ext uri="{FF2B5EF4-FFF2-40B4-BE49-F238E27FC236}">
              <a16:creationId xmlns:a16="http://schemas.microsoft.com/office/drawing/2014/main" id="{A283F926-2A10-49BA-9174-523B812A9631}"/>
            </a:ext>
          </a:extLst>
        </xdr:cNvPr>
        <xdr:cNvSpPr/>
      </xdr:nvSpPr>
      <xdr:spPr>
        <a:xfrm>
          <a:off x="15430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167640</xdr:rowOff>
    </xdr:from>
    <xdr:to>
      <xdr:col>85</xdr:col>
      <xdr:colOff>127000</xdr:colOff>
      <xdr:row>60</xdr:row>
      <xdr:rowOff>60960</xdr:rowOff>
    </xdr:to>
    <xdr:cxnSp macro="">
      <xdr:nvCxnSpPr>
        <xdr:cNvPr id="549" name="直線コネクタ 548">
          <a:extLst>
            <a:ext uri="{FF2B5EF4-FFF2-40B4-BE49-F238E27FC236}">
              <a16:creationId xmlns:a16="http://schemas.microsoft.com/office/drawing/2014/main" id="{4BBEA9E6-3EA5-46F3-986E-A459C7497B12}"/>
            </a:ext>
          </a:extLst>
        </xdr:cNvPr>
        <xdr:cNvCxnSpPr/>
      </xdr:nvCxnSpPr>
      <xdr:spPr>
        <a:xfrm>
          <a:off x="15481300" y="102831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50" name="楕円 549">
          <a:extLst>
            <a:ext uri="{FF2B5EF4-FFF2-40B4-BE49-F238E27FC236}">
              <a16:creationId xmlns:a16="http://schemas.microsoft.com/office/drawing/2014/main" id="{4AFF5E03-5E34-4BB2-9B0E-0E7115ED7F65}"/>
            </a:ext>
          </a:extLst>
        </xdr:cNvPr>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167640</xdr:rowOff>
    </xdr:to>
    <xdr:cxnSp macro="">
      <xdr:nvCxnSpPr>
        <xdr:cNvPr id="551" name="直線コネクタ 550">
          <a:extLst>
            <a:ext uri="{FF2B5EF4-FFF2-40B4-BE49-F238E27FC236}">
              <a16:creationId xmlns:a16="http://schemas.microsoft.com/office/drawing/2014/main" id="{1AC29C5B-F7FC-463F-ADBB-E8D2BF6F26CF}"/>
            </a:ext>
          </a:extLst>
        </xdr:cNvPr>
        <xdr:cNvCxnSpPr/>
      </xdr:nvCxnSpPr>
      <xdr:spPr>
        <a:xfrm>
          <a:off x="14592300" y="102184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52" name="楕円 551">
          <a:extLst>
            <a:ext uri="{FF2B5EF4-FFF2-40B4-BE49-F238E27FC236}">
              <a16:creationId xmlns:a16="http://schemas.microsoft.com/office/drawing/2014/main" id="{BF9798CE-BDDD-4D12-91F0-6319C9D96889}"/>
            </a:ext>
          </a:extLst>
        </xdr:cNvPr>
        <xdr:cNvSpPr/>
      </xdr:nvSpPr>
      <xdr:spPr>
        <a:xfrm>
          <a:off x="13652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38100</xdr:rowOff>
    </xdr:from>
    <xdr:to>
      <xdr:col>76</xdr:col>
      <xdr:colOff>114300</xdr:colOff>
      <xdr:row>59</xdr:row>
      <xdr:rowOff>102870</xdr:rowOff>
    </xdr:to>
    <xdr:cxnSp macro="">
      <xdr:nvCxnSpPr>
        <xdr:cNvPr id="553" name="直線コネクタ 552">
          <a:extLst>
            <a:ext uri="{FF2B5EF4-FFF2-40B4-BE49-F238E27FC236}">
              <a16:creationId xmlns:a16="http://schemas.microsoft.com/office/drawing/2014/main" id="{F665536F-C885-4043-9E2E-60D7F8815F63}"/>
            </a:ext>
          </a:extLst>
        </xdr:cNvPr>
        <xdr:cNvCxnSpPr/>
      </xdr:nvCxnSpPr>
      <xdr:spPr>
        <a:xfrm>
          <a:off x="13703300" y="10153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554" name="楕円 553">
          <a:extLst>
            <a:ext uri="{FF2B5EF4-FFF2-40B4-BE49-F238E27FC236}">
              <a16:creationId xmlns:a16="http://schemas.microsoft.com/office/drawing/2014/main" id="{5523C003-FA55-4889-899E-65A8640057D0}"/>
            </a:ext>
          </a:extLst>
        </xdr:cNvPr>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38100</xdr:rowOff>
    </xdr:to>
    <xdr:cxnSp macro="">
      <xdr:nvCxnSpPr>
        <xdr:cNvPr id="555" name="直線コネクタ 554">
          <a:extLst>
            <a:ext uri="{FF2B5EF4-FFF2-40B4-BE49-F238E27FC236}">
              <a16:creationId xmlns:a16="http://schemas.microsoft.com/office/drawing/2014/main" id="{90F4BD46-3D0A-46C0-BF85-78CAFC3AE0BC}"/>
            </a:ext>
          </a:extLst>
        </xdr:cNvPr>
        <xdr:cNvCxnSpPr/>
      </xdr:nvCxnSpPr>
      <xdr:spPr>
        <a:xfrm>
          <a:off x="12814300" y="10149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F3667381-E5A7-4861-888D-FFEA90179961}"/>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5C13199F-ACC3-4B42-B151-7837FD325305}"/>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A647C414-B548-4B97-A610-854DFF2C8089}"/>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8454E87C-9106-4615-BD35-DA2498411ED2}"/>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38117</xdr:rowOff>
    </xdr:from>
    <xdr:ext cx="405111" cy="259045"/>
    <xdr:sp macro="" textlink="">
      <xdr:nvSpPr>
        <xdr:cNvPr id="560" name="n_1mainValue【学校施設】&#10;有形固定資産減価償却率">
          <a:extLst>
            <a:ext uri="{FF2B5EF4-FFF2-40B4-BE49-F238E27FC236}">
              <a16:creationId xmlns:a16="http://schemas.microsoft.com/office/drawing/2014/main" id="{194BCFA1-47F4-4500-AF39-7AC4D5822235}"/>
            </a:ext>
          </a:extLst>
        </xdr:cNvPr>
        <xdr:cNvSpPr txBox="1"/>
      </xdr:nvSpPr>
      <xdr:spPr>
        <a:xfrm>
          <a:off x="15266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61" name="n_2mainValue【学校施設】&#10;有形固定資産減価償却率">
          <a:extLst>
            <a:ext uri="{FF2B5EF4-FFF2-40B4-BE49-F238E27FC236}">
              <a16:creationId xmlns:a16="http://schemas.microsoft.com/office/drawing/2014/main" id="{F1DFF99D-35B3-49DF-89A6-121E78DC69C5}"/>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62" name="n_3mainValue【学校施設】&#10;有形固定資産減価償却率">
          <a:extLst>
            <a:ext uri="{FF2B5EF4-FFF2-40B4-BE49-F238E27FC236}">
              <a16:creationId xmlns:a16="http://schemas.microsoft.com/office/drawing/2014/main" id="{6220B249-2048-464E-A0BA-154BB8814282}"/>
            </a:ext>
          </a:extLst>
        </xdr:cNvPr>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63" name="n_4mainValue【学校施設】&#10;有形固定資産減価償却率">
          <a:extLst>
            <a:ext uri="{FF2B5EF4-FFF2-40B4-BE49-F238E27FC236}">
              <a16:creationId xmlns:a16="http://schemas.microsoft.com/office/drawing/2014/main" id="{94216D8D-8E46-44A9-80B4-CFB34BF9462A}"/>
            </a:ext>
          </a:extLst>
        </xdr:cNvPr>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6D9A5C67-B488-44AE-ACF4-AEB0CCFBC5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8F782A9-BE30-4CF9-896B-35E5CCA263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4640BC3-9CDD-4087-85DE-CB77B36502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8614DB5-C473-47D5-85B5-84FEEF89D5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5D6F98F-DCE8-4182-A159-D2EA861A75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824CCCB-089C-4E99-BD42-926834D7D7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48D196C5-9A4A-4914-843E-FF66722238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D40C5F81-7E6A-42E8-A6D4-B5569CE7D4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76B622A-32C1-4145-8AE1-5BB01F29BB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51DF271-EE0A-4DC4-BDD6-4E204B883B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23F107D7-0FFB-4D2E-9BF7-493DED22BA5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5453471F-1201-441B-9F90-C639705187E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7B68D894-182C-44A8-9CEA-54238C894A2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531724D-F3F2-4B54-A677-0D12B8AC697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F0352A92-BB5B-4D70-8B96-D99CC845432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6709019A-6968-44E5-9B2B-1A225B1A4EF3}"/>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671D495-3013-40A6-8E00-08F1F8537621}"/>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1124E55F-3D8C-42F5-84C8-FF2B50C3FD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804C81CA-9D90-417D-997F-48F19FB9A8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78448C56-E4F1-405D-BEA1-E5836A43FE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FE1C23C0-311F-48CB-9FAD-7849014C51E7}"/>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24BE955C-AC33-4DC3-BB97-F043B1DA4A23}"/>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5B33F164-52E7-4506-981A-4D941A5E03F9}"/>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B2045444-2000-4E4D-902A-698EB9A79DCA}"/>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13528F02-369B-4454-8CBB-7F3FF84BC59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64AF53B3-29C6-4C9A-8BB5-3D734E980C4E}"/>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634183B5-18B5-46B9-A2B6-EE93B273149A}"/>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B79EFBA7-63E4-49DD-B21E-FD27B1D4F49D}"/>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E87996F6-1AAD-48CB-8ADB-49EAE99585D6}"/>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D876E727-63ED-4FDA-8C6B-55459D387399}"/>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1E2A45C7-9304-4461-B95C-5AFE8A8F2D74}"/>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C4C6FFF-937B-43CA-A334-09E54480609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ADD1DCD-35C4-4F9E-B7AC-CDE57E2225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AE635C1-70C3-4758-890B-5588A420FB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9836D1F-536D-455D-B269-907F39162A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0A71918-B7F7-421D-9E0F-92561B8EC7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61785</xdr:rowOff>
    </xdr:from>
    <xdr:to>
      <xdr:col>116</xdr:col>
      <xdr:colOff>114300</xdr:colOff>
      <xdr:row>62</xdr:row>
      <xdr:rowOff>163385</xdr:rowOff>
    </xdr:to>
    <xdr:sp macro="" textlink="">
      <xdr:nvSpPr>
        <xdr:cNvPr id="600" name="楕円 599">
          <a:extLst>
            <a:ext uri="{FF2B5EF4-FFF2-40B4-BE49-F238E27FC236}">
              <a16:creationId xmlns:a16="http://schemas.microsoft.com/office/drawing/2014/main" id="{E781F225-4E05-4E21-9851-638AA2461A36}"/>
            </a:ext>
          </a:extLst>
        </xdr:cNvPr>
        <xdr:cNvSpPr/>
      </xdr:nvSpPr>
      <xdr:spPr>
        <a:xfrm>
          <a:off x="22110700" y="106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148162</xdr:rowOff>
    </xdr:from>
    <xdr:ext cx="469744" cy="259045"/>
    <xdr:sp macro="" textlink="">
      <xdr:nvSpPr>
        <xdr:cNvPr id="601" name="【学校施設】&#10;一人当たり面積該当値テキスト">
          <a:extLst>
            <a:ext uri="{FF2B5EF4-FFF2-40B4-BE49-F238E27FC236}">
              <a16:creationId xmlns:a16="http://schemas.microsoft.com/office/drawing/2014/main" id="{C8CCCAD1-5AC9-48E0-961C-6D8A7BDC3354}"/>
            </a:ext>
          </a:extLst>
        </xdr:cNvPr>
        <xdr:cNvSpPr txBox="1"/>
      </xdr:nvSpPr>
      <xdr:spPr>
        <a:xfrm>
          <a:off x="22199600" y="106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64071</xdr:rowOff>
    </xdr:from>
    <xdr:to>
      <xdr:col>112</xdr:col>
      <xdr:colOff>38100</xdr:colOff>
      <xdr:row>62</xdr:row>
      <xdr:rowOff>165671</xdr:rowOff>
    </xdr:to>
    <xdr:sp macro="" textlink="">
      <xdr:nvSpPr>
        <xdr:cNvPr id="602" name="楕円 601">
          <a:extLst>
            <a:ext uri="{FF2B5EF4-FFF2-40B4-BE49-F238E27FC236}">
              <a16:creationId xmlns:a16="http://schemas.microsoft.com/office/drawing/2014/main" id="{945B814E-EA38-4E22-89BA-C79677B606D1}"/>
            </a:ext>
          </a:extLst>
        </xdr:cNvPr>
        <xdr:cNvSpPr/>
      </xdr:nvSpPr>
      <xdr:spPr>
        <a:xfrm>
          <a:off x="21272500" y="106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112585</xdr:rowOff>
    </xdr:from>
    <xdr:to>
      <xdr:col>116</xdr:col>
      <xdr:colOff>63500</xdr:colOff>
      <xdr:row>62</xdr:row>
      <xdr:rowOff>114871</xdr:rowOff>
    </xdr:to>
    <xdr:cxnSp macro="">
      <xdr:nvCxnSpPr>
        <xdr:cNvPr id="603" name="直線コネクタ 602">
          <a:extLst>
            <a:ext uri="{FF2B5EF4-FFF2-40B4-BE49-F238E27FC236}">
              <a16:creationId xmlns:a16="http://schemas.microsoft.com/office/drawing/2014/main" id="{134D79BA-468A-45D1-B70F-D1D9CF96C1C7}"/>
            </a:ext>
          </a:extLst>
        </xdr:cNvPr>
        <xdr:cNvCxnSpPr/>
      </xdr:nvCxnSpPr>
      <xdr:spPr>
        <a:xfrm flipV="1">
          <a:off x="21323300" y="1074248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68644</xdr:rowOff>
    </xdr:from>
    <xdr:to>
      <xdr:col>107</xdr:col>
      <xdr:colOff>101600</xdr:colOff>
      <xdr:row>62</xdr:row>
      <xdr:rowOff>170244</xdr:rowOff>
    </xdr:to>
    <xdr:sp macro="" textlink="">
      <xdr:nvSpPr>
        <xdr:cNvPr id="604" name="楕円 603">
          <a:extLst>
            <a:ext uri="{FF2B5EF4-FFF2-40B4-BE49-F238E27FC236}">
              <a16:creationId xmlns:a16="http://schemas.microsoft.com/office/drawing/2014/main" id="{8789A802-1F01-478D-B41E-63D0B125CD00}"/>
            </a:ext>
          </a:extLst>
        </xdr:cNvPr>
        <xdr:cNvSpPr/>
      </xdr:nvSpPr>
      <xdr:spPr>
        <a:xfrm>
          <a:off x="20383500" y="106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114871</xdr:rowOff>
    </xdr:from>
    <xdr:to>
      <xdr:col>111</xdr:col>
      <xdr:colOff>177800</xdr:colOff>
      <xdr:row>62</xdr:row>
      <xdr:rowOff>119444</xdr:rowOff>
    </xdr:to>
    <xdr:cxnSp macro="">
      <xdr:nvCxnSpPr>
        <xdr:cNvPr id="605" name="直線コネクタ 604">
          <a:extLst>
            <a:ext uri="{FF2B5EF4-FFF2-40B4-BE49-F238E27FC236}">
              <a16:creationId xmlns:a16="http://schemas.microsoft.com/office/drawing/2014/main" id="{B12B0D45-3D59-4428-804F-C48DB4B58143}"/>
            </a:ext>
          </a:extLst>
        </xdr:cNvPr>
        <xdr:cNvCxnSpPr/>
      </xdr:nvCxnSpPr>
      <xdr:spPr>
        <a:xfrm flipV="1">
          <a:off x="20434300" y="1074477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72072</xdr:rowOff>
    </xdr:from>
    <xdr:to>
      <xdr:col>102</xdr:col>
      <xdr:colOff>165100</xdr:colOff>
      <xdr:row>63</xdr:row>
      <xdr:rowOff>2222</xdr:rowOff>
    </xdr:to>
    <xdr:sp macro="" textlink="">
      <xdr:nvSpPr>
        <xdr:cNvPr id="606" name="楕円 605">
          <a:extLst>
            <a:ext uri="{FF2B5EF4-FFF2-40B4-BE49-F238E27FC236}">
              <a16:creationId xmlns:a16="http://schemas.microsoft.com/office/drawing/2014/main" id="{591D309F-804C-4F95-92E1-19B3920D308D}"/>
            </a:ext>
          </a:extLst>
        </xdr:cNvPr>
        <xdr:cNvSpPr/>
      </xdr:nvSpPr>
      <xdr:spPr>
        <a:xfrm>
          <a:off x="194945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119444</xdr:rowOff>
    </xdr:from>
    <xdr:to>
      <xdr:col>107</xdr:col>
      <xdr:colOff>50800</xdr:colOff>
      <xdr:row>62</xdr:row>
      <xdr:rowOff>122872</xdr:rowOff>
    </xdr:to>
    <xdr:cxnSp macro="">
      <xdr:nvCxnSpPr>
        <xdr:cNvPr id="607" name="直線コネクタ 606">
          <a:extLst>
            <a:ext uri="{FF2B5EF4-FFF2-40B4-BE49-F238E27FC236}">
              <a16:creationId xmlns:a16="http://schemas.microsoft.com/office/drawing/2014/main" id="{1DE28397-B01C-4E37-ABDB-AFD95B6B8C7D}"/>
            </a:ext>
          </a:extLst>
        </xdr:cNvPr>
        <xdr:cNvCxnSpPr/>
      </xdr:nvCxnSpPr>
      <xdr:spPr>
        <a:xfrm flipV="1">
          <a:off x="19545300" y="10749344"/>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608" name="楕円 607">
          <a:extLst>
            <a:ext uri="{FF2B5EF4-FFF2-40B4-BE49-F238E27FC236}">
              <a16:creationId xmlns:a16="http://schemas.microsoft.com/office/drawing/2014/main" id="{EDA67203-2BC0-4B1F-BDF2-2B4F02080483}"/>
            </a:ext>
          </a:extLst>
        </xdr:cNvPr>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122872</xdr:rowOff>
    </xdr:from>
    <xdr:to>
      <xdr:col>102</xdr:col>
      <xdr:colOff>114300</xdr:colOff>
      <xdr:row>62</xdr:row>
      <xdr:rowOff>125730</xdr:rowOff>
    </xdr:to>
    <xdr:cxnSp macro="">
      <xdr:nvCxnSpPr>
        <xdr:cNvPr id="609" name="直線コネクタ 608">
          <a:extLst>
            <a:ext uri="{FF2B5EF4-FFF2-40B4-BE49-F238E27FC236}">
              <a16:creationId xmlns:a16="http://schemas.microsoft.com/office/drawing/2014/main" id="{9EEC1C8F-C0FD-428E-BC5C-9075D8A67497}"/>
            </a:ext>
          </a:extLst>
        </xdr:cNvPr>
        <xdr:cNvCxnSpPr/>
      </xdr:nvCxnSpPr>
      <xdr:spPr>
        <a:xfrm flipV="1">
          <a:off x="18656300" y="1075277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B1099C7E-D710-4789-8081-612360C47F69}"/>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4223410F-001D-43E2-AFFA-23EA659FD08B}"/>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938C2F25-4890-4EF5-A2EB-7BDB75E4B7AE}"/>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AD7CC5AE-12B9-46B1-90E9-132B6C52AA7A}"/>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156798</xdr:rowOff>
    </xdr:from>
    <xdr:ext cx="469744" cy="259045"/>
    <xdr:sp macro="" textlink="">
      <xdr:nvSpPr>
        <xdr:cNvPr id="614" name="n_1mainValue【学校施設】&#10;一人当たり面積">
          <a:extLst>
            <a:ext uri="{FF2B5EF4-FFF2-40B4-BE49-F238E27FC236}">
              <a16:creationId xmlns:a16="http://schemas.microsoft.com/office/drawing/2014/main" id="{D539E8E0-02ED-49B2-A4B9-9BF71384E80E}"/>
            </a:ext>
          </a:extLst>
        </xdr:cNvPr>
        <xdr:cNvSpPr txBox="1"/>
      </xdr:nvSpPr>
      <xdr:spPr>
        <a:xfrm>
          <a:off x="21075727" y="107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161371</xdr:rowOff>
    </xdr:from>
    <xdr:ext cx="469744" cy="259045"/>
    <xdr:sp macro="" textlink="">
      <xdr:nvSpPr>
        <xdr:cNvPr id="615" name="n_2mainValue【学校施設】&#10;一人当たり面積">
          <a:extLst>
            <a:ext uri="{FF2B5EF4-FFF2-40B4-BE49-F238E27FC236}">
              <a16:creationId xmlns:a16="http://schemas.microsoft.com/office/drawing/2014/main" id="{97709272-9EAE-4AD5-9780-B6FE7C0882EA}"/>
            </a:ext>
          </a:extLst>
        </xdr:cNvPr>
        <xdr:cNvSpPr txBox="1"/>
      </xdr:nvSpPr>
      <xdr:spPr>
        <a:xfrm>
          <a:off x="20199427" y="107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164799</xdr:rowOff>
    </xdr:from>
    <xdr:ext cx="469744" cy="259045"/>
    <xdr:sp macro="" textlink="">
      <xdr:nvSpPr>
        <xdr:cNvPr id="616" name="n_3mainValue【学校施設】&#10;一人当たり面積">
          <a:extLst>
            <a:ext uri="{FF2B5EF4-FFF2-40B4-BE49-F238E27FC236}">
              <a16:creationId xmlns:a16="http://schemas.microsoft.com/office/drawing/2014/main" id="{460DAAD4-2C25-4E32-A918-65E635DE8E23}"/>
            </a:ext>
          </a:extLst>
        </xdr:cNvPr>
        <xdr:cNvSpPr txBox="1"/>
      </xdr:nvSpPr>
      <xdr:spPr>
        <a:xfrm>
          <a:off x="19310427" y="1079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167657</xdr:rowOff>
    </xdr:from>
    <xdr:ext cx="469744" cy="259045"/>
    <xdr:sp macro="" textlink="">
      <xdr:nvSpPr>
        <xdr:cNvPr id="617" name="n_4mainValue【学校施設】&#10;一人当たり面積">
          <a:extLst>
            <a:ext uri="{FF2B5EF4-FFF2-40B4-BE49-F238E27FC236}">
              <a16:creationId xmlns:a16="http://schemas.microsoft.com/office/drawing/2014/main" id="{084AE1BB-83BE-433A-9025-D1FD7CA4B32A}"/>
            </a:ext>
          </a:extLst>
        </xdr:cNvPr>
        <xdr:cNvSpPr txBox="1"/>
      </xdr:nvSpPr>
      <xdr:spPr>
        <a:xfrm>
          <a:off x="18421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D5D5DA1-D949-487A-B17B-D75B0440B3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F5B9388B-1798-43FA-88E2-DF627A4246F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C087D52-F85F-4412-9F64-AE0EC63685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40B6F97-81DD-4B61-80DF-476410BE78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7130D0C-A81A-42CE-9DF8-467E0BD1D5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298451C3-1418-4253-B51F-E27C31B5BE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D0E97D43-C86F-4E94-B1A0-FFFAC3F0E3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87E2604-9DF9-4FCC-BACD-E0E30EA0C0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8E759E6F-D385-4516-8267-3923616213B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2FEA9C89-D639-4FD0-8D5E-E8C19AD17F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EAE38FB2-E778-4F87-9FD0-40CD5D48311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C249A896-F0E8-4416-A68C-5CB216F8BD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AE92AA43-5491-49B0-843A-4732B18630B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C5CCDF55-B9D0-4382-90D5-3DEC00078B9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B684A1FB-64AE-4BF2-B0E6-EC7AD0E7313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FF3D276C-3FD0-459E-AFA8-45C3B26270E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CB48A608-71A7-4E74-BEC0-05199FC4F2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9BB5D497-7EC0-43AA-A2CB-0A6C8DE1AA7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981ED88-2F16-4A3D-B76B-3AAF86C5EE1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1265F6E3-8419-4316-AC09-2711F03FF07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75B5666F-EB6F-4215-A5DB-EF32DC49121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C686BFDD-7B70-47D9-B6EC-2DC7100C6B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E916033C-912C-4C02-9721-A31C084F2F5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FDF726B-100E-43A2-B7FE-480009F62B4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8F547989-0660-4162-8789-6E7AFEC0A3FB}"/>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BEFA0BF8-3F01-4732-806C-EEF7613EEA8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E82CABEF-78AE-422F-A98A-257D199689F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70A45A97-4103-4873-B18B-86DECD0489BA}"/>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4F80E982-4EBA-41E6-8160-51FF3F258618}"/>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D5AB22ED-B1FB-464F-B500-37687A01987B}"/>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FDBFC95A-796A-4804-90F6-AC5677C38B32}"/>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5243F085-1D17-49EE-ACE9-1FD566AEB2AF}"/>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F275D1A1-41E9-4B99-A843-B57320343E17}"/>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50CAD0B4-3CA9-4221-BB14-289C677D13BC}"/>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E98926A5-8257-4A76-9CB0-2539EFAFA051}"/>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31F1531-0604-4504-8951-517DA3CF34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F1765F2-E9BA-42E1-BF8C-A37DC4CBCF2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562BBF4-65F7-4BED-BECD-5B56C90E43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7BE04E7-D1AA-4580-B27C-A9E66FF58D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29FDD97-6743-4630-A820-5E408FFDD2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658" name="楕円 657">
          <a:extLst>
            <a:ext uri="{FF2B5EF4-FFF2-40B4-BE49-F238E27FC236}">
              <a16:creationId xmlns:a16="http://schemas.microsoft.com/office/drawing/2014/main" id="{41B4D790-D722-4477-B166-8F4A8D83F1DD}"/>
            </a:ext>
          </a:extLst>
        </xdr:cNvPr>
        <xdr:cNvSpPr/>
      </xdr:nvSpPr>
      <xdr:spPr>
        <a:xfrm>
          <a:off x="16268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8272</xdr:rowOff>
    </xdr:from>
    <xdr:ext cx="405111" cy="259045"/>
    <xdr:sp macro="" textlink="">
      <xdr:nvSpPr>
        <xdr:cNvPr id="659" name="【児童館】&#10;有形固定資産減価償却率該当値テキスト">
          <a:extLst>
            <a:ext uri="{FF2B5EF4-FFF2-40B4-BE49-F238E27FC236}">
              <a16:creationId xmlns:a16="http://schemas.microsoft.com/office/drawing/2014/main" id="{D181E01A-3F4A-41F6-B6BB-21A39ACB3B5D}"/>
            </a:ext>
          </a:extLst>
        </xdr:cNvPr>
        <xdr:cNvSpPr txBox="1"/>
      </xdr:nvSpPr>
      <xdr:spPr>
        <a:xfrm>
          <a:off x="16357600"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116839</xdr:rowOff>
    </xdr:from>
    <xdr:to>
      <xdr:col>81</xdr:col>
      <xdr:colOff>101600</xdr:colOff>
      <xdr:row>82</xdr:row>
      <xdr:rowOff>46989</xdr:rowOff>
    </xdr:to>
    <xdr:sp macro="" textlink="">
      <xdr:nvSpPr>
        <xdr:cNvPr id="660" name="楕円 659">
          <a:extLst>
            <a:ext uri="{FF2B5EF4-FFF2-40B4-BE49-F238E27FC236}">
              <a16:creationId xmlns:a16="http://schemas.microsoft.com/office/drawing/2014/main" id="{690CEA19-4F1B-4EB7-A2F1-5EB52B3AC099}"/>
            </a:ext>
          </a:extLst>
        </xdr:cNvPr>
        <xdr:cNvSpPr/>
      </xdr:nvSpPr>
      <xdr:spPr>
        <a:xfrm>
          <a:off x="15430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36195</xdr:rowOff>
    </xdr:to>
    <xdr:cxnSp macro="">
      <xdr:nvCxnSpPr>
        <xdr:cNvPr id="661" name="直線コネクタ 660">
          <a:extLst>
            <a:ext uri="{FF2B5EF4-FFF2-40B4-BE49-F238E27FC236}">
              <a16:creationId xmlns:a16="http://schemas.microsoft.com/office/drawing/2014/main" id="{41514297-439C-409D-AC07-3A9A31648EBD}"/>
            </a:ext>
          </a:extLst>
        </xdr:cNvPr>
        <xdr:cNvCxnSpPr/>
      </xdr:nvCxnSpPr>
      <xdr:spPr>
        <a:xfrm>
          <a:off x="15481300" y="140550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62" name="楕円 661">
          <a:extLst>
            <a:ext uri="{FF2B5EF4-FFF2-40B4-BE49-F238E27FC236}">
              <a16:creationId xmlns:a16="http://schemas.microsoft.com/office/drawing/2014/main" id="{AFA6009E-BCC9-45AD-8710-B8432F5CBF0A}"/>
            </a:ext>
          </a:extLst>
        </xdr:cNvPr>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81</xdr:row>
      <xdr:rowOff>167639</xdr:rowOff>
    </xdr:to>
    <xdr:cxnSp macro="">
      <xdr:nvCxnSpPr>
        <xdr:cNvPr id="663" name="直線コネクタ 662">
          <a:extLst>
            <a:ext uri="{FF2B5EF4-FFF2-40B4-BE49-F238E27FC236}">
              <a16:creationId xmlns:a16="http://schemas.microsoft.com/office/drawing/2014/main" id="{B57E3364-5BA0-4FCB-A4CB-93BBB56483A7}"/>
            </a:ext>
          </a:extLst>
        </xdr:cNvPr>
        <xdr:cNvCxnSpPr/>
      </xdr:nvCxnSpPr>
      <xdr:spPr>
        <a:xfrm>
          <a:off x="14592300" y="14015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36830</xdr:rowOff>
    </xdr:from>
    <xdr:to>
      <xdr:col>72</xdr:col>
      <xdr:colOff>38100</xdr:colOff>
      <xdr:row>81</xdr:row>
      <xdr:rowOff>138430</xdr:rowOff>
    </xdr:to>
    <xdr:sp macro="" textlink="">
      <xdr:nvSpPr>
        <xdr:cNvPr id="664" name="楕円 663">
          <a:extLst>
            <a:ext uri="{FF2B5EF4-FFF2-40B4-BE49-F238E27FC236}">
              <a16:creationId xmlns:a16="http://schemas.microsoft.com/office/drawing/2014/main" id="{53454F7C-BB7B-4E01-8728-E8C8F8CBA9A2}"/>
            </a:ext>
          </a:extLst>
        </xdr:cNvPr>
        <xdr:cNvSpPr/>
      </xdr:nvSpPr>
      <xdr:spPr>
        <a:xfrm>
          <a:off x="13652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87630</xdr:rowOff>
    </xdr:from>
    <xdr:to>
      <xdr:col>76</xdr:col>
      <xdr:colOff>114300</xdr:colOff>
      <xdr:row>81</xdr:row>
      <xdr:rowOff>127636</xdr:rowOff>
    </xdr:to>
    <xdr:cxnSp macro="">
      <xdr:nvCxnSpPr>
        <xdr:cNvPr id="665" name="直線コネクタ 664">
          <a:extLst>
            <a:ext uri="{FF2B5EF4-FFF2-40B4-BE49-F238E27FC236}">
              <a16:creationId xmlns:a16="http://schemas.microsoft.com/office/drawing/2014/main" id="{86D1BC1F-F290-4F6E-AF84-24C2A1129B55}"/>
            </a:ext>
          </a:extLst>
        </xdr:cNvPr>
        <xdr:cNvCxnSpPr/>
      </xdr:nvCxnSpPr>
      <xdr:spPr>
        <a:xfrm>
          <a:off x="13703300" y="139750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154939</xdr:rowOff>
    </xdr:from>
    <xdr:to>
      <xdr:col>67</xdr:col>
      <xdr:colOff>101600</xdr:colOff>
      <xdr:row>81</xdr:row>
      <xdr:rowOff>85089</xdr:rowOff>
    </xdr:to>
    <xdr:sp macro="" textlink="">
      <xdr:nvSpPr>
        <xdr:cNvPr id="666" name="楕円 665">
          <a:extLst>
            <a:ext uri="{FF2B5EF4-FFF2-40B4-BE49-F238E27FC236}">
              <a16:creationId xmlns:a16="http://schemas.microsoft.com/office/drawing/2014/main" id="{26FA614A-D7CC-4544-8D6A-0E28ECE9068C}"/>
            </a:ext>
          </a:extLst>
        </xdr:cNvPr>
        <xdr:cNvSpPr/>
      </xdr:nvSpPr>
      <xdr:spPr>
        <a:xfrm>
          <a:off x="12763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34289</xdr:rowOff>
    </xdr:from>
    <xdr:to>
      <xdr:col>71</xdr:col>
      <xdr:colOff>177800</xdr:colOff>
      <xdr:row>81</xdr:row>
      <xdr:rowOff>87630</xdr:rowOff>
    </xdr:to>
    <xdr:cxnSp macro="">
      <xdr:nvCxnSpPr>
        <xdr:cNvPr id="667" name="直線コネクタ 666">
          <a:extLst>
            <a:ext uri="{FF2B5EF4-FFF2-40B4-BE49-F238E27FC236}">
              <a16:creationId xmlns:a16="http://schemas.microsoft.com/office/drawing/2014/main" id="{8A56BEF8-4613-4C4A-86B3-E9504507AA5C}"/>
            </a:ext>
          </a:extLst>
        </xdr:cNvPr>
        <xdr:cNvCxnSpPr/>
      </xdr:nvCxnSpPr>
      <xdr:spPr>
        <a:xfrm>
          <a:off x="12814300" y="13921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4FFC2054-B2FD-4B6A-A19C-4D533A556FA1}"/>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725C693D-0CB1-4C5F-A6DA-F5BBFE4A3189}"/>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B7670C6F-727D-4710-BCD1-B57D6BCE2CF8}"/>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DAB7C3AF-2F38-4F31-BFE9-4E43C3FDD7F5}"/>
            </a:ext>
          </a:extLst>
        </xdr:cNvPr>
        <xdr:cNvSpPr txBox="1"/>
      </xdr:nvSpPr>
      <xdr:spPr>
        <a:xfrm>
          <a:off x="12611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63516</xdr:rowOff>
    </xdr:from>
    <xdr:ext cx="405111" cy="259045"/>
    <xdr:sp macro="" textlink="">
      <xdr:nvSpPr>
        <xdr:cNvPr id="672" name="n_1mainValue【児童館】&#10;有形固定資産減価償却率">
          <a:extLst>
            <a:ext uri="{FF2B5EF4-FFF2-40B4-BE49-F238E27FC236}">
              <a16:creationId xmlns:a16="http://schemas.microsoft.com/office/drawing/2014/main" id="{4345DDE2-BBE1-4673-9C5E-985B5137B40A}"/>
            </a:ext>
          </a:extLst>
        </xdr:cNvPr>
        <xdr:cNvSpPr txBox="1"/>
      </xdr:nvSpPr>
      <xdr:spPr>
        <a:xfrm>
          <a:off x="15266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673" name="n_2mainValue【児童館】&#10;有形固定資産減価償却率">
          <a:extLst>
            <a:ext uri="{FF2B5EF4-FFF2-40B4-BE49-F238E27FC236}">
              <a16:creationId xmlns:a16="http://schemas.microsoft.com/office/drawing/2014/main" id="{011926EE-3099-49C5-8323-38F7EAEC13E3}"/>
            </a:ext>
          </a:extLst>
        </xdr:cNvPr>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macro="" textlink="">
      <xdr:nvSpPr>
        <xdr:cNvPr id="674" name="n_3mainValue【児童館】&#10;有形固定資産減価償却率">
          <a:extLst>
            <a:ext uri="{FF2B5EF4-FFF2-40B4-BE49-F238E27FC236}">
              <a16:creationId xmlns:a16="http://schemas.microsoft.com/office/drawing/2014/main" id="{9AF10834-6F87-4E7A-8B0D-A8A908168DFE}"/>
            </a:ext>
          </a:extLst>
        </xdr:cNvPr>
        <xdr:cNvSpPr txBox="1"/>
      </xdr:nvSpPr>
      <xdr:spPr>
        <a:xfrm>
          <a:off x="13500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675" name="n_4mainValue【児童館】&#10;有形固定資産減価償却率">
          <a:extLst>
            <a:ext uri="{FF2B5EF4-FFF2-40B4-BE49-F238E27FC236}">
              <a16:creationId xmlns:a16="http://schemas.microsoft.com/office/drawing/2014/main" id="{2B8052FE-B1BD-40BF-A78F-40218662B19B}"/>
            </a:ext>
          </a:extLst>
        </xdr:cNvPr>
        <xdr:cNvSpPr txBox="1"/>
      </xdr:nvSpPr>
      <xdr:spPr>
        <a:xfrm>
          <a:off x="12611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7015CF76-89D9-4D3E-943E-74475779C1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BDC04B7B-6C26-4290-879E-C124292202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F6AAF67B-7FE2-48DC-BC1B-C577F53677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7F0D491F-80D8-42B8-B840-1EDFB3D917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3AC3B055-C8BD-49F1-A2AA-8FF4AB8ED4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EB691D04-C6A7-4CC5-9C83-2CD289BB65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DF1AC72-1B26-42E6-BD74-E5393FB894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665E5EF-1F2F-48A0-9CCF-EA0959A4E3A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905F3326-9B98-4AFF-A6A5-73B871A16AC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6FF7DE0E-C406-41C6-8D21-5FF1A5D07FA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5729C668-0C07-496E-ADFB-D0029D10C08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AE87416A-AAD4-4DFC-82A5-9C3D1FB2AE7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D387E78E-BCA9-4B95-BB6A-A7D15B1DC7B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A757BD21-DF82-4B24-A08F-00989F52F37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5BCBBB22-FB3F-4A01-8D12-02BEC09026E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6612FB70-4C20-4C83-A640-A03AFF9FDC7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BE1D6BE0-B09A-4D71-8E96-DACD4D869A2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D9E1ED9D-0F76-4F7C-B304-F628F377585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26588874-DBE4-44AA-A61D-9B90052EA0D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17329C90-4B6D-47E0-BCC0-D18285CAB96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B6027ABF-F659-4C79-8088-8CA83516E48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8525D7E5-B523-40D6-8C73-E03F675553E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30526791-F83E-47D9-9267-AB46A7F552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7955D38E-C422-4F2A-AFFA-590B8AC2FE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11E6F4D5-580A-41DB-939E-DC96CCEB311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AADA92E0-77C7-4B15-9898-C4433F6D3447}"/>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BC0E1008-30E2-433B-90C9-80C97C7D936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69309FA1-2FAA-4D39-BAD7-D6599DAD430A}"/>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727D52E8-B1A2-4B04-9E08-B6A22C1CF783}"/>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E7302436-6553-432E-8CEF-DFB1695E3907}"/>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E3637601-DDA4-4686-AEFB-15ABC2997C83}"/>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2ECF75EF-66E3-4AB1-B02C-F4B21840C9F6}"/>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CD616EDE-2828-44FD-96F6-97809DC4B2C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5EE58E4-1876-4D1A-9B1F-FB05C6792E1A}"/>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2F2675D4-A712-4EB6-A54B-CB2B1A49B81F}"/>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53C09C52-1962-43D7-8186-37EEC0D6E45B}"/>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AA7596B-C6EA-42B3-9FE0-B16708E18E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2D77AF8-5943-482C-BB58-DC9754394F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E13A4C7-D790-444E-A414-9502245110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498E5B5-B885-41B2-96C6-58387A8083A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37F9C09-BCE1-43B2-AF72-F16D3C78D62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7" name="楕円 716">
          <a:extLst>
            <a:ext uri="{FF2B5EF4-FFF2-40B4-BE49-F238E27FC236}">
              <a16:creationId xmlns:a16="http://schemas.microsoft.com/office/drawing/2014/main" id="{91A4F707-F800-4EE4-AF34-2679D82A028A}"/>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8" name="【児童館】&#10;一人当たり面積該当値テキスト">
          <a:extLst>
            <a:ext uri="{FF2B5EF4-FFF2-40B4-BE49-F238E27FC236}">
              <a16:creationId xmlns:a16="http://schemas.microsoft.com/office/drawing/2014/main" id="{E76EE3DE-D043-4D51-AC42-9257E1CBA565}"/>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9" name="楕円 718">
          <a:extLst>
            <a:ext uri="{FF2B5EF4-FFF2-40B4-BE49-F238E27FC236}">
              <a16:creationId xmlns:a16="http://schemas.microsoft.com/office/drawing/2014/main" id="{4D6BD488-51BE-4F71-8F4B-0BBF0E204771}"/>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0" name="直線コネクタ 719">
          <a:extLst>
            <a:ext uri="{FF2B5EF4-FFF2-40B4-BE49-F238E27FC236}">
              <a16:creationId xmlns:a16="http://schemas.microsoft.com/office/drawing/2014/main" id="{15F91BDC-FDA5-40C8-943B-EC4072804F7E}"/>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1" name="楕円 720">
          <a:extLst>
            <a:ext uri="{FF2B5EF4-FFF2-40B4-BE49-F238E27FC236}">
              <a16:creationId xmlns:a16="http://schemas.microsoft.com/office/drawing/2014/main" id="{EE785CBD-F24D-4184-92F5-04D3AD4866CA}"/>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2" name="直線コネクタ 721">
          <a:extLst>
            <a:ext uri="{FF2B5EF4-FFF2-40B4-BE49-F238E27FC236}">
              <a16:creationId xmlns:a16="http://schemas.microsoft.com/office/drawing/2014/main" id="{26A94AB0-877F-4E49-B9BB-8A1B33DE1AE1}"/>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3" name="楕円 722">
          <a:extLst>
            <a:ext uri="{FF2B5EF4-FFF2-40B4-BE49-F238E27FC236}">
              <a16:creationId xmlns:a16="http://schemas.microsoft.com/office/drawing/2014/main" id="{7E764F05-871F-47F4-A13B-E40059E52F6A}"/>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4" name="直線コネクタ 723">
          <a:extLst>
            <a:ext uri="{FF2B5EF4-FFF2-40B4-BE49-F238E27FC236}">
              <a16:creationId xmlns:a16="http://schemas.microsoft.com/office/drawing/2014/main" id="{A013BB3D-D7A9-4776-9086-43C27F9F6709}"/>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5" name="楕円 724">
          <a:extLst>
            <a:ext uri="{FF2B5EF4-FFF2-40B4-BE49-F238E27FC236}">
              <a16:creationId xmlns:a16="http://schemas.microsoft.com/office/drawing/2014/main" id="{94B6F0B8-C388-4BD9-B7B0-7B2F789C29AF}"/>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6" name="直線コネクタ 725">
          <a:extLst>
            <a:ext uri="{FF2B5EF4-FFF2-40B4-BE49-F238E27FC236}">
              <a16:creationId xmlns:a16="http://schemas.microsoft.com/office/drawing/2014/main" id="{AF2D91FF-2DD6-471F-97A6-6DAE0F71631E}"/>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DCBF2090-23E8-4092-95DC-0D77CE8052C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C2A96B23-E153-43C3-BDC6-511D6EA7D359}"/>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ADA423C2-044D-4FBD-8EB8-79B08ABEBB31}"/>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C7A55455-6C58-4C0D-A829-709B7A5C83DE}"/>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1" name="n_1mainValue【児童館】&#10;一人当たり面積">
          <a:extLst>
            <a:ext uri="{FF2B5EF4-FFF2-40B4-BE49-F238E27FC236}">
              <a16:creationId xmlns:a16="http://schemas.microsoft.com/office/drawing/2014/main" id="{C3DFD4A3-1339-4769-B6CE-63376E8B680D}"/>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2" name="n_2mainValue【児童館】&#10;一人当たり面積">
          <a:extLst>
            <a:ext uri="{FF2B5EF4-FFF2-40B4-BE49-F238E27FC236}">
              <a16:creationId xmlns:a16="http://schemas.microsoft.com/office/drawing/2014/main" id="{BFF6D336-2603-4437-9BE9-A5741E215ACF}"/>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3" name="n_3mainValue【児童館】&#10;一人当たり面積">
          <a:extLst>
            <a:ext uri="{FF2B5EF4-FFF2-40B4-BE49-F238E27FC236}">
              <a16:creationId xmlns:a16="http://schemas.microsoft.com/office/drawing/2014/main" id="{4675C09B-6088-44B0-973A-D5ADE829F236}"/>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4" name="n_4mainValue【児童館】&#10;一人当たり面積">
          <a:extLst>
            <a:ext uri="{FF2B5EF4-FFF2-40B4-BE49-F238E27FC236}">
              <a16:creationId xmlns:a16="http://schemas.microsoft.com/office/drawing/2014/main" id="{0CD26CE4-1E6A-4436-9464-1081273C3BE8}"/>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529DBCD8-2A0E-4638-8237-196DAD26E3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8E32F649-B168-4631-AD9D-2A83D34375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AA7E056E-23A3-4829-BC07-27B6B542FD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2A226603-2AEC-41FB-8607-93FB374EF71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453C99A8-6BAA-4972-9D32-68F9DFCA0D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E974E58-2D75-421E-8247-20059C1079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F7AE1611-8FCF-4769-84C0-6FA2F1FDC6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E0065C3E-8874-4A43-971E-42CA9734AB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65C42EFE-889F-4D9D-A3BE-794D3E38839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8E109A0B-0AC7-47A4-A573-F706616427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C14B7B18-220D-48B4-BF9E-04A45DE074B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36ED65DD-9F27-467D-B3E1-C4BCE98689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D02DE0DD-AA7A-4E12-BFC1-BB541C23D4A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82786586-E64C-46A2-8D46-3902CD4337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C8388B0-94E7-4DA0-A2EB-9F9841421CA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8E097C53-A21F-4FCB-8CFD-47A3194443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11B91DD7-D9B9-4DBE-9093-F36D5087D32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43C1504A-3563-491E-B113-1FD3E520634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2009069D-0F74-476E-931C-43F9F751D7C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33C3257B-61E9-4535-B6C8-2FD73A8AF07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7C5678F7-661A-40AE-8E52-6F2814344D7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D3BAE3B5-6F06-4414-8A99-69F66978D4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3E05D687-708E-4030-8D66-30F49C74341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FD422A8-8774-41F0-9E47-4D69EC30F0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546C4358-FDD0-4792-AB39-D90EB479DCFC}"/>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B8ADDEC3-3834-4B94-8DBD-4B6A6A54C9DF}"/>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7BB3F85D-E4AA-4165-B311-B2C4246205B5}"/>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085FCC3A-98CB-41F0-B6D4-6899D13F30D4}"/>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94900B45-E907-48B7-B771-F401C4EFE19A}"/>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0A504591-BE2E-4E36-B1A8-313E2BFB5AE1}"/>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1D7FE105-C575-4BE2-9CBF-81B4774ED319}"/>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E6E1D842-CC11-4F59-BBAA-296A794F17D5}"/>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2FAD7BE6-B6CD-4759-A4F5-1AF848B5DE50}"/>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CCC593E5-BB73-4F82-B01E-20C80F8980D2}"/>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CEF8B3B5-BC45-4591-9942-22C810BF4628}"/>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E0CFF56-724C-4F5F-AAF0-D85110FDD84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71CE9CB-B71B-4ED0-9171-5CBB5B91BC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D813BA2-750E-4FF3-B42F-9AEC1F84A9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4E67A08-95C6-4240-AA2D-82BC6BADC4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50B10A8-E591-44B9-BE85-D1C52A07E7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153036</xdr:rowOff>
    </xdr:from>
    <xdr:to>
      <xdr:col>85</xdr:col>
      <xdr:colOff>177800</xdr:colOff>
      <xdr:row>102</xdr:row>
      <xdr:rowOff>83186</xdr:rowOff>
    </xdr:to>
    <xdr:sp macro="" textlink="">
      <xdr:nvSpPr>
        <xdr:cNvPr id="775" name="楕円 774">
          <a:extLst>
            <a:ext uri="{FF2B5EF4-FFF2-40B4-BE49-F238E27FC236}">
              <a16:creationId xmlns:a16="http://schemas.microsoft.com/office/drawing/2014/main" id="{7B3B9C1F-9C51-44CE-A2E3-BF760C073F4F}"/>
            </a:ext>
          </a:extLst>
        </xdr:cNvPr>
        <xdr:cNvSpPr/>
      </xdr:nvSpPr>
      <xdr:spPr>
        <a:xfrm>
          <a:off x="162687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4463</xdr:rowOff>
    </xdr:from>
    <xdr:ext cx="405111" cy="259045"/>
    <xdr:sp macro="" textlink="">
      <xdr:nvSpPr>
        <xdr:cNvPr id="776" name="【公民館】&#10;有形固定資産減価償却率該当値テキスト">
          <a:extLst>
            <a:ext uri="{FF2B5EF4-FFF2-40B4-BE49-F238E27FC236}">
              <a16:creationId xmlns:a16="http://schemas.microsoft.com/office/drawing/2014/main" id="{29FB7F8F-C915-43F6-AC77-673F8BD673E6}"/>
            </a:ext>
          </a:extLst>
        </xdr:cNvPr>
        <xdr:cNvSpPr txBox="1"/>
      </xdr:nvSpPr>
      <xdr:spPr>
        <a:xfrm>
          <a:off x="16357600"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120650</xdr:rowOff>
    </xdr:from>
    <xdr:to>
      <xdr:col>81</xdr:col>
      <xdr:colOff>101600</xdr:colOff>
      <xdr:row>102</xdr:row>
      <xdr:rowOff>50800</xdr:rowOff>
    </xdr:to>
    <xdr:sp macro="" textlink="">
      <xdr:nvSpPr>
        <xdr:cNvPr id="777" name="楕円 776">
          <a:extLst>
            <a:ext uri="{FF2B5EF4-FFF2-40B4-BE49-F238E27FC236}">
              <a16:creationId xmlns:a16="http://schemas.microsoft.com/office/drawing/2014/main" id="{B1582F94-0D02-44ED-988B-19BD1E80D8C3}"/>
            </a:ext>
          </a:extLst>
        </xdr:cNvPr>
        <xdr:cNvSpPr/>
      </xdr:nvSpPr>
      <xdr:spPr>
        <a:xfrm>
          <a:off x="15430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0</xdr:rowOff>
    </xdr:from>
    <xdr:to>
      <xdr:col>85</xdr:col>
      <xdr:colOff>127000</xdr:colOff>
      <xdr:row>102</xdr:row>
      <xdr:rowOff>32386</xdr:rowOff>
    </xdr:to>
    <xdr:cxnSp macro="">
      <xdr:nvCxnSpPr>
        <xdr:cNvPr id="778" name="直線コネクタ 777">
          <a:extLst>
            <a:ext uri="{FF2B5EF4-FFF2-40B4-BE49-F238E27FC236}">
              <a16:creationId xmlns:a16="http://schemas.microsoft.com/office/drawing/2014/main" id="{3AF34656-2A83-4338-8FBB-F36AE5F76374}"/>
            </a:ext>
          </a:extLst>
        </xdr:cNvPr>
        <xdr:cNvCxnSpPr/>
      </xdr:nvCxnSpPr>
      <xdr:spPr>
        <a:xfrm>
          <a:off x="15481300" y="174879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67311</xdr:rowOff>
    </xdr:from>
    <xdr:to>
      <xdr:col>76</xdr:col>
      <xdr:colOff>165100</xdr:colOff>
      <xdr:row>101</xdr:row>
      <xdr:rowOff>168911</xdr:rowOff>
    </xdr:to>
    <xdr:sp macro="" textlink="">
      <xdr:nvSpPr>
        <xdr:cNvPr id="779" name="楕円 778">
          <a:extLst>
            <a:ext uri="{FF2B5EF4-FFF2-40B4-BE49-F238E27FC236}">
              <a16:creationId xmlns:a16="http://schemas.microsoft.com/office/drawing/2014/main" id="{3964D6CC-C9C1-4ECB-8DC7-0349BB99A63F}"/>
            </a:ext>
          </a:extLst>
        </xdr:cNvPr>
        <xdr:cNvSpPr/>
      </xdr:nvSpPr>
      <xdr:spPr>
        <a:xfrm>
          <a:off x="14541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118111</xdr:rowOff>
    </xdr:from>
    <xdr:to>
      <xdr:col>81</xdr:col>
      <xdr:colOff>50800</xdr:colOff>
      <xdr:row>102</xdr:row>
      <xdr:rowOff>0</xdr:rowOff>
    </xdr:to>
    <xdr:cxnSp macro="">
      <xdr:nvCxnSpPr>
        <xdr:cNvPr id="780" name="直線コネクタ 779">
          <a:extLst>
            <a:ext uri="{FF2B5EF4-FFF2-40B4-BE49-F238E27FC236}">
              <a16:creationId xmlns:a16="http://schemas.microsoft.com/office/drawing/2014/main" id="{A5A354D3-69CF-4498-8DCE-AFBB3696C9B7}"/>
            </a:ext>
          </a:extLst>
        </xdr:cNvPr>
        <xdr:cNvCxnSpPr/>
      </xdr:nvCxnSpPr>
      <xdr:spPr>
        <a:xfrm>
          <a:off x="14592300" y="17434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1" name="楕円 780">
          <a:extLst>
            <a:ext uri="{FF2B5EF4-FFF2-40B4-BE49-F238E27FC236}">
              <a16:creationId xmlns:a16="http://schemas.microsoft.com/office/drawing/2014/main" id="{32FF9722-2A97-42E1-8E91-29AB9379C50E}"/>
            </a:ext>
          </a:extLst>
        </xdr:cNvPr>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118111</xdr:rowOff>
    </xdr:from>
    <xdr:to>
      <xdr:col>76</xdr:col>
      <xdr:colOff>114300</xdr:colOff>
      <xdr:row>104</xdr:row>
      <xdr:rowOff>76200</xdr:rowOff>
    </xdr:to>
    <xdr:cxnSp macro="">
      <xdr:nvCxnSpPr>
        <xdr:cNvPr id="782" name="直線コネクタ 781">
          <a:extLst>
            <a:ext uri="{FF2B5EF4-FFF2-40B4-BE49-F238E27FC236}">
              <a16:creationId xmlns:a16="http://schemas.microsoft.com/office/drawing/2014/main" id="{A99B4C98-6B89-4C89-999B-0B5E355D4AFB}"/>
            </a:ext>
          </a:extLst>
        </xdr:cNvPr>
        <xdr:cNvCxnSpPr/>
      </xdr:nvCxnSpPr>
      <xdr:spPr>
        <a:xfrm flipV="1">
          <a:off x="13703300" y="17434561"/>
          <a:ext cx="889000" cy="4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783" name="楕円 782">
          <a:extLst>
            <a:ext uri="{FF2B5EF4-FFF2-40B4-BE49-F238E27FC236}">
              <a16:creationId xmlns:a16="http://schemas.microsoft.com/office/drawing/2014/main" id="{A5A6E44D-A6A4-4C6D-8C11-EBBBD86F319B}"/>
            </a:ext>
          </a:extLst>
        </xdr:cNvPr>
        <xdr:cNvSpPr/>
      </xdr:nvSpPr>
      <xdr:spPr>
        <a:xfrm>
          <a:off x="1276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105</xdr:row>
      <xdr:rowOff>102870</xdr:rowOff>
    </xdr:to>
    <xdr:cxnSp macro="">
      <xdr:nvCxnSpPr>
        <xdr:cNvPr id="784" name="直線コネクタ 783">
          <a:extLst>
            <a:ext uri="{FF2B5EF4-FFF2-40B4-BE49-F238E27FC236}">
              <a16:creationId xmlns:a16="http://schemas.microsoft.com/office/drawing/2014/main" id="{A3B5BDCD-8D3A-4EEE-A13C-037FEF7BBF7C}"/>
            </a:ext>
          </a:extLst>
        </xdr:cNvPr>
        <xdr:cNvCxnSpPr/>
      </xdr:nvCxnSpPr>
      <xdr:spPr>
        <a:xfrm flipV="1">
          <a:off x="12814300" y="179070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3F8E921E-89EA-45FE-A8AA-2FD9ECF729BF}"/>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A5BEF24E-0939-449D-8739-7176CA1BF385}"/>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4A5CC96F-D4A1-4ADD-9596-96507330DB5B}"/>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57F33DBC-7344-4689-8E8E-6589E2CF2E6E}"/>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67327</xdr:rowOff>
    </xdr:from>
    <xdr:ext cx="405111" cy="259045"/>
    <xdr:sp macro="" textlink="">
      <xdr:nvSpPr>
        <xdr:cNvPr id="789" name="n_1mainValue【公民館】&#10;有形固定資産減価償却率">
          <a:extLst>
            <a:ext uri="{FF2B5EF4-FFF2-40B4-BE49-F238E27FC236}">
              <a16:creationId xmlns:a16="http://schemas.microsoft.com/office/drawing/2014/main" id="{8F948B11-4B16-48D2-B1AD-80C6BC451CF5}"/>
            </a:ext>
          </a:extLst>
        </xdr:cNvPr>
        <xdr:cNvSpPr txBox="1"/>
      </xdr:nvSpPr>
      <xdr:spPr>
        <a:xfrm>
          <a:off x="152660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13988</xdr:rowOff>
    </xdr:from>
    <xdr:ext cx="405111" cy="259045"/>
    <xdr:sp macro="" textlink="">
      <xdr:nvSpPr>
        <xdr:cNvPr id="790" name="n_2mainValue【公民館】&#10;有形固定資産減価償却率">
          <a:extLst>
            <a:ext uri="{FF2B5EF4-FFF2-40B4-BE49-F238E27FC236}">
              <a16:creationId xmlns:a16="http://schemas.microsoft.com/office/drawing/2014/main" id="{3065D63C-79E0-4732-84AC-83CC04E0C039}"/>
            </a:ext>
          </a:extLst>
        </xdr:cNvPr>
        <xdr:cNvSpPr txBox="1"/>
      </xdr:nvSpPr>
      <xdr:spPr>
        <a:xfrm>
          <a:off x="14389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1" name="n_3mainValue【公民館】&#10;有形固定資産減価償却率">
          <a:extLst>
            <a:ext uri="{FF2B5EF4-FFF2-40B4-BE49-F238E27FC236}">
              <a16:creationId xmlns:a16="http://schemas.microsoft.com/office/drawing/2014/main" id="{A1DE72D6-83B0-4D77-9FF3-74C4873227E2}"/>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792" name="n_4mainValue【公民館】&#10;有形固定資産減価償却率">
          <a:extLst>
            <a:ext uri="{FF2B5EF4-FFF2-40B4-BE49-F238E27FC236}">
              <a16:creationId xmlns:a16="http://schemas.microsoft.com/office/drawing/2014/main" id="{D6D465E1-A019-41C4-8B25-6A6BBF0B2085}"/>
            </a:ext>
          </a:extLst>
        </xdr:cNvPr>
        <xdr:cNvSpPr txBox="1"/>
      </xdr:nvSpPr>
      <xdr:spPr>
        <a:xfrm>
          <a:off x="12611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F600AA87-BE85-483E-84EC-4BA854260B5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857D45F4-5941-4C39-965E-8F1222F518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2563939B-E755-498E-9F24-7EA307BE58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314BCA95-FB9A-4773-B3A9-478A4C3B46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E85294D2-CEC8-4C6C-8565-AA99EF39B2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8C37715D-6331-4FFD-BD4E-76E8747B1A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38236EE-AA5D-43EF-8A51-D00C9DC0CC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893079C0-11C7-46EB-B6D4-65A83F5B2B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D533D037-C3B7-414E-BE8B-B2B7F46E01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61E3584B-A73C-4EC0-95B6-7EB754465F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DC3ED11A-37A2-47CC-9A70-14A8A5E3C08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A3E5602-ED2A-44E6-B8AE-817688F21FB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B0815480-F5FE-4724-A9D0-2503D0CBC8C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9DB78DDB-FE9B-48D0-BAE0-2B1A4BAAEB4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CCCEDF28-57F2-4201-946D-B4C6BF60D42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FA6FD241-A5DA-4267-AD65-167CABC7EB7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C317D2A4-98BF-4353-8A41-8C5A090C7CF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E265D530-370A-4E32-85FF-062536D546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2BB20EE9-C89B-466D-8EFA-47F3744446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549C53A0-0834-4550-8727-901E4F8BA0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4A554B33-267F-4E5F-ACCE-FB09DAC0C5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E96F5FD4-1EE2-46E0-8E71-7BDCC1DBDBB4}"/>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AA73D510-C628-4CA0-B0B8-39F1DC52C612}"/>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3520005D-680E-4DEC-AFBA-D9226D086D44}"/>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82394D80-C6FA-4488-9150-5CB4256B0BBC}"/>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8739F70B-BAD8-481E-94ED-33C98B7C0C3A}"/>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0174DA31-BC74-4B2B-BBDC-082DF80DDB65}"/>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B9A67BC0-2C0C-4FBF-941D-BD28C67709A8}"/>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AC6169BA-2535-407D-AE0C-99EE2BF20D75}"/>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19328D8C-2A4E-4280-80D8-589478400001}"/>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4B8027C3-CE7F-4293-9AD7-47AF26F65C8A}"/>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4C7B0155-E1B8-4A86-85F4-804C7B37D2A9}"/>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569EBBF-7971-4358-93FA-974BEB1ECD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B41E794-4ABE-43D4-9374-E7A6278DAE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5047CDB-DB28-4D05-9966-6D0CFFC187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4CAC9CB-0182-472F-B73A-7F8313E985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99A35F9-CA9A-41BE-98D1-942E257CDE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160274</xdr:rowOff>
    </xdr:from>
    <xdr:to>
      <xdr:col>116</xdr:col>
      <xdr:colOff>114300</xdr:colOff>
      <xdr:row>108</xdr:row>
      <xdr:rowOff>90424</xdr:rowOff>
    </xdr:to>
    <xdr:sp macro="" textlink="">
      <xdr:nvSpPr>
        <xdr:cNvPr id="830" name="楕円 829">
          <a:extLst>
            <a:ext uri="{FF2B5EF4-FFF2-40B4-BE49-F238E27FC236}">
              <a16:creationId xmlns:a16="http://schemas.microsoft.com/office/drawing/2014/main" id="{2F68E53E-5316-4B1C-9FAD-558D08E09BB3}"/>
            </a:ext>
          </a:extLst>
        </xdr:cNvPr>
        <xdr:cNvSpPr/>
      </xdr:nvSpPr>
      <xdr:spPr>
        <a:xfrm>
          <a:off x="221107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75201</xdr:rowOff>
    </xdr:from>
    <xdr:ext cx="469744" cy="259045"/>
    <xdr:sp macro="" textlink="">
      <xdr:nvSpPr>
        <xdr:cNvPr id="831" name="【公民館】&#10;一人当たり面積該当値テキスト">
          <a:extLst>
            <a:ext uri="{FF2B5EF4-FFF2-40B4-BE49-F238E27FC236}">
              <a16:creationId xmlns:a16="http://schemas.microsoft.com/office/drawing/2014/main" id="{4EF60E35-9463-4EEA-ACEA-3527B8140FC5}"/>
            </a:ext>
          </a:extLst>
        </xdr:cNvPr>
        <xdr:cNvSpPr txBox="1"/>
      </xdr:nvSpPr>
      <xdr:spPr>
        <a:xfrm>
          <a:off x="22199600" y="184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160274</xdr:rowOff>
    </xdr:from>
    <xdr:to>
      <xdr:col>112</xdr:col>
      <xdr:colOff>38100</xdr:colOff>
      <xdr:row>108</xdr:row>
      <xdr:rowOff>90424</xdr:rowOff>
    </xdr:to>
    <xdr:sp macro="" textlink="">
      <xdr:nvSpPr>
        <xdr:cNvPr id="832" name="楕円 831">
          <a:extLst>
            <a:ext uri="{FF2B5EF4-FFF2-40B4-BE49-F238E27FC236}">
              <a16:creationId xmlns:a16="http://schemas.microsoft.com/office/drawing/2014/main" id="{ACC6A1F2-C8BB-4883-A26C-A97995C5E614}"/>
            </a:ext>
          </a:extLst>
        </xdr:cNvPr>
        <xdr:cNvSpPr/>
      </xdr:nvSpPr>
      <xdr:spPr>
        <a:xfrm>
          <a:off x="21272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39624</xdr:rowOff>
    </xdr:from>
    <xdr:to>
      <xdr:col>116</xdr:col>
      <xdr:colOff>63500</xdr:colOff>
      <xdr:row>108</xdr:row>
      <xdr:rowOff>39624</xdr:rowOff>
    </xdr:to>
    <xdr:cxnSp macro="">
      <xdr:nvCxnSpPr>
        <xdr:cNvPr id="833" name="直線コネクタ 832">
          <a:extLst>
            <a:ext uri="{FF2B5EF4-FFF2-40B4-BE49-F238E27FC236}">
              <a16:creationId xmlns:a16="http://schemas.microsoft.com/office/drawing/2014/main" id="{4F91F950-64D1-48B5-9ED4-24378300CB59}"/>
            </a:ext>
          </a:extLst>
        </xdr:cNvPr>
        <xdr:cNvCxnSpPr/>
      </xdr:nvCxnSpPr>
      <xdr:spPr>
        <a:xfrm>
          <a:off x="21323300" y="1855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160274</xdr:rowOff>
    </xdr:from>
    <xdr:to>
      <xdr:col>107</xdr:col>
      <xdr:colOff>101600</xdr:colOff>
      <xdr:row>108</xdr:row>
      <xdr:rowOff>90424</xdr:rowOff>
    </xdr:to>
    <xdr:sp macro="" textlink="">
      <xdr:nvSpPr>
        <xdr:cNvPr id="834" name="楕円 833">
          <a:extLst>
            <a:ext uri="{FF2B5EF4-FFF2-40B4-BE49-F238E27FC236}">
              <a16:creationId xmlns:a16="http://schemas.microsoft.com/office/drawing/2014/main" id="{29549B0A-889E-471D-9836-7A4EF868FE41}"/>
            </a:ext>
          </a:extLst>
        </xdr:cNvPr>
        <xdr:cNvSpPr/>
      </xdr:nvSpPr>
      <xdr:spPr>
        <a:xfrm>
          <a:off x="20383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39624</xdr:rowOff>
    </xdr:from>
    <xdr:to>
      <xdr:col>111</xdr:col>
      <xdr:colOff>177800</xdr:colOff>
      <xdr:row>108</xdr:row>
      <xdr:rowOff>39624</xdr:rowOff>
    </xdr:to>
    <xdr:cxnSp macro="">
      <xdr:nvCxnSpPr>
        <xdr:cNvPr id="835" name="直線コネクタ 834">
          <a:extLst>
            <a:ext uri="{FF2B5EF4-FFF2-40B4-BE49-F238E27FC236}">
              <a16:creationId xmlns:a16="http://schemas.microsoft.com/office/drawing/2014/main" id="{39C0822F-A789-466F-B19C-7FAE4D1672AD}"/>
            </a:ext>
          </a:extLst>
        </xdr:cNvPr>
        <xdr:cNvCxnSpPr/>
      </xdr:nvCxnSpPr>
      <xdr:spPr>
        <a:xfrm>
          <a:off x="20434300" y="1855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836" name="楕円 835">
          <a:extLst>
            <a:ext uri="{FF2B5EF4-FFF2-40B4-BE49-F238E27FC236}">
              <a16:creationId xmlns:a16="http://schemas.microsoft.com/office/drawing/2014/main" id="{037F389C-E88D-445B-A950-C071A7F87E13}"/>
            </a:ext>
          </a:extLst>
        </xdr:cNvPr>
        <xdr:cNvSpPr/>
      </xdr:nvSpPr>
      <xdr:spPr>
        <a:xfrm>
          <a:off x="19494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39624</xdr:rowOff>
    </xdr:from>
    <xdr:to>
      <xdr:col>107</xdr:col>
      <xdr:colOff>50800</xdr:colOff>
      <xdr:row>108</xdr:row>
      <xdr:rowOff>53339</xdr:rowOff>
    </xdr:to>
    <xdr:cxnSp macro="">
      <xdr:nvCxnSpPr>
        <xdr:cNvPr id="837" name="直線コネクタ 836">
          <a:extLst>
            <a:ext uri="{FF2B5EF4-FFF2-40B4-BE49-F238E27FC236}">
              <a16:creationId xmlns:a16="http://schemas.microsoft.com/office/drawing/2014/main" id="{88D13FB8-B70F-4B83-94E0-2B8F439B1F45}"/>
            </a:ext>
          </a:extLst>
        </xdr:cNvPr>
        <xdr:cNvCxnSpPr/>
      </xdr:nvCxnSpPr>
      <xdr:spPr>
        <a:xfrm flipV="1">
          <a:off x="19545300" y="18556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838" name="楕円 837">
          <a:extLst>
            <a:ext uri="{FF2B5EF4-FFF2-40B4-BE49-F238E27FC236}">
              <a16:creationId xmlns:a16="http://schemas.microsoft.com/office/drawing/2014/main" id="{17AAEC0B-58CB-4D8E-8F8A-91141178ED50}"/>
            </a:ext>
          </a:extLst>
        </xdr:cNvPr>
        <xdr:cNvSpPr/>
      </xdr:nvSpPr>
      <xdr:spPr>
        <a:xfrm>
          <a:off x="18605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37337</xdr:rowOff>
    </xdr:from>
    <xdr:to>
      <xdr:col>102</xdr:col>
      <xdr:colOff>114300</xdr:colOff>
      <xdr:row>108</xdr:row>
      <xdr:rowOff>53339</xdr:rowOff>
    </xdr:to>
    <xdr:cxnSp macro="">
      <xdr:nvCxnSpPr>
        <xdr:cNvPr id="839" name="直線コネクタ 838">
          <a:extLst>
            <a:ext uri="{FF2B5EF4-FFF2-40B4-BE49-F238E27FC236}">
              <a16:creationId xmlns:a16="http://schemas.microsoft.com/office/drawing/2014/main" id="{01C019AD-7B5F-429B-9971-E9185BADB3AA}"/>
            </a:ext>
          </a:extLst>
        </xdr:cNvPr>
        <xdr:cNvCxnSpPr/>
      </xdr:nvCxnSpPr>
      <xdr:spPr>
        <a:xfrm>
          <a:off x="18656300" y="1855393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985D676A-1210-4337-94AC-0652F374A842}"/>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07184EB9-579B-474E-B28C-C1081473A8AB}"/>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2B88ECCE-5CED-408A-972F-D18264478453}"/>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64336B18-5B36-410E-AF52-4EB5A95E11F8}"/>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81551</xdr:rowOff>
    </xdr:from>
    <xdr:ext cx="469744" cy="259045"/>
    <xdr:sp macro="" textlink="">
      <xdr:nvSpPr>
        <xdr:cNvPr id="844" name="n_1mainValue【公民館】&#10;一人当たり面積">
          <a:extLst>
            <a:ext uri="{FF2B5EF4-FFF2-40B4-BE49-F238E27FC236}">
              <a16:creationId xmlns:a16="http://schemas.microsoft.com/office/drawing/2014/main" id="{45BCAE74-EEAD-4730-A9D7-D729C2B54205}"/>
            </a:ext>
          </a:extLst>
        </xdr:cNvPr>
        <xdr:cNvSpPr txBox="1"/>
      </xdr:nvSpPr>
      <xdr:spPr>
        <a:xfrm>
          <a:off x="210757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81551</xdr:rowOff>
    </xdr:from>
    <xdr:ext cx="469744" cy="259045"/>
    <xdr:sp macro="" textlink="">
      <xdr:nvSpPr>
        <xdr:cNvPr id="845" name="n_2mainValue【公民館】&#10;一人当たり面積">
          <a:extLst>
            <a:ext uri="{FF2B5EF4-FFF2-40B4-BE49-F238E27FC236}">
              <a16:creationId xmlns:a16="http://schemas.microsoft.com/office/drawing/2014/main" id="{D50434B6-7497-4943-A853-634E6398B492}"/>
            </a:ext>
          </a:extLst>
        </xdr:cNvPr>
        <xdr:cNvSpPr txBox="1"/>
      </xdr:nvSpPr>
      <xdr:spPr>
        <a:xfrm>
          <a:off x="20199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846" name="n_3mainValue【公民館】&#10;一人当たり面積">
          <a:extLst>
            <a:ext uri="{FF2B5EF4-FFF2-40B4-BE49-F238E27FC236}">
              <a16:creationId xmlns:a16="http://schemas.microsoft.com/office/drawing/2014/main" id="{06D4E7F2-D91D-4FF9-9F38-3FDD1D2FEB6B}"/>
            </a:ext>
          </a:extLst>
        </xdr:cNvPr>
        <xdr:cNvSpPr txBox="1"/>
      </xdr:nvSpPr>
      <xdr:spPr>
        <a:xfrm>
          <a:off x="19310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79264</xdr:rowOff>
    </xdr:from>
    <xdr:ext cx="469744" cy="259045"/>
    <xdr:sp macro="" textlink="">
      <xdr:nvSpPr>
        <xdr:cNvPr id="847" name="n_4mainValue【公民館】&#10;一人当たり面積">
          <a:extLst>
            <a:ext uri="{FF2B5EF4-FFF2-40B4-BE49-F238E27FC236}">
              <a16:creationId xmlns:a16="http://schemas.microsoft.com/office/drawing/2014/main" id="{778AA27A-FADC-4E6A-B4B4-10C6C49B4054}"/>
            </a:ext>
          </a:extLst>
        </xdr:cNvPr>
        <xdr:cNvSpPr txBox="1"/>
      </xdr:nvSpPr>
      <xdr:spPr>
        <a:xfrm>
          <a:off x="18421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200CE6A-6E1A-468A-9FF7-D04DA0DB05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DBC1F3A-C7AB-47DB-B592-60E5104091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CBFB04D2-6AC7-4A3D-BAD5-99E54034C5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平均と比較して特に高くなっている施設は、橋りょう・トンネル、道路、認定こども園・幼稚園・保育所であり、特に低くなっている施設は、公民館、公営住宅、児童館であ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a:t>
          </a:r>
          <a:r>
            <a:rPr kumimoji="1" lang="ja-JP" altLang="en-US" sz="1100">
              <a:solidFill>
                <a:schemeClr val="dk1"/>
              </a:solidFill>
              <a:effectLst/>
              <a:latin typeface="+mn-lt"/>
              <a:ea typeface="+mn-ea"/>
              <a:cs typeface="+mn-cs"/>
            </a:rPr>
            <a:t>保育所の多く</a:t>
          </a:r>
          <a:r>
            <a:rPr kumimoji="1" lang="ja-JP" altLang="ja-JP" sz="1100">
              <a:solidFill>
                <a:schemeClr val="dk1"/>
              </a:solidFill>
              <a:effectLst/>
              <a:latin typeface="+mn-lt"/>
              <a:ea typeface="+mn-ea"/>
              <a:cs typeface="+mn-cs"/>
            </a:rPr>
            <a:t>が法定耐用年数である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を経過して</a:t>
          </a:r>
          <a:r>
            <a:rPr kumimoji="1" lang="ja-JP" altLang="ja-JP" sz="1100">
              <a:solidFill>
                <a:schemeClr val="dk1"/>
              </a:solidFill>
              <a:effectLst/>
              <a:latin typeface="+mn-lt"/>
              <a:ea typeface="+mn-ea"/>
              <a:cs typeface="+mn-cs"/>
            </a:rPr>
            <a:t>いるため、有形固定資産減価償却率は高い値となっており、統廃合や老朽化した他施設の改修時等に複合化するなど、老朽化対策に取り組んでいくこととしている。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公営住宅、児童館については、平成以降に建築された施設が多く比較的新しいため、有形固定資産減価償却率は類似団体と比較して低くなっている。</a:t>
          </a:r>
          <a:endParaRPr lang="ja-JP" altLang="ja-JP" sz="1400">
            <a:effectLst/>
          </a:endParaRPr>
        </a:p>
        <a:p>
          <a:r>
            <a:rPr kumimoji="1" lang="ja-JP" altLang="ja-JP" sz="1100">
              <a:solidFill>
                <a:schemeClr val="dk1"/>
              </a:solidFill>
              <a:effectLst/>
              <a:latin typeface="+mn-lt"/>
              <a:ea typeface="+mn-ea"/>
              <a:cs typeface="+mn-cs"/>
            </a:rPr>
            <a:t>公民館については、令和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年度に古知野北公民館を解体し、令和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年度に公民館と学童保育所との複合公共施設を建設したため、有形固定資産減価償却率は類似団体と比較して大きく低下している。</a:t>
          </a:r>
          <a:endParaRPr lang="ja-JP" altLang="ja-JP" sz="1400">
            <a:effectLst/>
          </a:endParaRPr>
        </a:p>
        <a:p>
          <a:r>
            <a:rPr kumimoji="1" lang="ja-JP" altLang="ja-JP" sz="1100">
              <a:solidFill>
                <a:schemeClr val="dk1"/>
              </a:solidFill>
              <a:effectLst/>
              <a:latin typeface="+mn-lt"/>
              <a:ea typeface="+mn-ea"/>
              <a:cs typeface="+mn-cs"/>
            </a:rPr>
            <a:t>一人当たり面積は、認定こども園・幼稚園・保育所のみ類似団体平均並みであるものの、他の施設はいずれも類似団体を下回っており、低い水準となっている。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496B1D-CFE9-4053-B265-C8BFA08E84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CF420D-618E-4734-8B69-40273C8AED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8BA2FA-AE36-4D2A-BE4E-BAF01FE737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22D7BA-4F2E-4359-BB37-AF4AC95E85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22D716-4DF3-4723-90E7-B7E0461C9A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BC9334-32A1-45A0-B5F9-E4191E2396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70E4D3-8A61-4446-B6B8-20FE2AE98C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B4E94A-B37C-409E-B285-FD78BF9273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B0DE83-6503-4392-8BF1-41193E9A81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488700-A3FC-4590-AE02-530DC08EB8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98,729
96,348
30.20
33,523,160
32,371,306
1,040,176
20,327,354
23,590,619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E2F84E-0591-40FD-AE4B-393AE3DE6B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F3271F-079F-4525-9BAD-29ABF5957E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B42C4E-775B-43D0-8412-812CDA2B04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53D5F4-FD6D-49F9-8A25-52AB59BF59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FABAB5-1703-4394-B499-7A12245E9D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076CEA-F6AB-404A-B597-F7EECB77DD3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7C121C-1043-4909-A94F-561347B758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CFDEEA-F395-49A5-BB7B-AE1597B87F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AEB621-5E28-43BF-AF80-2DD38359BD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230BC1-B770-4551-B1A2-4773DB04DA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C03F52-5E48-4566-87EA-3B523485A7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A26DFA-9EE2-40DE-92C5-F6BE1BE296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1AE12F-B785-4308-9CCF-9E4AFB1776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A0A6CC-D403-4D37-928B-1671EEB2CF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0BE297-7DDA-4E59-B100-39BE9C6166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D3A697-B825-4A4A-BF9E-645C5A716D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203ED4-7C2B-407A-86A7-1249DC0D10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7CB3D8-39AB-4A57-AAA4-3E40942CA6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D535D7-E46D-4449-AA83-B9655474F8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8ADF1D-7143-4A00-AD24-6E631B295BF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CCA2A5-ECFF-4924-A2C8-4B7D293FD4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A40CDC-C96B-459A-8CC2-907CB5ACBD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8FBECB-7955-47EA-970A-1D6972B6F8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511EB5-4D81-4673-AC81-7CF78EFBA1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7F73B4-7041-46EB-8684-7A2D41014B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8AE8B4-3417-4EF8-A186-57A3FCF5D9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16FD70-9B97-4279-BCB0-EA1C0AF9FA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F6C4BA-F9D5-4B5E-AE34-8A6200EEA9A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3C4845-42FA-4E6B-9D61-B6A0390A97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EF49C1-995C-4A17-A68D-4F09C2208B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8E136F-BE88-4B6F-BBBD-AFFA1783C1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2506D0-745F-42C8-88FC-65C92154F97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9D89122-020D-4A0F-9AFC-BEA58CEA72E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1151DEF-B24C-42B4-856B-8EBFE306BE3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AB0EC0D-F72C-4676-BA0A-4D5CA3B9FC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A6E150-F395-4075-9D36-3E7F1A764AB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D18D62B-3971-4BDC-9785-EB02F0B9E32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BA9D0F6-5C9D-436B-A39D-E1D4DD4F005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3BFF29C-F667-41EF-8358-C0D91BC3CE2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64F39B9-F953-4DB1-930B-6E311E18E6B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FE240D5-1EE9-4A2E-96A0-EAF7A8BD151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C69046A-D079-4932-89C6-9350BA3379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9EB1D39-EC10-4DE9-BD76-33F649C8A47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1D94378-9B3B-46A5-8BA8-A9345E50FEE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01F5211-5EEE-4766-9378-D80C5D85F0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C350972-8911-4705-88AD-3651F57002C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F16765E4-142A-4BC0-A4FB-EFB2C5D3D35F}"/>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FFA2237D-DAC7-46A2-9DD0-BA573346AA2D}"/>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16E39461-37C3-43F7-8404-DF6A668DC8E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1104A9B-42A5-4654-9F08-93AB5558E423}"/>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8E6884A0-F154-40A6-B41C-96C911BB5A1C}"/>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916171DA-7FB4-4260-869A-6D7334135635}"/>
            </a:ext>
          </a:extLst>
        </xdr:cNvPr>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B698F49C-97F7-4D5E-858E-3586D76BDF45}"/>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FB676A17-053D-4A44-9246-D3EA6478D7D2}"/>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E63711E2-9E32-43BA-9326-3D1D0BF164CE}"/>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8CC49EBA-83FB-4C92-B3DB-A72FB48E7886}"/>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69905635-443C-49DC-9452-83B9A0CF212D}"/>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6F2E15-7EA9-4388-9D11-9DA2B82727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22A4EB-6FF4-47AB-9E57-95FC2504AC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152E9F-493E-40E0-B677-60753DA8F5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D5879B-6FD4-4D56-AA5D-A5D07E871C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3F0589B-F304-4FAA-93F0-5D8FF190DF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152763</xdr:rowOff>
    </xdr:from>
    <xdr:to>
      <xdr:col>24</xdr:col>
      <xdr:colOff>114300</xdr:colOff>
      <xdr:row>34</xdr:row>
      <xdr:rowOff>82913</xdr:rowOff>
    </xdr:to>
    <xdr:sp macro="" textlink="">
      <xdr:nvSpPr>
        <xdr:cNvPr id="74" name="楕円 73">
          <a:extLst>
            <a:ext uri="{FF2B5EF4-FFF2-40B4-BE49-F238E27FC236}">
              <a16:creationId xmlns:a16="http://schemas.microsoft.com/office/drawing/2014/main" id="{BE6C1260-4CC4-4473-860E-218E7C3978AA}"/>
            </a:ext>
          </a:extLst>
        </xdr:cNvPr>
        <xdr:cNvSpPr/>
      </xdr:nvSpPr>
      <xdr:spPr>
        <a:xfrm>
          <a:off x="45847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4190</xdr:rowOff>
    </xdr:from>
    <xdr:ext cx="405111" cy="259045"/>
    <xdr:sp macro="" textlink="">
      <xdr:nvSpPr>
        <xdr:cNvPr id="75" name="【図書館】&#10;有形固定資産減価償却率該当値テキスト">
          <a:extLst>
            <a:ext uri="{FF2B5EF4-FFF2-40B4-BE49-F238E27FC236}">
              <a16:creationId xmlns:a16="http://schemas.microsoft.com/office/drawing/2014/main" id="{478D12CC-73D6-4EB8-BECA-3119189388EB}"/>
            </a:ext>
          </a:extLst>
        </xdr:cNvPr>
        <xdr:cNvSpPr txBox="1"/>
      </xdr:nvSpPr>
      <xdr:spPr>
        <a:xfrm>
          <a:off x="4673600" y="56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31931</xdr:rowOff>
    </xdr:from>
    <xdr:to>
      <xdr:col>20</xdr:col>
      <xdr:colOff>38100</xdr:colOff>
      <xdr:row>41</xdr:row>
      <xdr:rowOff>133531</xdr:rowOff>
    </xdr:to>
    <xdr:sp macro="" textlink="">
      <xdr:nvSpPr>
        <xdr:cNvPr id="76" name="楕円 75">
          <a:extLst>
            <a:ext uri="{FF2B5EF4-FFF2-40B4-BE49-F238E27FC236}">
              <a16:creationId xmlns:a16="http://schemas.microsoft.com/office/drawing/2014/main" id="{A2E55072-2115-4642-B45E-B4D376555748}"/>
            </a:ext>
          </a:extLst>
        </xdr:cNvPr>
        <xdr:cNvSpPr/>
      </xdr:nvSpPr>
      <xdr:spPr>
        <a:xfrm>
          <a:off x="3746500" y="70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32113</xdr:rowOff>
    </xdr:from>
    <xdr:to>
      <xdr:col>24</xdr:col>
      <xdr:colOff>63500</xdr:colOff>
      <xdr:row>41</xdr:row>
      <xdr:rowOff>82731</xdr:rowOff>
    </xdr:to>
    <xdr:cxnSp macro="">
      <xdr:nvCxnSpPr>
        <xdr:cNvPr id="77" name="直線コネクタ 76">
          <a:extLst>
            <a:ext uri="{FF2B5EF4-FFF2-40B4-BE49-F238E27FC236}">
              <a16:creationId xmlns:a16="http://schemas.microsoft.com/office/drawing/2014/main" id="{E17C9608-8660-4D23-8EF9-0BDA6C0AFAB1}"/>
            </a:ext>
          </a:extLst>
        </xdr:cNvPr>
        <xdr:cNvCxnSpPr/>
      </xdr:nvCxnSpPr>
      <xdr:spPr>
        <a:xfrm flipV="1">
          <a:off x="3797300" y="5861413"/>
          <a:ext cx="838200" cy="12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165826</xdr:rowOff>
    </xdr:from>
    <xdr:to>
      <xdr:col>15</xdr:col>
      <xdr:colOff>101600</xdr:colOff>
      <xdr:row>41</xdr:row>
      <xdr:rowOff>95976</xdr:rowOff>
    </xdr:to>
    <xdr:sp macro="" textlink="">
      <xdr:nvSpPr>
        <xdr:cNvPr id="78" name="楕円 77">
          <a:extLst>
            <a:ext uri="{FF2B5EF4-FFF2-40B4-BE49-F238E27FC236}">
              <a16:creationId xmlns:a16="http://schemas.microsoft.com/office/drawing/2014/main" id="{5EA11614-9CF3-44A1-A22E-F079694A5EED}"/>
            </a:ext>
          </a:extLst>
        </xdr:cNvPr>
        <xdr:cNvSpPr/>
      </xdr:nvSpPr>
      <xdr:spPr>
        <a:xfrm>
          <a:off x="2857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45176</xdr:rowOff>
    </xdr:from>
    <xdr:to>
      <xdr:col>19</xdr:col>
      <xdr:colOff>177800</xdr:colOff>
      <xdr:row>41</xdr:row>
      <xdr:rowOff>82731</xdr:rowOff>
    </xdr:to>
    <xdr:cxnSp macro="">
      <xdr:nvCxnSpPr>
        <xdr:cNvPr id="79" name="直線コネクタ 78">
          <a:extLst>
            <a:ext uri="{FF2B5EF4-FFF2-40B4-BE49-F238E27FC236}">
              <a16:creationId xmlns:a16="http://schemas.microsoft.com/office/drawing/2014/main" id="{740D9D75-FED0-4559-9FBF-936015D6BA1E}"/>
            </a:ext>
          </a:extLst>
        </xdr:cNvPr>
        <xdr:cNvCxnSpPr/>
      </xdr:nvCxnSpPr>
      <xdr:spPr>
        <a:xfrm>
          <a:off x="2908300" y="70746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80" name="楕円 79">
          <a:extLst>
            <a:ext uri="{FF2B5EF4-FFF2-40B4-BE49-F238E27FC236}">
              <a16:creationId xmlns:a16="http://schemas.microsoft.com/office/drawing/2014/main" id="{AF56B19C-8E97-4EC4-B01D-27C88F34D8A2}"/>
            </a:ext>
          </a:extLst>
        </xdr:cNvPr>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41</xdr:row>
      <xdr:rowOff>45176</xdr:rowOff>
    </xdr:to>
    <xdr:cxnSp macro="">
      <xdr:nvCxnSpPr>
        <xdr:cNvPr id="81" name="直線コネクタ 80">
          <a:extLst>
            <a:ext uri="{FF2B5EF4-FFF2-40B4-BE49-F238E27FC236}">
              <a16:creationId xmlns:a16="http://schemas.microsoft.com/office/drawing/2014/main" id="{1CA560AE-42A2-42E8-A9D0-131163C244B2}"/>
            </a:ext>
          </a:extLst>
        </xdr:cNvPr>
        <xdr:cNvCxnSpPr/>
      </xdr:nvCxnSpPr>
      <xdr:spPr>
        <a:xfrm>
          <a:off x="2019300" y="70256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31931</xdr:rowOff>
    </xdr:from>
    <xdr:to>
      <xdr:col>6</xdr:col>
      <xdr:colOff>38100</xdr:colOff>
      <xdr:row>40</xdr:row>
      <xdr:rowOff>133531</xdr:rowOff>
    </xdr:to>
    <xdr:sp macro="" textlink="">
      <xdr:nvSpPr>
        <xdr:cNvPr id="82" name="楕円 81">
          <a:extLst>
            <a:ext uri="{FF2B5EF4-FFF2-40B4-BE49-F238E27FC236}">
              <a16:creationId xmlns:a16="http://schemas.microsoft.com/office/drawing/2014/main" id="{6DABE472-0E22-46BD-B97D-93549456B6AA}"/>
            </a:ext>
          </a:extLst>
        </xdr:cNvPr>
        <xdr:cNvSpPr/>
      </xdr:nvSpPr>
      <xdr:spPr>
        <a:xfrm>
          <a:off x="1079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82731</xdr:rowOff>
    </xdr:from>
    <xdr:to>
      <xdr:col>10</xdr:col>
      <xdr:colOff>114300</xdr:colOff>
      <xdr:row>40</xdr:row>
      <xdr:rowOff>167640</xdr:rowOff>
    </xdr:to>
    <xdr:cxnSp macro="">
      <xdr:nvCxnSpPr>
        <xdr:cNvPr id="83" name="直線コネクタ 82">
          <a:extLst>
            <a:ext uri="{FF2B5EF4-FFF2-40B4-BE49-F238E27FC236}">
              <a16:creationId xmlns:a16="http://schemas.microsoft.com/office/drawing/2014/main" id="{DA9D7188-03F5-4520-9E56-17D9497E7D6C}"/>
            </a:ext>
          </a:extLst>
        </xdr:cNvPr>
        <xdr:cNvCxnSpPr/>
      </xdr:nvCxnSpPr>
      <xdr:spPr>
        <a:xfrm>
          <a:off x="1130300" y="69407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F2B6CA5-D0B8-4BD0-A0C4-45FA639E55FD}"/>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8CDE8EC2-01AC-442E-A050-90B008916FFD}"/>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39F46D5E-C882-4CC6-8907-4648B97346F1}"/>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4CA49F3E-D962-428A-89C5-C9AA29958AD4}"/>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124658</xdr:rowOff>
    </xdr:from>
    <xdr:ext cx="405111" cy="259045"/>
    <xdr:sp macro="" textlink="">
      <xdr:nvSpPr>
        <xdr:cNvPr id="88" name="n_1mainValue【図書館】&#10;有形固定資産減価償却率">
          <a:extLst>
            <a:ext uri="{FF2B5EF4-FFF2-40B4-BE49-F238E27FC236}">
              <a16:creationId xmlns:a16="http://schemas.microsoft.com/office/drawing/2014/main" id="{63C5D81A-6C3D-4D24-8796-12D1A2E2E87B}"/>
            </a:ext>
          </a:extLst>
        </xdr:cNvPr>
        <xdr:cNvSpPr txBox="1"/>
      </xdr:nvSpPr>
      <xdr:spPr>
        <a:xfrm>
          <a:off x="3582044" y="715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87103</xdr:rowOff>
    </xdr:from>
    <xdr:ext cx="405111" cy="259045"/>
    <xdr:sp macro="" textlink="">
      <xdr:nvSpPr>
        <xdr:cNvPr id="89" name="n_2mainValue【図書館】&#10;有形固定資産減価償却率">
          <a:extLst>
            <a:ext uri="{FF2B5EF4-FFF2-40B4-BE49-F238E27FC236}">
              <a16:creationId xmlns:a16="http://schemas.microsoft.com/office/drawing/2014/main" id="{4A32B227-4097-4C7E-81A1-4AA58F4A6EEA}"/>
            </a:ext>
          </a:extLst>
        </xdr:cNvPr>
        <xdr:cNvSpPr txBox="1"/>
      </xdr:nvSpPr>
      <xdr:spPr>
        <a:xfrm>
          <a:off x="27057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0172D48C-9A4F-4904-906B-1B2E2EB38A1A}"/>
            </a:ext>
          </a:extLst>
        </xdr:cNvPr>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124658</xdr:rowOff>
    </xdr:from>
    <xdr:ext cx="405111" cy="259045"/>
    <xdr:sp macro="" textlink="">
      <xdr:nvSpPr>
        <xdr:cNvPr id="91" name="n_4mainValue【図書館】&#10;有形固定資産減価償却率">
          <a:extLst>
            <a:ext uri="{FF2B5EF4-FFF2-40B4-BE49-F238E27FC236}">
              <a16:creationId xmlns:a16="http://schemas.microsoft.com/office/drawing/2014/main" id="{E9FDE418-3F06-46F6-B7E2-815BAB7D04F8}"/>
            </a:ext>
          </a:extLst>
        </xdr:cNvPr>
        <xdr:cNvSpPr txBox="1"/>
      </xdr:nvSpPr>
      <xdr:spPr>
        <a:xfrm>
          <a:off x="927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98E4667-2913-4844-A203-B9F749B6B0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3E1189E-3D81-40E4-842C-0D5799A308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CC4B1FC-9557-4C31-9CAB-4EF6A13502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37CBAEB-8FB2-4C9F-8ABC-317C7F2CD9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99FEC7F-37E2-4D37-B8FE-44705D030D8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B83F9CB-BB01-4CAA-9D49-C05BA518EF7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6ED91F3-A5B3-4315-8798-D3704AE20D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3CD78B5-4280-4269-A583-B9375E51E1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74269B9-840D-44BF-807F-325E3763255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C832A1B-C61F-4570-89C3-30362C8B85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9A8D171-2DB6-438E-BFDB-4AD88C08ED9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52CBEC0-AA86-4F6C-9F11-666D4F19965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A0EFF3F-98C5-4342-9416-CD2C88B8A1D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1F85125-C176-491D-A79D-BF3ECB92824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BBC21A4-B455-4C66-8E2B-780D6302573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6570F47-B400-4C69-A3A1-D3C2939EA84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54113D9-63A1-452B-8BF6-4F44F6FCD80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4873FA7-3066-4777-9ABF-9C8C0087807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32CAF0F-C795-40D9-8734-04DC56EAF82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6236BF9-F875-40C1-95AE-B45E9E5B14F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16647DB-7E68-4B6B-B44A-C767055811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A7931618-62D4-4017-8280-92E7B008EF80}"/>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28D45F66-839A-42D2-BBCA-B1F803F2842E}"/>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3F0A8D2A-7969-40A9-9467-6B3346409583}"/>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53C294AA-46ED-409F-9AD7-69C7E4B458ED}"/>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6BF217D3-56B3-426E-9C4E-471EF3ECE1C4}"/>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799AC7AC-7F22-47D6-8DD1-01A937C5B804}"/>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EE86C4AC-F15E-467D-B181-16D80952F06E}"/>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AECA2F67-6AFD-4B0A-A338-68641B9451BB}"/>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F05CFF98-0878-433C-80AD-891787132EDE}"/>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B956E18-28C4-46FD-83D3-70F2CE3EC2DC}"/>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B5D10BA3-C12A-49FC-98EC-A8AE41960AE7}"/>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CB734C6-DD56-49E0-9CE2-F5C0E580EC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252009A-0CF3-464D-9AB9-88C1C51F3AB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EAADC0-1131-405A-8323-FE299266F3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6CB807-C6AD-4649-8851-072404398B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78370A-172E-4FAA-AA2F-F8D9DE1DB9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84836</xdr:rowOff>
    </xdr:from>
    <xdr:to>
      <xdr:col>55</xdr:col>
      <xdr:colOff>50800</xdr:colOff>
      <xdr:row>39</xdr:row>
      <xdr:rowOff>14986</xdr:rowOff>
    </xdr:to>
    <xdr:sp macro="" textlink="">
      <xdr:nvSpPr>
        <xdr:cNvPr id="129" name="楕円 128">
          <a:extLst>
            <a:ext uri="{FF2B5EF4-FFF2-40B4-BE49-F238E27FC236}">
              <a16:creationId xmlns:a16="http://schemas.microsoft.com/office/drawing/2014/main" id="{CA0443EC-526F-412E-9AE6-7D993AD2A1FA}"/>
            </a:ext>
          </a:extLst>
        </xdr:cNvPr>
        <xdr:cNvSpPr/>
      </xdr:nvSpPr>
      <xdr:spPr>
        <a:xfrm>
          <a:off x="104267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107713</xdr:rowOff>
    </xdr:from>
    <xdr:ext cx="469744" cy="259045"/>
    <xdr:sp macro="" textlink="">
      <xdr:nvSpPr>
        <xdr:cNvPr id="130" name="【図書館】&#10;一人当たり面積該当値テキスト">
          <a:extLst>
            <a:ext uri="{FF2B5EF4-FFF2-40B4-BE49-F238E27FC236}">
              <a16:creationId xmlns:a16="http://schemas.microsoft.com/office/drawing/2014/main" id="{D6F65D3D-761D-43F8-8B05-AA527B58B72F}"/>
            </a:ext>
          </a:extLst>
        </xdr:cNvPr>
        <xdr:cNvSpPr txBox="1"/>
      </xdr:nvSpPr>
      <xdr:spPr>
        <a:xfrm>
          <a:off x="10515600" y="645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1" name="楕円 130">
          <a:extLst>
            <a:ext uri="{FF2B5EF4-FFF2-40B4-BE49-F238E27FC236}">
              <a16:creationId xmlns:a16="http://schemas.microsoft.com/office/drawing/2014/main" id="{1BF7C1B9-3868-4E06-AB52-5DAABD34BE5F}"/>
            </a:ext>
          </a:extLst>
        </xdr:cNvPr>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135636</xdr:rowOff>
    </xdr:from>
    <xdr:to>
      <xdr:col>55</xdr:col>
      <xdr:colOff>0</xdr:colOff>
      <xdr:row>41</xdr:row>
      <xdr:rowOff>41910</xdr:rowOff>
    </xdr:to>
    <xdr:cxnSp macro="">
      <xdr:nvCxnSpPr>
        <xdr:cNvPr id="132" name="直線コネクタ 131">
          <a:extLst>
            <a:ext uri="{FF2B5EF4-FFF2-40B4-BE49-F238E27FC236}">
              <a16:creationId xmlns:a16="http://schemas.microsoft.com/office/drawing/2014/main" id="{640D82EA-0186-44DA-8E4B-4AD05C9D6EBC}"/>
            </a:ext>
          </a:extLst>
        </xdr:cNvPr>
        <xdr:cNvCxnSpPr/>
      </xdr:nvCxnSpPr>
      <xdr:spPr>
        <a:xfrm flipV="1">
          <a:off x="9639300" y="6650736"/>
          <a:ext cx="8382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a:extLst>
            <a:ext uri="{FF2B5EF4-FFF2-40B4-BE49-F238E27FC236}">
              <a16:creationId xmlns:a16="http://schemas.microsoft.com/office/drawing/2014/main" id="{C1BEAB6F-0B2E-4D70-BFF0-C76BF5BBB145}"/>
            </a:ext>
          </a:extLst>
        </xdr:cNvPr>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4" name="直線コネクタ 133">
          <a:extLst>
            <a:ext uri="{FF2B5EF4-FFF2-40B4-BE49-F238E27FC236}">
              <a16:creationId xmlns:a16="http://schemas.microsoft.com/office/drawing/2014/main" id="{2C4647AA-AF57-4C3E-93CD-B1847C016D6D}"/>
            </a:ext>
          </a:extLst>
        </xdr:cNvPr>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a:extLst>
            <a:ext uri="{FF2B5EF4-FFF2-40B4-BE49-F238E27FC236}">
              <a16:creationId xmlns:a16="http://schemas.microsoft.com/office/drawing/2014/main" id="{2B82FB3E-EDA7-4486-88B8-9B736F9CE3AD}"/>
            </a:ext>
          </a:extLst>
        </xdr:cNvPr>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6" name="直線コネクタ 135">
          <a:extLst>
            <a:ext uri="{FF2B5EF4-FFF2-40B4-BE49-F238E27FC236}">
              <a16:creationId xmlns:a16="http://schemas.microsoft.com/office/drawing/2014/main" id="{6EF69F69-3130-452B-A4BA-A8E351C62F49}"/>
            </a:ext>
          </a:extLst>
        </xdr:cNvPr>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7" name="楕円 136">
          <a:extLst>
            <a:ext uri="{FF2B5EF4-FFF2-40B4-BE49-F238E27FC236}">
              <a16:creationId xmlns:a16="http://schemas.microsoft.com/office/drawing/2014/main" id="{A6D00B7A-14E6-4EF4-A56D-5B0EAE4048FA}"/>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38" name="直線コネクタ 137">
          <a:extLst>
            <a:ext uri="{FF2B5EF4-FFF2-40B4-BE49-F238E27FC236}">
              <a16:creationId xmlns:a16="http://schemas.microsoft.com/office/drawing/2014/main" id="{4000825D-EEC9-457C-A29D-923D71D506FD}"/>
            </a:ext>
          </a:extLst>
        </xdr:cNvPr>
        <xdr:cNvCxnSpPr/>
      </xdr:nvCxnSpPr>
      <xdr:spPr>
        <a:xfrm>
          <a:off x="6972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567CA87D-46C1-47BC-87F3-A2B3E08E1566}"/>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E87D8ADC-38D9-4868-9FD1-8DC5E010480C}"/>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2FFBAFD9-7F32-4BA0-962C-807DE2C53F24}"/>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B65E9AAF-A7D4-4D8E-9D4B-04FEE1E6243F}"/>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3" name="n_1mainValue【図書館】&#10;一人当たり面積">
          <a:extLst>
            <a:ext uri="{FF2B5EF4-FFF2-40B4-BE49-F238E27FC236}">
              <a16:creationId xmlns:a16="http://schemas.microsoft.com/office/drawing/2014/main" id="{776777FF-362B-4D33-8A66-623C104FA42E}"/>
            </a:ext>
          </a:extLst>
        </xdr:cNvPr>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a:extLst>
            <a:ext uri="{FF2B5EF4-FFF2-40B4-BE49-F238E27FC236}">
              <a16:creationId xmlns:a16="http://schemas.microsoft.com/office/drawing/2014/main" id="{E9A78202-D4B0-4C16-831E-F9250DA6672A}"/>
            </a:ext>
          </a:extLst>
        </xdr:cNvPr>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a:extLst>
            <a:ext uri="{FF2B5EF4-FFF2-40B4-BE49-F238E27FC236}">
              <a16:creationId xmlns:a16="http://schemas.microsoft.com/office/drawing/2014/main" id="{12D3F625-5187-4F42-9E38-1793F0847DFD}"/>
            </a:ext>
          </a:extLst>
        </xdr:cNvPr>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6" name="n_4mainValue【図書館】&#10;一人当たり面積">
          <a:extLst>
            <a:ext uri="{FF2B5EF4-FFF2-40B4-BE49-F238E27FC236}">
              <a16:creationId xmlns:a16="http://schemas.microsoft.com/office/drawing/2014/main" id="{4A7A17D8-BA99-4A93-B553-A21E3694EC49}"/>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93E1384-CEF0-4720-A626-3D8C94CAD3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C5D86FF-DD40-4DB7-B1EB-8547C7E771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26F43B0-C3FB-4B42-BDDB-C1EDFAC3D4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E8A64A8-8EF1-4725-A9F1-5C9FC9423E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0FB884B-C139-4B3B-ACEC-9532A13C72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6938485-F526-4D1F-ACB1-E116528A47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9D4F360-5F77-4655-ADC7-C0BF4FD44E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754C673-9ACF-4AF2-B814-0968522A65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1F4817B-7BA7-402C-B795-7DB13426E5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498EE72-3A72-490C-8F39-45E6D86056B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CB6D48E-4433-466E-BF6A-7B70D8967AA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CCE4FCB9-54E5-473B-83F9-F028E30B93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A78C844A-FD51-4385-AB89-22CDC241E03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2A5A8B96-B53F-49C8-9AFB-BA22D1AB4F1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15A6DD92-A377-4A74-907C-A0D0295A96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E8B872DF-CFC6-4FC1-B03B-F0D0C73A8F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725B1BB-A1CB-4E7D-A6F5-E19C374B90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4A806825-02E2-4E1B-B9D9-71DF6143AC2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6EB0E61E-7FAC-4DD1-9115-9DF9631C5E2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06ED158-8069-4A08-9A30-3C440785584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4872531-F027-4E86-BE77-365835A6EF8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37F416ED-0744-415C-A213-346E9124B36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848AA947-9506-4DF5-8B3A-AB3D44D357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24FBA6E-CC5D-4B75-ADE3-E4CB861014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EBDDC61-10F7-46B3-920E-A9BD5C5BD6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9797</xdr:rowOff>
    </xdr:from>
    <xdr:to>
      <xdr:col>24</xdr:col>
      <xdr:colOff>62865</xdr:colOff>
      <xdr:row>64</xdr:row>
      <xdr:rowOff>106135</xdr:rowOff>
    </xdr:to>
    <xdr:cxnSp macro="">
      <xdr:nvCxnSpPr>
        <xdr:cNvPr id="172" name="直線コネクタ 171">
          <a:extLst>
            <a:ext uri="{FF2B5EF4-FFF2-40B4-BE49-F238E27FC236}">
              <a16:creationId xmlns:a16="http://schemas.microsoft.com/office/drawing/2014/main" id="{FCD33E3F-0AD9-4D69-B0B6-D2AFB6A1FF6F}"/>
            </a:ext>
          </a:extLst>
        </xdr:cNvPr>
        <xdr:cNvCxnSpPr/>
      </xdr:nvCxnSpPr>
      <xdr:spPr>
        <a:xfrm flipV="1">
          <a:off x="4634865" y="9782447"/>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109962</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BB24E366-0DC8-4DF3-AAE2-4470C1823131}"/>
            </a:ext>
          </a:extLst>
        </xdr:cNvPr>
        <xdr:cNvSpPr txBox="1"/>
      </xdr:nvSpPr>
      <xdr:spPr>
        <a:xfrm>
          <a:off x="4673600" y="1108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106135</xdr:rowOff>
    </xdr:from>
    <xdr:to>
      <xdr:col>24</xdr:col>
      <xdr:colOff>152400</xdr:colOff>
      <xdr:row>64</xdr:row>
      <xdr:rowOff>106135</xdr:rowOff>
    </xdr:to>
    <xdr:cxnSp macro="">
      <xdr:nvCxnSpPr>
        <xdr:cNvPr id="174" name="直線コネクタ 173">
          <a:extLst>
            <a:ext uri="{FF2B5EF4-FFF2-40B4-BE49-F238E27FC236}">
              <a16:creationId xmlns:a16="http://schemas.microsoft.com/office/drawing/2014/main" id="{FCEC0C26-7BCE-418B-89E5-2A6917F06957}"/>
            </a:ext>
          </a:extLst>
        </xdr:cNvPr>
        <xdr:cNvCxnSpPr/>
      </xdr:nvCxnSpPr>
      <xdr:spPr>
        <a:xfrm>
          <a:off x="4546600" y="110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127924</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71D212D-1F9C-43AF-983F-119EDFC56BD1}"/>
            </a:ext>
          </a:extLst>
        </xdr:cNvPr>
        <xdr:cNvSpPr txBox="1"/>
      </xdr:nvSpPr>
      <xdr:spPr>
        <a:xfrm>
          <a:off x="4673600" y="955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9797</xdr:rowOff>
    </xdr:from>
    <xdr:to>
      <xdr:col>24</xdr:col>
      <xdr:colOff>152400</xdr:colOff>
      <xdr:row>57</xdr:row>
      <xdr:rowOff>9797</xdr:rowOff>
    </xdr:to>
    <xdr:cxnSp macro="">
      <xdr:nvCxnSpPr>
        <xdr:cNvPr id="176" name="直線コネクタ 175">
          <a:extLst>
            <a:ext uri="{FF2B5EF4-FFF2-40B4-BE49-F238E27FC236}">
              <a16:creationId xmlns:a16="http://schemas.microsoft.com/office/drawing/2014/main" id="{CF394E7A-FB5A-47D0-BEA5-E7E794C06F2A}"/>
            </a:ext>
          </a:extLst>
        </xdr:cNvPr>
        <xdr:cNvCxnSpPr/>
      </xdr:nvCxnSpPr>
      <xdr:spPr>
        <a:xfrm>
          <a:off x="4546600" y="978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22333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7D900E4-9101-4372-86C5-C692879F4391}"/>
            </a:ext>
          </a:extLst>
        </xdr:cNvPr>
        <xdr:cNvSpPr txBox="1"/>
      </xdr:nvSpPr>
      <xdr:spPr>
        <a:xfrm>
          <a:off x="4673600" y="1048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8" name="フローチャート: 判断 177">
          <a:extLst>
            <a:ext uri="{FF2B5EF4-FFF2-40B4-BE49-F238E27FC236}">
              <a16:creationId xmlns:a16="http://schemas.microsoft.com/office/drawing/2014/main" id="{401985E5-E84A-4E89-B301-FACE768D42AC}"/>
            </a:ext>
          </a:extLst>
        </xdr:cNvPr>
        <xdr:cNvSpPr/>
      </xdr:nvSpPr>
      <xdr:spPr>
        <a:xfrm>
          <a:off x="4584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7983</xdr:rowOff>
    </xdr:from>
    <xdr:to>
      <xdr:col>20</xdr:col>
      <xdr:colOff>38100</xdr:colOff>
      <xdr:row>61</xdr:row>
      <xdr:rowOff>109583</xdr:rowOff>
    </xdr:to>
    <xdr:sp macro="" textlink="">
      <xdr:nvSpPr>
        <xdr:cNvPr id="179" name="フローチャート: 判断 178">
          <a:extLst>
            <a:ext uri="{FF2B5EF4-FFF2-40B4-BE49-F238E27FC236}">
              <a16:creationId xmlns:a16="http://schemas.microsoft.com/office/drawing/2014/main" id="{3B0F7A03-169A-4E96-91F2-6B5D515DAB1F}"/>
            </a:ext>
          </a:extLst>
        </xdr:cNvPr>
        <xdr:cNvSpPr/>
      </xdr:nvSpPr>
      <xdr:spPr>
        <a:xfrm>
          <a:off x="3746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0" name="フローチャート: 判断 179">
          <a:extLst>
            <a:ext uri="{FF2B5EF4-FFF2-40B4-BE49-F238E27FC236}">
              <a16:creationId xmlns:a16="http://schemas.microsoft.com/office/drawing/2014/main" id="{1FEBDC7E-7847-4769-A28E-F310F9C504E4}"/>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301F2B59-BB74-4E5F-BFE3-96B073F14421}"/>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141877</xdr:rowOff>
    </xdr:from>
    <xdr:to>
      <xdr:col>6</xdr:col>
      <xdr:colOff>38100</xdr:colOff>
      <xdr:row>61</xdr:row>
      <xdr:rowOff>72027</xdr:rowOff>
    </xdr:to>
    <xdr:sp macro="" textlink="">
      <xdr:nvSpPr>
        <xdr:cNvPr id="182" name="フローチャート: 判断 181">
          <a:extLst>
            <a:ext uri="{FF2B5EF4-FFF2-40B4-BE49-F238E27FC236}">
              <a16:creationId xmlns:a16="http://schemas.microsoft.com/office/drawing/2014/main" id="{AA35AE3B-7A81-42A9-B2B1-3E07BB3349D0}"/>
            </a:ext>
          </a:extLst>
        </xdr:cNvPr>
        <xdr:cNvSpPr/>
      </xdr:nvSpPr>
      <xdr:spPr>
        <a:xfrm>
          <a:off x="1079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456909A-4DF2-4149-9981-94455DE0B6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78D2EB-9030-46BA-9879-2ABC98FBF6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64D39A2-F5CF-4D4A-ADA0-C7294788F9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592D1A-5054-45D0-9303-C48DD58159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CC072F9-5606-482C-9520-0CE8427DA2E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138612</xdr:rowOff>
    </xdr:from>
    <xdr:to>
      <xdr:col>24</xdr:col>
      <xdr:colOff>114300</xdr:colOff>
      <xdr:row>57</xdr:row>
      <xdr:rowOff>68762</xdr:rowOff>
    </xdr:to>
    <xdr:sp macro="" textlink="">
      <xdr:nvSpPr>
        <xdr:cNvPr id="188" name="楕円 187">
          <a:extLst>
            <a:ext uri="{FF2B5EF4-FFF2-40B4-BE49-F238E27FC236}">
              <a16:creationId xmlns:a16="http://schemas.microsoft.com/office/drawing/2014/main" id="{EE27CCDB-E7CB-495A-ACB9-DAC3959C7F3E}"/>
            </a:ext>
          </a:extLst>
        </xdr:cNvPr>
        <xdr:cNvSpPr/>
      </xdr:nvSpPr>
      <xdr:spPr>
        <a:xfrm>
          <a:off x="45847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83475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E667C03-140C-46A9-986D-4093507B09CF}"/>
            </a:ext>
          </a:extLst>
        </xdr:cNvPr>
        <xdr:cNvSpPr txBox="1"/>
      </xdr:nvSpPr>
      <xdr:spPr>
        <a:xfrm>
          <a:off x="4673600" y="968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87993</xdr:rowOff>
    </xdr:from>
    <xdr:to>
      <xdr:col>20</xdr:col>
      <xdr:colOff>38100</xdr:colOff>
      <xdr:row>57</xdr:row>
      <xdr:rowOff>18143</xdr:rowOff>
    </xdr:to>
    <xdr:sp macro="" textlink="">
      <xdr:nvSpPr>
        <xdr:cNvPr id="190" name="楕円 189">
          <a:extLst>
            <a:ext uri="{FF2B5EF4-FFF2-40B4-BE49-F238E27FC236}">
              <a16:creationId xmlns:a16="http://schemas.microsoft.com/office/drawing/2014/main" id="{73DAB3D9-979A-4879-8DFE-13CC95EADDB6}"/>
            </a:ext>
          </a:extLst>
        </xdr:cNvPr>
        <xdr:cNvSpPr/>
      </xdr:nvSpPr>
      <xdr:spPr>
        <a:xfrm>
          <a:off x="3746500" y="96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138793</xdr:rowOff>
    </xdr:from>
    <xdr:to>
      <xdr:col>24</xdr:col>
      <xdr:colOff>63500</xdr:colOff>
      <xdr:row>57</xdr:row>
      <xdr:rowOff>17962</xdr:rowOff>
    </xdr:to>
    <xdr:cxnSp macro="">
      <xdr:nvCxnSpPr>
        <xdr:cNvPr id="191" name="直線コネクタ 190">
          <a:extLst>
            <a:ext uri="{FF2B5EF4-FFF2-40B4-BE49-F238E27FC236}">
              <a16:creationId xmlns:a16="http://schemas.microsoft.com/office/drawing/2014/main" id="{59288720-940F-4ACD-9396-7F82CE8E0118}"/>
            </a:ext>
          </a:extLst>
        </xdr:cNvPr>
        <xdr:cNvCxnSpPr/>
      </xdr:nvCxnSpPr>
      <xdr:spPr>
        <a:xfrm>
          <a:off x="3797300" y="973999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35741</xdr:rowOff>
    </xdr:from>
    <xdr:to>
      <xdr:col>15</xdr:col>
      <xdr:colOff>101600</xdr:colOff>
      <xdr:row>56</xdr:row>
      <xdr:rowOff>137341</xdr:rowOff>
    </xdr:to>
    <xdr:sp macro="" textlink="">
      <xdr:nvSpPr>
        <xdr:cNvPr id="192" name="楕円 191">
          <a:extLst>
            <a:ext uri="{FF2B5EF4-FFF2-40B4-BE49-F238E27FC236}">
              <a16:creationId xmlns:a16="http://schemas.microsoft.com/office/drawing/2014/main" id="{0A249ED9-B8C3-4097-B93E-BD473753AAC4}"/>
            </a:ext>
          </a:extLst>
        </xdr:cNvPr>
        <xdr:cNvSpPr/>
      </xdr:nvSpPr>
      <xdr:spPr>
        <a:xfrm>
          <a:off x="28575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86541</xdr:rowOff>
    </xdr:from>
    <xdr:to>
      <xdr:col>19</xdr:col>
      <xdr:colOff>177800</xdr:colOff>
      <xdr:row>56</xdr:row>
      <xdr:rowOff>138793</xdr:rowOff>
    </xdr:to>
    <xdr:cxnSp macro="">
      <xdr:nvCxnSpPr>
        <xdr:cNvPr id="193" name="直線コネクタ 192">
          <a:extLst>
            <a:ext uri="{FF2B5EF4-FFF2-40B4-BE49-F238E27FC236}">
              <a16:creationId xmlns:a16="http://schemas.microsoft.com/office/drawing/2014/main" id="{6B7AB7DD-D7BE-49A1-AB13-9F7882D745F4}"/>
            </a:ext>
          </a:extLst>
        </xdr:cNvPr>
        <xdr:cNvCxnSpPr/>
      </xdr:nvCxnSpPr>
      <xdr:spPr>
        <a:xfrm>
          <a:off x="2908300" y="968774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156573</xdr:rowOff>
    </xdr:from>
    <xdr:to>
      <xdr:col>10</xdr:col>
      <xdr:colOff>165100</xdr:colOff>
      <xdr:row>56</xdr:row>
      <xdr:rowOff>86723</xdr:rowOff>
    </xdr:to>
    <xdr:sp macro="" textlink="">
      <xdr:nvSpPr>
        <xdr:cNvPr id="194" name="楕円 193">
          <a:extLst>
            <a:ext uri="{FF2B5EF4-FFF2-40B4-BE49-F238E27FC236}">
              <a16:creationId xmlns:a16="http://schemas.microsoft.com/office/drawing/2014/main" id="{7DAC3381-1914-4865-A9FB-BB3DBE8509C9}"/>
            </a:ext>
          </a:extLst>
        </xdr:cNvPr>
        <xdr:cNvSpPr/>
      </xdr:nvSpPr>
      <xdr:spPr>
        <a:xfrm>
          <a:off x="1968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35923</xdr:rowOff>
    </xdr:from>
    <xdr:to>
      <xdr:col>15</xdr:col>
      <xdr:colOff>50800</xdr:colOff>
      <xdr:row>56</xdr:row>
      <xdr:rowOff>86541</xdr:rowOff>
    </xdr:to>
    <xdr:cxnSp macro="">
      <xdr:nvCxnSpPr>
        <xdr:cNvPr id="195" name="直線コネクタ 194">
          <a:extLst>
            <a:ext uri="{FF2B5EF4-FFF2-40B4-BE49-F238E27FC236}">
              <a16:creationId xmlns:a16="http://schemas.microsoft.com/office/drawing/2014/main" id="{D0DC728F-A865-4852-B5AD-4AA4D9552F55}"/>
            </a:ext>
          </a:extLst>
        </xdr:cNvPr>
        <xdr:cNvCxnSpPr/>
      </xdr:nvCxnSpPr>
      <xdr:spPr>
        <a:xfrm>
          <a:off x="2019300" y="963712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104322</xdr:rowOff>
    </xdr:from>
    <xdr:to>
      <xdr:col>6</xdr:col>
      <xdr:colOff>38100</xdr:colOff>
      <xdr:row>56</xdr:row>
      <xdr:rowOff>34472</xdr:rowOff>
    </xdr:to>
    <xdr:sp macro="" textlink="">
      <xdr:nvSpPr>
        <xdr:cNvPr id="196" name="楕円 195">
          <a:extLst>
            <a:ext uri="{FF2B5EF4-FFF2-40B4-BE49-F238E27FC236}">
              <a16:creationId xmlns:a16="http://schemas.microsoft.com/office/drawing/2014/main" id="{9ED26468-5C52-44A4-8BF2-90CCD3F0E625}"/>
            </a:ext>
          </a:extLst>
        </xdr:cNvPr>
        <xdr:cNvSpPr/>
      </xdr:nvSpPr>
      <xdr:spPr>
        <a:xfrm>
          <a:off x="1079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155122</xdr:rowOff>
    </xdr:from>
    <xdr:to>
      <xdr:col>10</xdr:col>
      <xdr:colOff>114300</xdr:colOff>
      <xdr:row>56</xdr:row>
      <xdr:rowOff>35923</xdr:rowOff>
    </xdr:to>
    <xdr:cxnSp macro="">
      <xdr:nvCxnSpPr>
        <xdr:cNvPr id="197" name="直線コネクタ 196">
          <a:extLst>
            <a:ext uri="{FF2B5EF4-FFF2-40B4-BE49-F238E27FC236}">
              <a16:creationId xmlns:a16="http://schemas.microsoft.com/office/drawing/2014/main" id="{FB661C96-C5E1-480E-AA3C-9DAE63C145CF}"/>
            </a:ext>
          </a:extLst>
        </xdr:cNvPr>
        <xdr:cNvCxnSpPr/>
      </xdr:nvCxnSpPr>
      <xdr:spPr>
        <a:xfrm>
          <a:off x="1130300" y="95848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100710</xdr:rowOff>
    </xdr:from>
    <xdr:ext cx="405111" cy="259045"/>
    <xdr:sp macro="" textlink="">
      <xdr:nvSpPr>
        <xdr:cNvPr id="198" name="n_1aveValue【体育館・プール】&#10;有形固定資産減価償却率">
          <a:extLst>
            <a:ext uri="{FF2B5EF4-FFF2-40B4-BE49-F238E27FC236}">
              <a16:creationId xmlns:a16="http://schemas.microsoft.com/office/drawing/2014/main" id="{EEBCC334-1174-4F6C-855E-F3D28D2929AF}"/>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9" name="n_2aveValue【体育館・プール】&#10;有形固定資産減価償却率">
          <a:extLst>
            <a:ext uri="{FF2B5EF4-FFF2-40B4-BE49-F238E27FC236}">
              <a16:creationId xmlns:a16="http://schemas.microsoft.com/office/drawing/2014/main" id="{C7146E03-A5C3-41FC-B814-C25F27ACB2DD}"/>
            </a:ext>
          </a:extLst>
        </xdr:cNvPr>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0" name="n_3aveValue【体育館・プール】&#10;有形固定資産減価償却率">
          <a:extLst>
            <a:ext uri="{FF2B5EF4-FFF2-40B4-BE49-F238E27FC236}">
              <a16:creationId xmlns:a16="http://schemas.microsoft.com/office/drawing/2014/main" id="{12DF7E81-542C-42DE-AB43-65A13327E881}"/>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201" name="n_4aveValue【体育館・プール】&#10;有形固定資産減価償却率">
          <a:extLst>
            <a:ext uri="{FF2B5EF4-FFF2-40B4-BE49-F238E27FC236}">
              <a16:creationId xmlns:a16="http://schemas.microsoft.com/office/drawing/2014/main" id="{B041E2A2-8533-4DD7-AA6D-593FAD5C9E98}"/>
            </a:ext>
          </a:extLst>
        </xdr:cNvPr>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34670</xdr:rowOff>
    </xdr:from>
    <xdr:ext cx="405111" cy="259045"/>
    <xdr:sp macro="" textlink="">
      <xdr:nvSpPr>
        <xdr:cNvPr id="202" name="n_1mainValue【体育館・プール】&#10;有形固定資産減価償却率">
          <a:extLst>
            <a:ext uri="{FF2B5EF4-FFF2-40B4-BE49-F238E27FC236}">
              <a16:creationId xmlns:a16="http://schemas.microsoft.com/office/drawing/2014/main" id="{982CCE9C-B765-4006-93A6-D17D8A8E5B40}"/>
            </a:ext>
          </a:extLst>
        </xdr:cNvPr>
        <xdr:cNvSpPr txBox="1"/>
      </xdr:nvSpPr>
      <xdr:spPr>
        <a:xfrm>
          <a:off x="3582044" y="946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153868</xdr:rowOff>
    </xdr:from>
    <xdr:ext cx="405111" cy="259045"/>
    <xdr:sp macro="" textlink="">
      <xdr:nvSpPr>
        <xdr:cNvPr id="203" name="n_2mainValue【体育館・プール】&#10;有形固定資産減価償却率">
          <a:extLst>
            <a:ext uri="{FF2B5EF4-FFF2-40B4-BE49-F238E27FC236}">
              <a16:creationId xmlns:a16="http://schemas.microsoft.com/office/drawing/2014/main" id="{8F76F514-6A05-4CCD-BBD3-CCCEDAC8AA62}"/>
            </a:ext>
          </a:extLst>
        </xdr:cNvPr>
        <xdr:cNvSpPr txBox="1"/>
      </xdr:nvSpPr>
      <xdr:spPr>
        <a:xfrm>
          <a:off x="2705744" y="941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103250</xdr:rowOff>
    </xdr:from>
    <xdr:ext cx="405111" cy="259045"/>
    <xdr:sp macro="" textlink="">
      <xdr:nvSpPr>
        <xdr:cNvPr id="204" name="n_3mainValue【体育館・プール】&#10;有形固定資産減価償却率">
          <a:extLst>
            <a:ext uri="{FF2B5EF4-FFF2-40B4-BE49-F238E27FC236}">
              <a16:creationId xmlns:a16="http://schemas.microsoft.com/office/drawing/2014/main" id="{08CAE23D-FE80-495C-A3C6-2D77AA5DAF36}"/>
            </a:ext>
          </a:extLst>
        </xdr:cNvPr>
        <xdr:cNvSpPr txBox="1"/>
      </xdr:nvSpPr>
      <xdr:spPr>
        <a:xfrm>
          <a:off x="18167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50999</xdr:rowOff>
    </xdr:from>
    <xdr:ext cx="340478" cy="259045"/>
    <xdr:sp macro="" textlink="">
      <xdr:nvSpPr>
        <xdr:cNvPr id="205" name="n_4mainValue【体育館・プール】&#10;有形固定資産減価償却率">
          <a:extLst>
            <a:ext uri="{FF2B5EF4-FFF2-40B4-BE49-F238E27FC236}">
              <a16:creationId xmlns:a16="http://schemas.microsoft.com/office/drawing/2014/main" id="{C56B47BE-5653-401D-9736-280B9DFD2229}"/>
            </a:ext>
          </a:extLst>
        </xdr:cNvPr>
        <xdr:cNvSpPr txBox="1"/>
      </xdr:nvSpPr>
      <xdr:spPr>
        <a:xfrm>
          <a:off x="960061" y="930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CCF9B7A-1ACA-4DA0-B6AD-586EF4F1F8A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3CD9A7B-962B-434C-98D8-00F7182E3B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2C2A32B-D371-488E-BB1B-96A4915A2A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8462203-D7B3-4F04-B1BC-A1AFC523608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E00B632-8B28-4B08-8003-92F4B26F17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C88CF16-79D3-43BA-BC90-DDCB4366D2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5DEA378-D31F-4B8A-9102-8413A3CDD2E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B7644ED-4E54-4A5E-87C6-85031A5277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56DC99B-F7E6-42B2-9D19-0C63F3B7DB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5D997F7-2973-44D0-BFA0-41234548B39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CDC57E8-EC8C-4C90-9C58-3A6FB2192F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C334FFF7-E936-464A-850F-2B7239731AE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F3BA9111-0B94-41F4-93C0-9721CD129E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FDF48F31-AB36-4811-BE8F-5704292F51A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8A9B3AD-62BA-4155-ADE1-9AE1A9EF4A5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52E4ACC6-465F-4853-9131-B7D3B37B923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8A098536-2D5F-4D14-9F15-08E1109ACD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2BF7AE8E-7C2B-451C-812F-59B15B0DF15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AB97564E-6033-4531-9990-D5B5EAA879F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D1940167-7071-4514-A4B6-882DF18FC91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068B6ED-2040-474A-AFDF-49B479D1E9A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56930D5D-4D06-42EA-822F-221A08A5E1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3DC9C1F6-0379-484E-9F40-9C07C6460A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74FCD03B-E29C-4E82-A0AA-A7F2F86E5AF2}"/>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F8BA58AB-AEB0-4624-8752-04927C4A3FEC}"/>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60298705-E8A2-41CD-89BE-CF5B0A14A7EA}"/>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2" name="【体育館・プール】&#10;一人当たり面積最大値テキスト">
          <a:extLst>
            <a:ext uri="{FF2B5EF4-FFF2-40B4-BE49-F238E27FC236}">
              <a16:creationId xmlns:a16="http://schemas.microsoft.com/office/drawing/2014/main" id="{14F9D309-0282-44CB-83F9-95FE65AE113A}"/>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3" name="直線コネクタ 232">
          <a:extLst>
            <a:ext uri="{FF2B5EF4-FFF2-40B4-BE49-F238E27FC236}">
              <a16:creationId xmlns:a16="http://schemas.microsoft.com/office/drawing/2014/main" id="{E01A6546-31B7-46BA-A6DC-18CB1CE07B6E}"/>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944C9E67-E816-47D2-AC8E-467BD3301C1B}"/>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23CC844E-374C-4D94-8D1C-1A67C4348D75}"/>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6" name="フローチャート: 判断 235">
          <a:extLst>
            <a:ext uri="{FF2B5EF4-FFF2-40B4-BE49-F238E27FC236}">
              <a16:creationId xmlns:a16="http://schemas.microsoft.com/office/drawing/2014/main" id="{E9CBEEDA-3A10-4922-B02F-99DEB9907508}"/>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7" name="フローチャート: 判断 236">
          <a:extLst>
            <a:ext uri="{FF2B5EF4-FFF2-40B4-BE49-F238E27FC236}">
              <a16:creationId xmlns:a16="http://schemas.microsoft.com/office/drawing/2014/main" id="{629FD8C8-AA00-4FA6-8A08-FE74095AC08C}"/>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8" name="フローチャート: 判断 237">
          <a:extLst>
            <a:ext uri="{FF2B5EF4-FFF2-40B4-BE49-F238E27FC236}">
              <a16:creationId xmlns:a16="http://schemas.microsoft.com/office/drawing/2014/main" id="{0D998312-5F19-483F-AE19-9662E2FFFEB1}"/>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9" name="フローチャート: 判断 238">
          <a:extLst>
            <a:ext uri="{FF2B5EF4-FFF2-40B4-BE49-F238E27FC236}">
              <a16:creationId xmlns:a16="http://schemas.microsoft.com/office/drawing/2014/main" id="{5AEF0A8C-F0DD-48A8-A970-45A347E18F08}"/>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6FBCADA-7686-4A00-8307-6C5ED9DC7E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C018D1-0575-48CC-888E-A663FCBF83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F8BF1F4-E2B3-4783-A743-6A3232013B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16883D-CE9A-4B50-846D-5EE2DED36CC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03A8396-42B8-4C64-87B1-7AADE8B5DE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45" name="楕円 244">
          <a:extLst>
            <a:ext uri="{FF2B5EF4-FFF2-40B4-BE49-F238E27FC236}">
              <a16:creationId xmlns:a16="http://schemas.microsoft.com/office/drawing/2014/main" id="{1C280700-2146-4DC8-8D6B-AF1F5581F47F}"/>
            </a:ext>
          </a:extLst>
        </xdr:cNvPr>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246" name="【体育館・プール】&#10;一人当たり面積該当値テキスト">
          <a:extLst>
            <a:ext uri="{FF2B5EF4-FFF2-40B4-BE49-F238E27FC236}">
              <a16:creationId xmlns:a16="http://schemas.microsoft.com/office/drawing/2014/main" id="{7BE81CA3-693F-451E-8467-14DA467A9D0C}"/>
            </a:ext>
          </a:extLst>
        </xdr:cNvPr>
        <xdr:cNvSpPr txBox="1"/>
      </xdr:nvSpPr>
      <xdr:spPr>
        <a:xfrm>
          <a:off x="1051560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247" name="楕円 246">
          <a:extLst>
            <a:ext uri="{FF2B5EF4-FFF2-40B4-BE49-F238E27FC236}">
              <a16:creationId xmlns:a16="http://schemas.microsoft.com/office/drawing/2014/main" id="{8F4B2C0F-32BC-48C4-A668-1949E1EBDF86}"/>
            </a:ext>
          </a:extLst>
        </xdr:cNvPr>
        <xdr:cNvSpPr/>
      </xdr:nvSpPr>
      <xdr:spPr>
        <a:xfrm>
          <a:off x="9588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248" name="直線コネクタ 247">
          <a:extLst>
            <a:ext uri="{FF2B5EF4-FFF2-40B4-BE49-F238E27FC236}">
              <a16:creationId xmlns:a16="http://schemas.microsoft.com/office/drawing/2014/main" id="{173B11D9-01C4-416B-AED6-903D964A5A1D}"/>
            </a:ext>
          </a:extLst>
        </xdr:cNvPr>
        <xdr:cNvCxnSpPr/>
      </xdr:nvCxnSpPr>
      <xdr:spPr>
        <a:xfrm flipV="1">
          <a:off x="9639300" y="108927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42545</xdr:rowOff>
    </xdr:from>
    <xdr:to>
      <xdr:col>46</xdr:col>
      <xdr:colOff>38100</xdr:colOff>
      <xdr:row>63</xdr:row>
      <xdr:rowOff>144145</xdr:rowOff>
    </xdr:to>
    <xdr:sp macro="" textlink="">
      <xdr:nvSpPr>
        <xdr:cNvPr id="249" name="楕円 248">
          <a:extLst>
            <a:ext uri="{FF2B5EF4-FFF2-40B4-BE49-F238E27FC236}">
              <a16:creationId xmlns:a16="http://schemas.microsoft.com/office/drawing/2014/main" id="{8696272E-5E75-4761-8BB5-B9A67B3D22F4}"/>
            </a:ext>
          </a:extLst>
        </xdr:cNvPr>
        <xdr:cNvSpPr/>
      </xdr:nvSpPr>
      <xdr:spPr>
        <a:xfrm>
          <a:off x="8699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93345</xdr:rowOff>
    </xdr:to>
    <xdr:cxnSp macro="">
      <xdr:nvCxnSpPr>
        <xdr:cNvPr id="250" name="直線コネクタ 249">
          <a:extLst>
            <a:ext uri="{FF2B5EF4-FFF2-40B4-BE49-F238E27FC236}">
              <a16:creationId xmlns:a16="http://schemas.microsoft.com/office/drawing/2014/main" id="{CD047529-E0D2-4DD7-994D-EE3240FA5315}"/>
            </a:ext>
          </a:extLst>
        </xdr:cNvPr>
        <xdr:cNvCxnSpPr/>
      </xdr:nvCxnSpPr>
      <xdr:spPr>
        <a:xfrm>
          <a:off x="8750300" y="10894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51" name="楕円 250">
          <a:extLst>
            <a:ext uri="{FF2B5EF4-FFF2-40B4-BE49-F238E27FC236}">
              <a16:creationId xmlns:a16="http://schemas.microsoft.com/office/drawing/2014/main" id="{54758C1D-8638-4907-995F-94EC78008D0F}"/>
            </a:ext>
          </a:extLst>
        </xdr:cNvPr>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93345</xdr:rowOff>
    </xdr:from>
    <xdr:to>
      <xdr:col>45</xdr:col>
      <xdr:colOff>177800</xdr:colOff>
      <xdr:row>63</xdr:row>
      <xdr:rowOff>95250</xdr:rowOff>
    </xdr:to>
    <xdr:cxnSp macro="">
      <xdr:nvCxnSpPr>
        <xdr:cNvPr id="252" name="直線コネクタ 251">
          <a:extLst>
            <a:ext uri="{FF2B5EF4-FFF2-40B4-BE49-F238E27FC236}">
              <a16:creationId xmlns:a16="http://schemas.microsoft.com/office/drawing/2014/main" id="{AA41D0BA-1F97-4C45-B23F-3EF8DC613FF9}"/>
            </a:ext>
          </a:extLst>
        </xdr:cNvPr>
        <xdr:cNvCxnSpPr/>
      </xdr:nvCxnSpPr>
      <xdr:spPr>
        <a:xfrm flipV="1">
          <a:off x="7861300" y="108946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3" name="楕円 252">
          <a:extLst>
            <a:ext uri="{FF2B5EF4-FFF2-40B4-BE49-F238E27FC236}">
              <a16:creationId xmlns:a16="http://schemas.microsoft.com/office/drawing/2014/main" id="{2A32FF14-2AE9-4507-988F-2A5935285F13}"/>
            </a:ext>
          </a:extLst>
        </xdr:cNvPr>
        <xdr:cNvSpPr/>
      </xdr:nvSpPr>
      <xdr:spPr>
        <a:xfrm>
          <a:off x="692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95250</xdr:rowOff>
    </xdr:to>
    <xdr:cxnSp macro="">
      <xdr:nvCxnSpPr>
        <xdr:cNvPr id="254" name="直線コネクタ 253">
          <a:extLst>
            <a:ext uri="{FF2B5EF4-FFF2-40B4-BE49-F238E27FC236}">
              <a16:creationId xmlns:a16="http://schemas.microsoft.com/office/drawing/2014/main" id="{7A39F5D8-34B9-4D60-89EC-3FBB66846472}"/>
            </a:ext>
          </a:extLst>
        </xdr:cNvPr>
        <xdr:cNvCxnSpPr/>
      </xdr:nvCxnSpPr>
      <xdr:spPr>
        <a:xfrm>
          <a:off x="6972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5" name="n_1aveValue【体育館・プール】&#10;一人当たり面積">
          <a:extLst>
            <a:ext uri="{FF2B5EF4-FFF2-40B4-BE49-F238E27FC236}">
              <a16:creationId xmlns:a16="http://schemas.microsoft.com/office/drawing/2014/main" id="{6F8A9951-CE9F-4E86-824B-D1B06C22D4A1}"/>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6" name="n_2aveValue【体育館・プール】&#10;一人当たり面積">
          <a:extLst>
            <a:ext uri="{FF2B5EF4-FFF2-40B4-BE49-F238E27FC236}">
              <a16:creationId xmlns:a16="http://schemas.microsoft.com/office/drawing/2014/main" id="{2E89BD61-8333-4EE7-BBA9-9460C4A12EC6}"/>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7" name="n_3aveValue【体育館・プール】&#10;一人当たり面積">
          <a:extLst>
            <a:ext uri="{FF2B5EF4-FFF2-40B4-BE49-F238E27FC236}">
              <a16:creationId xmlns:a16="http://schemas.microsoft.com/office/drawing/2014/main" id="{32861287-6ECF-4D7E-B874-B6F5F2DD157C}"/>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8" name="n_4aveValue【体育館・プール】&#10;一人当たり面積">
          <a:extLst>
            <a:ext uri="{FF2B5EF4-FFF2-40B4-BE49-F238E27FC236}">
              <a16:creationId xmlns:a16="http://schemas.microsoft.com/office/drawing/2014/main" id="{5F46FFD6-BAA1-493B-A204-125B2971674A}"/>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259" name="n_1mainValue【体育館・プール】&#10;一人当たり面積">
          <a:extLst>
            <a:ext uri="{FF2B5EF4-FFF2-40B4-BE49-F238E27FC236}">
              <a16:creationId xmlns:a16="http://schemas.microsoft.com/office/drawing/2014/main" id="{8217F2BE-2023-4D8B-9CA2-3179AB2CFDFB}"/>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135272</xdr:rowOff>
    </xdr:from>
    <xdr:ext cx="469744" cy="259045"/>
    <xdr:sp macro="" textlink="">
      <xdr:nvSpPr>
        <xdr:cNvPr id="260" name="n_2mainValue【体育館・プール】&#10;一人当たり面積">
          <a:extLst>
            <a:ext uri="{FF2B5EF4-FFF2-40B4-BE49-F238E27FC236}">
              <a16:creationId xmlns:a16="http://schemas.microsoft.com/office/drawing/2014/main" id="{470823AE-1C14-4B19-86D6-DC295D7F350B}"/>
            </a:ext>
          </a:extLst>
        </xdr:cNvPr>
        <xdr:cNvSpPr txBox="1"/>
      </xdr:nvSpPr>
      <xdr:spPr>
        <a:xfrm>
          <a:off x="85154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61" name="n_3mainValue【体育館・プール】&#10;一人当たり面積">
          <a:extLst>
            <a:ext uri="{FF2B5EF4-FFF2-40B4-BE49-F238E27FC236}">
              <a16:creationId xmlns:a16="http://schemas.microsoft.com/office/drawing/2014/main" id="{9A3BD96D-A9E0-4969-A256-FC76D7A65EF0}"/>
            </a:ext>
          </a:extLst>
        </xdr:cNvPr>
        <xdr:cNvSpPr txBox="1"/>
      </xdr:nvSpPr>
      <xdr:spPr>
        <a:xfrm>
          <a:off x="7626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137177</xdr:rowOff>
    </xdr:from>
    <xdr:ext cx="469744" cy="259045"/>
    <xdr:sp macro="" textlink="">
      <xdr:nvSpPr>
        <xdr:cNvPr id="262" name="n_4mainValue【体育館・プール】&#10;一人当たり面積">
          <a:extLst>
            <a:ext uri="{FF2B5EF4-FFF2-40B4-BE49-F238E27FC236}">
              <a16:creationId xmlns:a16="http://schemas.microsoft.com/office/drawing/2014/main" id="{6C5A21FA-4DCA-4E18-A361-65D0E5182BD1}"/>
            </a:ext>
          </a:extLst>
        </xdr:cNvPr>
        <xdr:cNvSpPr txBox="1"/>
      </xdr:nvSpPr>
      <xdr:spPr>
        <a:xfrm>
          <a:off x="6737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E4085B8-C90C-4723-AB53-343B030387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B97A435-955C-4979-8B3D-BC26258218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B794C8B-43A3-4204-B31B-0EC3C2D468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AB36215-25D5-4CC7-8A11-FAE8FC6115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39DBB0A-5A32-4E9B-87E5-3C6BC25A70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606DE8E-86F6-49D1-B313-E01C2827F4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AD1B92E-9849-4964-8732-1D65B237D1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DA4F7F1-2BC1-4741-9FC3-0F40A92CBF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FD83C6B-4074-4C0D-A53E-2E23A62A16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90CEF80-9517-46B4-A2D5-4C62291114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170FDFA-8C1E-4D90-9E38-14BD8C9454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a:extLst>
            <a:ext uri="{FF2B5EF4-FFF2-40B4-BE49-F238E27FC236}">
              <a16:creationId xmlns:a16="http://schemas.microsoft.com/office/drawing/2014/main" id="{0AB49CDF-C351-41ED-9257-D30059DF7D8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0DA488CC-4962-485A-A364-2618C4CAD8F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a:extLst>
            <a:ext uri="{FF2B5EF4-FFF2-40B4-BE49-F238E27FC236}">
              <a16:creationId xmlns:a16="http://schemas.microsoft.com/office/drawing/2014/main" id="{A72E7C33-2376-498E-AAA7-C7DF29799A6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a:extLst>
            <a:ext uri="{FF2B5EF4-FFF2-40B4-BE49-F238E27FC236}">
              <a16:creationId xmlns:a16="http://schemas.microsoft.com/office/drawing/2014/main" id="{F8250241-7350-4FB5-8390-E7FF2F78F6A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a:extLst>
            <a:ext uri="{FF2B5EF4-FFF2-40B4-BE49-F238E27FC236}">
              <a16:creationId xmlns:a16="http://schemas.microsoft.com/office/drawing/2014/main" id="{740A06C0-9077-4E99-B4B0-4E2C4B5D5A1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a:extLst>
            <a:ext uri="{FF2B5EF4-FFF2-40B4-BE49-F238E27FC236}">
              <a16:creationId xmlns:a16="http://schemas.microsoft.com/office/drawing/2014/main" id="{DC9BFCC1-897A-47CA-AC07-425E38CC2C0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a:extLst>
            <a:ext uri="{FF2B5EF4-FFF2-40B4-BE49-F238E27FC236}">
              <a16:creationId xmlns:a16="http://schemas.microsoft.com/office/drawing/2014/main" id="{B5719C91-07F7-4CF2-AA1C-5E914CCF984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a:extLst>
            <a:ext uri="{FF2B5EF4-FFF2-40B4-BE49-F238E27FC236}">
              <a16:creationId xmlns:a16="http://schemas.microsoft.com/office/drawing/2014/main" id="{18F4C612-D59C-437B-837E-70C47EA065F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10DCD6E1-CE3A-425C-875E-03C8F2A01F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9A19289F-D696-4C3F-B416-43E303C8082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979F8B3A-8369-409B-81B7-9B2FA49F0D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5" name="直線コネクタ 284">
          <a:extLst>
            <a:ext uri="{FF2B5EF4-FFF2-40B4-BE49-F238E27FC236}">
              <a16:creationId xmlns:a16="http://schemas.microsoft.com/office/drawing/2014/main" id="{CE5BADF5-3F81-4B5B-B095-482398556969}"/>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7B610DF4-154D-4E56-9464-0FA4E4B3812B}"/>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7" name="直線コネクタ 286">
          <a:extLst>
            <a:ext uri="{FF2B5EF4-FFF2-40B4-BE49-F238E27FC236}">
              <a16:creationId xmlns:a16="http://schemas.microsoft.com/office/drawing/2014/main" id="{7C9BB5FA-30A3-46D2-A772-20B3232AC41F}"/>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BCEB2E5D-294B-42B7-8D26-331ED327FB9E}"/>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9" name="直線コネクタ 288">
          <a:extLst>
            <a:ext uri="{FF2B5EF4-FFF2-40B4-BE49-F238E27FC236}">
              <a16:creationId xmlns:a16="http://schemas.microsoft.com/office/drawing/2014/main" id="{474F92FF-93B8-472D-A40C-C8009AB94CEE}"/>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E0D05A28-6AE9-44FB-8E4F-E09FE8A2A8C4}"/>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1" name="フローチャート: 判断 290">
          <a:extLst>
            <a:ext uri="{FF2B5EF4-FFF2-40B4-BE49-F238E27FC236}">
              <a16:creationId xmlns:a16="http://schemas.microsoft.com/office/drawing/2014/main" id="{0835A84F-6EBB-418E-9248-BB4454D315BD}"/>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2" name="フローチャート: 判断 291">
          <a:extLst>
            <a:ext uri="{FF2B5EF4-FFF2-40B4-BE49-F238E27FC236}">
              <a16:creationId xmlns:a16="http://schemas.microsoft.com/office/drawing/2014/main" id="{A8DA7E7E-EF82-4CE7-8F2A-214EA270E49E}"/>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3" name="フローチャート: 判断 292">
          <a:extLst>
            <a:ext uri="{FF2B5EF4-FFF2-40B4-BE49-F238E27FC236}">
              <a16:creationId xmlns:a16="http://schemas.microsoft.com/office/drawing/2014/main" id="{AF34007D-A02A-4F70-AB0B-5D0469C97FD0}"/>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4" name="フローチャート: 判断 293">
          <a:extLst>
            <a:ext uri="{FF2B5EF4-FFF2-40B4-BE49-F238E27FC236}">
              <a16:creationId xmlns:a16="http://schemas.microsoft.com/office/drawing/2014/main" id="{4558509A-6452-41B4-B818-0825950DB38A}"/>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5" name="フローチャート: 判断 294">
          <a:extLst>
            <a:ext uri="{FF2B5EF4-FFF2-40B4-BE49-F238E27FC236}">
              <a16:creationId xmlns:a16="http://schemas.microsoft.com/office/drawing/2014/main" id="{AF9DBF05-9D26-4CFD-A5CF-84FA5624885C}"/>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E3956AE-A8DA-49CA-A261-A7C88C5F64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4B06C7D-7BD2-424C-88AF-62D407CC55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F7C1C3D-5D7A-4DCC-8CBE-00443D5FEF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4DB4DA1-46D7-4D4F-906E-63C144DE84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7038F49-E522-401F-89C9-58A7BB984F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117602</xdr:rowOff>
    </xdr:from>
    <xdr:to>
      <xdr:col>24</xdr:col>
      <xdr:colOff>114300</xdr:colOff>
      <xdr:row>85</xdr:row>
      <xdr:rowOff>47752</xdr:rowOff>
    </xdr:to>
    <xdr:sp macro="" textlink="">
      <xdr:nvSpPr>
        <xdr:cNvPr id="301" name="楕円 300">
          <a:extLst>
            <a:ext uri="{FF2B5EF4-FFF2-40B4-BE49-F238E27FC236}">
              <a16:creationId xmlns:a16="http://schemas.microsoft.com/office/drawing/2014/main" id="{54DB16AB-9F42-492D-914B-C8D0C4CEEF89}"/>
            </a:ext>
          </a:extLst>
        </xdr:cNvPr>
        <xdr:cNvSpPr/>
      </xdr:nvSpPr>
      <xdr:spPr>
        <a:xfrm>
          <a:off x="4584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96029</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A850FC52-B16F-41E7-85EC-26A4F3C06A96}"/>
            </a:ext>
          </a:extLst>
        </xdr:cNvPr>
        <xdr:cNvSpPr txBox="1"/>
      </xdr:nvSpPr>
      <xdr:spPr>
        <a:xfrm>
          <a:off x="4673600"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81026</xdr:rowOff>
    </xdr:from>
    <xdr:to>
      <xdr:col>20</xdr:col>
      <xdr:colOff>38100</xdr:colOff>
      <xdr:row>85</xdr:row>
      <xdr:rowOff>11176</xdr:rowOff>
    </xdr:to>
    <xdr:sp macro="" textlink="">
      <xdr:nvSpPr>
        <xdr:cNvPr id="303" name="楕円 302">
          <a:extLst>
            <a:ext uri="{FF2B5EF4-FFF2-40B4-BE49-F238E27FC236}">
              <a16:creationId xmlns:a16="http://schemas.microsoft.com/office/drawing/2014/main" id="{B4E182C3-417D-4C55-BA01-A2D08D4097BF}"/>
            </a:ext>
          </a:extLst>
        </xdr:cNvPr>
        <xdr:cNvSpPr/>
      </xdr:nvSpPr>
      <xdr:spPr>
        <a:xfrm>
          <a:off x="3746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131826</xdr:rowOff>
    </xdr:from>
    <xdr:to>
      <xdr:col>24</xdr:col>
      <xdr:colOff>63500</xdr:colOff>
      <xdr:row>84</xdr:row>
      <xdr:rowOff>168402</xdr:rowOff>
    </xdr:to>
    <xdr:cxnSp macro="">
      <xdr:nvCxnSpPr>
        <xdr:cNvPr id="304" name="直線コネクタ 303">
          <a:extLst>
            <a:ext uri="{FF2B5EF4-FFF2-40B4-BE49-F238E27FC236}">
              <a16:creationId xmlns:a16="http://schemas.microsoft.com/office/drawing/2014/main" id="{CF4CC66E-CF9A-418D-8D49-3F2B61D33A9D}"/>
            </a:ext>
          </a:extLst>
        </xdr:cNvPr>
        <xdr:cNvCxnSpPr/>
      </xdr:nvCxnSpPr>
      <xdr:spPr>
        <a:xfrm>
          <a:off x="3797300" y="1453362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44450</xdr:rowOff>
    </xdr:from>
    <xdr:to>
      <xdr:col>15</xdr:col>
      <xdr:colOff>101600</xdr:colOff>
      <xdr:row>84</xdr:row>
      <xdr:rowOff>146050</xdr:rowOff>
    </xdr:to>
    <xdr:sp macro="" textlink="">
      <xdr:nvSpPr>
        <xdr:cNvPr id="305" name="楕円 304">
          <a:extLst>
            <a:ext uri="{FF2B5EF4-FFF2-40B4-BE49-F238E27FC236}">
              <a16:creationId xmlns:a16="http://schemas.microsoft.com/office/drawing/2014/main" id="{DBF7DA4D-8792-48C4-847C-A54C4385DC71}"/>
            </a:ext>
          </a:extLst>
        </xdr:cNvPr>
        <xdr:cNvSpPr/>
      </xdr:nvSpPr>
      <xdr:spPr>
        <a:xfrm>
          <a:off x="2857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95250</xdr:rowOff>
    </xdr:from>
    <xdr:to>
      <xdr:col>19</xdr:col>
      <xdr:colOff>177800</xdr:colOff>
      <xdr:row>84</xdr:row>
      <xdr:rowOff>131826</xdr:rowOff>
    </xdr:to>
    <xdr:cxnSp macro="">
      <xdr:nvCxnSpPr>
        <xdr:cNvPr id="306" name="直線コネクタ 305">
          <a:extLst>
            <a:ext uri="{FF2B5EF4-FFF2-40B4-BE49-F238E27FC236}">
              <a16:creationId xmlns:a16="http://schemas.microsoft.com/office/drawing/2014/main" id="{B711B504-5D64-4DB3-BEC3-17D41F77121D}"/>
            </a:ext>
          </a:extLst>
        </xdr:cNvPr>
        <xdr:cNvCxnSpPr/>
      </xdr:nvCxnSpPr>
      <xdr:spPr>
        <a:xfrm>
          <a:off x="2908300" y="144970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xdr:rowOff>
    </xdr:from>
    <xdr:to>
      <xdr:col>10</xdr:col>
      <xdr:colOff>165100</xdr:colOff>
      <xdr:row>84</xdr:row>
      <xdr:rowOff>104902</xdr:rowOff>
    </xdr:to>
    <xdr:sp macro="" textlink="">
      <xdr:nvSpPr>
        <xdr:cNvPr id="307" name="楕円 306">
          <a:extLst>
            <a:ext uri="{FF2B5EF4-FFF2-40B4-BE49-F238E27FC236}">
              <a16:creationId xmlns:a16="http://schemas.microsoft.com/office/drawing/2014/main" id="{613C16B3-A087-47DF-A39B-AC154187668B}"/>
            </a:ext>
          </a:extLst>
        </xdr:cNvPr>
        <xdr:cNvSpPr/>
      </xdr:nvSpPr>
      <xdr:spPr>
        <a:xfrm>
          <a:off x="1968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54102</xdr:rowOff>
    </xdr:from>
    <xdr:to>
      <xdr:col>15</xdr:col>
      <xdr:colOff>50800</xdr:colOff>
      <xdr:row>84</xdr:row>
      <xdr:rowOff>95250</xdr:rowOff>
    </xdr:to>
    <xdr:cxnSp macro="">
      <xdr:nvCxnSpPr>
        <xdr:cNvPr id="308" name="直線コネクタ 307">
          <a:extLst>
            <a:ext uri="{FF2B5EF4-FFF2-40B4-BE49-F238E27FC236}">
              <a16:creationId xmlns:a16="http://schemas.microsoft.com/office/drawing/2014/main" id="{6647D470-97B5-4F96-B1B5-5028A4A903EE}"/>
            </a:ext>
          </a:extLst>
        </xdr:cNvPr>
        <xdr:cNvCxnSpPr/>
      </xdr:nvCxnSpPr>
      <xdr:spPr>
        <a:xfrm>
          <a:off x="2019300" y="144559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76454</xdr:rowOff>
    </xdr:from>
    <xdr:to>
      <xdr:col>6</xdr:col>
      <xdr:colOff>38100</xdr:colOff>
      <xdr:row>84</xdr:row>
      <xdr:rowOff>6604</xdr:rowOff>
    </xdr:to>
    <xdr:sp macro="" textlink="">
      <xdr:nvSpPr>
        <xdr:cNvPr id="309" name="楕円 308">
          <a:extLst>
            <a:ext uri="{FF2B5EF4-FFF2-40B4-BE49-F238E27FC236}">
              <a16:creationId xmlns:a16="http://schemas.microsoft.com/office/drawing/2014/main" id="{3049532A-5E26-454B-8A5C-54C8603DCC1E}"/>
            </a:ext>
          </a:extLst>
        </xdr:cNvPr>
        <xdr:cNvSpPr/>
      </xdr:nvSpPr>
      <xdr:spPr>
        <a:xfrm>
          <a:off x="1079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127254</xdr:rowOff>
    </xdr:from>
    <xdr:to>
      <xdr:col>10</xdr:col>
      <xdr:colOff>114300</xdr:colOff>
      <xdr:row>84</xdr:row>
      <xdr:rowOff>54102</xdr:rowOff>
    </xdr:to>
    <xdr:cxnSp macro="">
      <xdr:nvCxnSpPr>
        <xdr:cNvPr id="310" name="直線コネクタ 309">
          <a:extLst>
            <a:ext uri="{FF2B5EF4-FFF2-40B4-BE49-F238E27FC236}">
              <a16:creationId xmlns:a16="http://schemas.microsoft.com/office/drawing/2014/main" id="{D5E5AEA9-C805-4A69-8E70-C1C2AD6ADE1E}"/>
            </a:ext>
          </a:extLst>
        </xdr:cNvPr>
        <xdr:cNvCxnSpPr/>
      </xdr:nvCxnSpPr>
      <xdr:spPr>
        <a:xfrm>
          <a:off x="1130300" y="1435760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1" name="n_1aveValue【福祉施設】&#10;有形固定資産減価償却率">
          <a:extLst>
            <a:ext uri="{FF2B5EF4-FFF2-40B4-BE49-F238E27FC236}">
              <a16:creationId xmlns:a16="http://schemas.microsoft.com/office/drawing/2014/main" id="{D6882FBA-2167-403E-832C-FFC18BEDD029}"/>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2" name="n_2aveValue【福祉施設】&#10;有形固定資産減価償却率">
          <a:extLst>
            <a:ext uri="{FF2B5EF4-FFF2-40B4-BE49-F238E27FC236}">
              <a16:creationId xmlns:a16="http://schemas.microsoft.com/office/drawing/2014/main" id="{507C8A91-7E10-4BA7-A8C2-65EC9EC80210}"/>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3" name="n_3aveValue【福祉施設】&#10;有形固定資産減価償却率">
          <a:extLst>
            <a:ext uri="{FF2B5EF4-FFF2-40B4-BE49-F238E27FC236}">
              <a16:creationId xmlns:a16="http://schemas.microsoft.com/office/drawing/2014/main" id="{AE997172-F782-4533-A86E-0B2A49770F72}"/>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4" name="n_4aveValue【福祉施設】&#10;有形固定資産減価償却率">
          <a:extLst>
            <a:ext uri="{FF2B5EF4-FFF2-40B4-BE49-F238E27FC236}">
              <a16:creationId xmlns:a16="http://schemas.microsoft.com/office/drawing/2014/main" id="{75A7407E-3C57-45C9-B2BC-C4DAD02913AB}"/>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2303</xdr:rowOff>
    </xdr:from>
    <xdr:ext cx="405111" cy="259045"/>
    <xdr:sp macro="" textlink="">
      <xdr:nvSpPr>
        <xdr:cNvPr id="315" name="n_1mainValue【福祉施設】&#10;有形固定資産減価償却率">
          <a:extLst>
            <a:ext uri="{FF2B5EF4-FFF2-40B4-BE49-F238E27FC236}">
              <a16:creationId xmlns:a16="http://schemas.microsoft.com/office/drawing/2014/main" id="{2018F9AD-D2B0-43F0-8E19-0613DC7E071A}"/>
            </a:ext>
          </a:extLst>
        </xdr:cNvPr>
        <xdr:cNvSpPr txBox="1"/>
      </xdr:nvSpPr>
      <xdr:spPr>
        <a:xfrm>
          <a:off x="35820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316" name="n_2mainValue【福祉施設】&#10;有形固定資産減価償却率">
          <a:extLst>
            <a:ext uri="{FF2B5EF4-FFF2-40B4-BE49-F238E27FC236}">
              <a16:creationId xmlns:a16="http://schemas.microsoft.com/office/drawing/2014/main" id="{1D8EB3A0-9C9C-4D13-A56F-4992539EFDAC}"/>
            </a:ext>
          </a:extLst>
        </xdr:cNvPr>
        <xdr:cNvSpPr txBox="1"/>
      </xdr:nvSpPr>
      <xdr:spPr>
        <a:xfrm>
          <a:off x="2705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96029</xdr:rowOff>
    </xdr:from>
    <xdr:ext cx="405111" cy="259045"/>
    <xdr:sp macro="" textlink="">
      <xdr:nvSpPr>
        <xdr:cNvPr id="317" name="n_3mainValue【福祉施設】&#10;有形固定資産減価償却率">
          <a:extLst>
            <a:ext uri="{FF2B5EF4-FFF2-40B4-BE49-F238E27FC236}">
              <a16:creationId xmlns:a16="http://schemas.microsoft.com/office/drawing/2014/main" id="{00C46847-FC59-4398-94BF-B9BEB00939E3}"/>
            </a:ext>
          </a:extLst>
        </xdr:cNvPr>
        <xdr:cNvSpPr txBox="1"/>
      </xdr:nvSpPr>
      <xdr:spPr>
        <a:xfrm>
          <a:off x="18167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169181</xdr:rowOff>
    </xdr:from>
    <xdr:ext cx="405111" cy="259045"/>
    <xdr:sp macro="" textlink="">
      <xdr:nvSpPr>
        <xdr:cNvPr id="318" name="n_4mainValue【福祉施設】&#10;有形固定資産減価償却率">
          <a:extLst>
            <a:ext uri="{FF2B5EF4-FFF2-40B4-BE49-F238E27FC236}">
              <a16:creationId xmlns:a16="http://schemas.microsoft.com/office/drawing/2014/main" id="{C9DBEFB0-60E9-4F93-A9B1-0F895E67A06F}"/>
            </a:ext>
          </a:extLst>
        </xdr:cNvPr>
        <xdr:cNvSpPr txBox="1"/>
      </xdr:nvSpPr>
      <xdr:spPr>
        <a:xfrm>
          <a:off x="927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17ADB5C-85E1-4389-A201-60420A8B14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AB2CC1B9-405C-4830-9374-35C9C28D661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0F22AD6-F0A2-4110-9622-10ED71C14D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52BE791-46E2-492F-86A1-04193BF8256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DD152895-6CC7-414E-B988-B052957322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83CA209-0079-43DD-8A1E-ADCF68C560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3688375D-68C8-4200-AA90-55DF92A90F9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8B5D612A-C958-4D35-92AB-1C3E3DC187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2BA8374A-D693-41E4-9DC5-78EB427DC1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404E220B-CEAA-42AF-AA05-0D526DB492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5CEFBC24-79FB-4D1F-A1A9-25BA4949ADE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79312EA-BD08-464A-809A-CC82DD47DF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32BC494F-FFD7-42E6-BA5E-882CE278663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50D716A6-C7B8-4B58-84E7-CD42D18F045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F863750-5C11-479C-AF2E-76C6A4D59A8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32D5C4C9-F4C4-44CC-8418-00573848F4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CA741117-29CF-4AC1-B025-436D607CF79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79D3E04E-FA80-416C-8B33-74CE8896B42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63756011-7D61-4D6B-A95A-F539337E067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4A581184-FABD-4F64-8636-8F3B41DA1E1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F2E976B-5578-4DE8-A695-F61EBE48F9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8E4FED74-75D3-4BE4-ABD1-6C6C0795D3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BDA14D0B-0320-4B0B-B9B3-B8F6671E53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2" name="直線コネクタ 341">
          <a:extLst>
            <a:ext uri="{FF2B5EF4-FFF2-40B4-BE49-F238E27FC236}">
              <a16:creationId xmlns:a16="http://schemas.microsoft.com/office/drawing/2014/main" id="{C962783B-7D8C-417F-8D51-7F5CBF6964D9}"/>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3" name="【福祉施設】&#10;一人当たり面積最小値テキスト">
          <a:extLst>
            <a:ext uri="{FF2B5EF4-FFF2-40B4-BE49-F238E27FC236}">
              <a16:creationId xmlns:a16="http://schemas.microsoft.com/office/drawing/2014/main" id="{071AA962-74D5-448C-AB44-229EDE38F163}"/>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4" name="直線コネクタ 343">
          <a:extLst>
            <a:ext uri="{FF2B5EF4-FFF2-40B4-BE49-F238E27FC236}">
              <a16:creationId xmlns:a16="http://schemas.microsoft.com/office/drawing/2014/main" id="{8787060F-C9CB-44B7-88B0-3A4213976B55}"/>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5" name="【福祉施設】&#10;一人当たり面積最大値テキスト">
          <a:extLst>
            <a:ext uri="{FF2B5EF4-FFF2-40B4-BE49-F238E27FC236}">
              <a16:creationId xmlns:a16="http://schemas.microsoft.com/office/drawing/2014/main" id="{C68ECEB6-777D-4293-AC7B-859A76268553}"/>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6" name="直線コネクタ 345">
          <a:extLst>
            <a:ext uri="{FF2B5EF4-FFF2-40B4-BE49-F238E27FC236}">
              <a16:creationId xmlns:a16="http://schemas.microsoft.com/office/drawing/2014/main" id="{A9536A5F-C1E0-4C0D-84B0-DC67938265FB}"/>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7" name="【福祉施設】&#10;一人当たり面積平均値テキスト">
          <a:extLst>
            <a:ext uri="{FF2B5EF4-FFF2-40B4-BE49-F238E27FC236}">
              <a16:creationId xmlns:a16="http://schemas.microsoft.com/office/drawing/2014/main" id="{8ED89A44-56F7-4DFD-A9C9-CB45CE58E8A7}"/>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8" name="フローチャート: 判断 347">
          <a:extLst>
            <a:ext uri="{FF2B5EF4-FFF2-40B4-BE49-F238E27FC236}">
              <a16:creationId xmlns:a16="http://schemas.microsoft.com/office/drawing/2014/main" id="{93E009FD-A548-4B16-8C23-0B66AE13B846}"/>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9" name="フローチャート: 判断 348">
          <a:extLst>
            <a:ext uri="{FF2B5EF4-FFF2-40B4-BE49-F238E27FC236}">
              <a16:creationId xmlns:a16="http://schemas.microsoft.com/office/drawing/2014/main" id="{EF88C035-AF61-4AC4-BDF9-95F0B3A3D325}"/>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0" name="フローチャート: 判断 349">
          <a:extLst>
            <a:ext uri="{FF2B5EF4-FFF2-40B4-BE49-F238E27FC236}">
              <a16:creationId xmlns:a16="http://schemas.microsoft.com/office/drawing/2014/main" id="{AE9790F8-4712-425C-958E-621817A1776C}"/>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1" name="フローチャート: 判断 350">
          <a:extLst>
            <a:ext uri="{FF2B5EF4-FFF2-40B4-BE49-F238E27FC236}">
              <a16:creationId xmlns:a16="http://schemas.microsoft.com/office/drawing/2014/main" id="{A20320A8-CFC6-4C70-A5FC-F5DF4443B7C8}"/>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2" name="フローチャート: 判断 351">
          <a:extLst>
            <a:ext uri="{FF2B5EF4-FFF2-40B4-BE49-F238E27FC236}">
              <a16:creationId xmlns:a16="http://schemas.microsoft.com/office/drawing/2014/main" id="{2F8AA700-3E28-4117-B77A-FBF972862615}"/>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1BE0BDC-36CA-4ED6-95A5-BACA205ED48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7C1202F-A62A-4613-A901-CD1D100707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1BAC510-112B-417E-B16B-FEEEF5119C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2893A6B-6E72-4F37-A8CB-F8A37C1409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966CA2-EECD-4893-AE51-973B334F39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358" name="楕円 357">
          <a:extLst>
            <a:ext uri="{FF2B5EF4-FFF2-40B4-BE49-F238E27FC236}">
              <a16:creationId xmlns:a16="http://schemas.microsoft.com/office/drawing/2014/main" id="{9CE54FB8-D0A1-45C7-BF5E-B8D518176627}"/>
            </a:ext>
          </a:extLst>
        </xdr:cNvPr>
        <xdr:cNvSpPr/>
      </xdr:nvSpPr>
      <xdr:spPr>
        <a:xfrm>
          <a:off x="10426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64788</xdr:rowOff>
    </xdr:from>
    <xdr:ext cx="469744" cy="259045"/>
    <xdr:sp macro="" textlink="">
      <xdr:nvSpPr>
        <xdr:cNvPr id="359" name="【福祉施設】&#10;一人当たり面積該当値テキスト">
          <a:extLst>
            <a:ext uri="{FF2B5EF4-FFF2-40B4-BE49-F238E27FC236}">
              <a16:creationId xmlns:a16="http://schemas.microsoft.com/office/drawing/2014/main" id="{C71F3A22-EB98-4C56-AB8E-493E1F3869DA}"/>
            </a:ext>
          </a:extLst>
        </xdr:cNvPr>
        <xdr:cNvSpPr txBox="1"/>
      </xdr:nvSpPr>
      <xdr:spPr>
        <a:xfrm>
          <a:off x="10515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0" name="楕円 359">
          <a:extLst>
            <a:ext uri="{FF2B5EF4-FFF2-40B4-BE49-F238E27FC236}">
              <a16:creationId xmlns:a16="http://schemas.microsoft.com/office/drawing/2014/main" id="{2D2447CE-B265-4260-9676-C3C3066A6B2F}"/>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140970</xdr:rowOff>
    </xdr:to>
    <xdr:cxnSp macro="">
      <xdr:nvCxnSpPr>
        <xdr:cNvPr id="361" name="直線コネクタ 360">
          <a:extLst>
            <a:ext uri="{FF2B5EF4-FFF2-40B4-BE49-F238E27FC236}">
              <a16:creationId xmlns:a16="http://schemas.microsoft.com/office/drawing/2014/main" id="{937CCFD9-11E8-4B81-8B54-058C9C29F94F}"/>
            </a:ext>
          </a:extLst>
        </xdr:cNvPr>
        <xdr:cNvCxnSpPr/>
      </xdr:nvCxnSpPr>
      <xdr:spPr>
        <a:xfrm flipV="1">
          <a:off x="9639300" y="14710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2" name="楕円 361">
          <a:extLst>
            <a:ext uri="{FF2B5EF4-FFF2-40B4-BE49-F238E27FC236}">
              <a16:creationId xmlns:a16="http://schemas.microsoft.com/office/drawing/2014/main" id="{0A18C6E4-54CF-4D3A-9025-B76DF413DFA2}"/>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140970</xdr:rowOff>
    </xdr:to>
    <xdr:cxnSp macro="">
      <xdr:nvCxnSpPr>
        <xdr:cNvPr id="363" name="直線コネクタ 362">
          <a:extLst>
            <a:ext uri="{FF2B5EF4-FFF2-40B4-BE49-F238E27FC236}">
              <a16:creationId xmlns:a16="http://schemas.microsoft.com/office/drawing/2014/main" id="{B37EDAD2-9FAF-493A-9C13-70697847521B}"/>
            </a:ext>
          </a:extLst>
        </xdr:cNvPr>
        <xdr:cNvCxnSpPr/>
      </xdr:nvCxnSpPr>
      <xdr:spPr>
        <a:xfrm>
          <a:off x="8750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364" name="楕円 363">
          <a:extLst>
            <a:ext uri="{FF2B5EF4-FFF2-40B4-BE49-F238E27FC236}">
              <a16:creationId xmlns:a16="http://schemas.microsoft.com/office/drawing/2014/main" id="{88FA3FA8-3E11-4150-858B-9DEFF3CE8F87}"/>
            </a:ext>
          </a:extLst>
        </xdr:cNvPr>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140970</xdr:rowOff>
    </xdr:to>
    <xdr:cxnSp macro="">
      <xdr:nvCxnSpPr>
        <xdr:cNvPr id="365" name="直線コネクタ 364">
          <a:extLst>
            <a:ext uri="{FF2B5EF4-FFF2-40B4-BE49-F238E27FC236}">
              <a16:creationId xmlns:a16="http://schemas.microsoft.com/office/drawing/2014/main" id="{F1237F13-C72A-4F9C-9C45-6BCCFA87F91F}"/>
            </a:ext>
          </a:extLst>
        </xdr:cNvPr>
        <xdr:cNvCxnSpPr/>
      </xdr:nvCxnSpPr>
      <xdr:spPr>
        <a:xfrm>
          <a:off x="7861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90170</xdr:rowOff>
    </xdr:from>
    <xdr:to>
      <xdr:col>36</xdr:col>
      <xdr:colOff>165100</xdr:colOff>
      <xdr:row>86</xdr:row>
      <xdr:rowOff>20320</xdr:rowOff>
    </xdr:to>
    <xdr:sp macro="" textlink="">
      <xdr:nvSpPr>
        <xdr:cNvPr id="366" name="楕円 365">
          <a:extLst>
            <a:ext uri="{FF2B5EF4-FFF2-40B4-BE49-F238E27FC236}">
              <a16:creationId xmlns:a16="http://schemas.microsoft.com/office/drawing/2014/main" id="{21FEE002-D450-48F8-8803-576F95133B25}"/>
            </a:ext>
          </a:extLst>
        </xdr:cNvPr>
        <xdr:cNvSpPr/>
      </xdr:nvSpPr>
      <xdr:spPr>
        <a:xfrm>
          <a:off x="692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140970</xdr:rowOff>
    </xdr:from>
    <xdr:to>
      <xdr:col>41</xdr:col>
      <xdr:colOff>50800</xdr:colOff>
      <xdr:row>85</xdr:row>
      <xdr:rowOff>140970</xdr:rowOff>
    </xdr:to>
    <xdr:cxnSp macro="">
      <xdr:nvCxnSpPr>
        <xdr:cNvPr id="367" name="直線コネクタ 366">
          <a:extLst>
            <a:ext uri="{FF2B5EF4-FFF2-40B4-BE49-F238E27FC236}">
              <a16:creationId xmlns:a16="http://schemas.microsoft.com/office/drawing/2014/main" id="{4CB21142-4704-43CC-9909-2DEF2AD03E33}"/>
            </a:ext>
          </a:extLst>
        </xdr:cNvPr>
        <xdr:cNvCxnSpPr/>
      </xdr:nvCxnSpPr>
      <xdr:spPr>
        <a:xfrm>
          <a:off x="6972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8" name="n_1aveValue【福祉施設】&#10;一人当たり面積">
          <a:extLst>
            <a:ext uri="{FF2B5EF4-FFF2-40B4-BE49-F238E27FC236}">
              <a16:creationId xmlns:a16="http://schemas.microsoft.com/office/drawing/2014/main" id="{94B733AB-808F-468C-8A52-DCE1C456D2E1}"/>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9" name="n_2aveValue【福祉施設】&#10;一人当たり面積">
          <a:extLst>
            <a:ext uri="{FF2B5EF4-FFF2-40B4-BE49-F238E27FC236}">
              <a16:creationId xmlns:a16="http://schemas.microsoft.com/office/drawing/2014/main" id="{B66F7C4D-96C0-4668-A998-F4811A8BEE2E}"/>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70" name="n_3aveValue【福祉施設】&#10;一人当たり面積">
          <a:extLst>
            <a:ext uri="{FF2B5EF4-FFF2-40B4-BE49-F238E27FC236}">
              <a16:creationId xmlns:a16="http://schemas.microsoft.com/office/drawing/2014/main" id="{47CBB5DF-3465-4A20-86D7-F57AFF78CA2B}"/>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1" name="n_4aveValue【福祉施設】&#10;一人当たり面積">
          <a:extLst>
            <a:ext uri="{FF2B5EF4-FFF2-40B4-BE49-F238E27FC236}">
              <a16:creationId xmlns:a16="http://schemas.microsoft.com/office/drawing/2014/main" id="{0301DFA8-7203-487E-AB00-68335074D8C2}"/>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2" name="n_1mainValue【福祉施設】&#10;一人当たり面積">
          <a:extLst>
            <a:ext uri="{FF2B5EF4-FFF2-40B4-BE49-F238E27FC236}">
              <a16:creationId xmlns:a16="http://schemas.microsoft.com/office/drawing/2014/main" id="{12E4D3C5-D229-4A5C-A04A-77706BC81A06}"/>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3" name="n_2mainValue【福祉施設】&#10;一人当たり面積">
          <a:extLst>
            <a:ext uri="{FF2B5EF4-FFF2-40B4-BE49-F238E27FC236}">
              <a16:creationId xmlns:a16="http://schemas.microsoft.com/office/drawing/2014/main" id="{13A1CB5A-ECFF-4480-95BB-4CAEB0AD29B2}"/>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74" name="n_3mainValue【福祉施設】&#10;一人当たり面積">
          <a:extLst>
            <a:ext uri="{FF2B5EF4-FFF2-40B4-BE49-F238E27FC236}">
              <a16:creationId xmlns:a16="http://schemas.microsoft.com/office/drawing/2014/main" id="{553D79BF-5455-400D-A69C-2756921D4BC6}"/>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11447</xdr:rowOff>
    </xdr:from>
    <xdr:ext cx="469744" cy="259045"/>
    <xdr:sp macro="" textlink="">
      <xdr:nvSpPr>
        <xdr:cNvPr id="375" name="n_4mainValue【福祉施設】&#10;一人当たり面積">
          <a:extLst>
            <a:ext uri="{FF2B5EF4-FFF2-40B4-BE49-F238E27FC236}">
              <a16:creationId xmlns:a16="http://schemas.microsoft.com/office/drawing/2014/main" id="{A6D74B04-4D44-47AB-9BD9-FC4B1FC99C4C}"/>
            </a:ext>
          </a:extLst>
        </xdr:cNvPr>
        <xdr:cNvSpPr txBox="1"/>
      </xdr:nvSpPr>
      <xdr:spPr>
        <a:xfrm>
          <a:off x="6737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0211AE8-18F0-4960-9E3E-C81561B8A8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06178E1-A305-4EF0-A065-BAAE6E2E31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15CDCBF-8D1E-4C9D-8062-1A6BF3DDED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D861DBD-6E74-4C29-8DC6-5DBA61F89D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45A7DCF-A355-49BF-8550-7CAA5EA912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CF95566-5078-4B0A-A738-150DF95E58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ADD2B66-58A3-4445-8D24-D5129C579C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94643E7-B5AB-497E-8AA4-8E68B0D1962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B92AD9BA-BACA-40D5-A826-4A9454DBAC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1F571179-2AE6-49FA-8CB4-18C9410CD50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C7416FEE-25C6-461D-B6AD-C7E7009E0F9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E72649C8-72F4-45E0-999A-0DC0E9857A7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EA2A6FB3-FC40-4F71-85E5-F4FF8E372A1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B74BB4FC-AE86-4395-98A2-AD8222EAFA7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4CB5A4F5-8E68-4D77-A3CE-A0CD929F105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24E5C4DE-20FE-4366-8458-ACD215F75ED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4C98AF8E-5A81-4A57-9374-B99FFA6CDD2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962410A2-65FD-49B3-B712-F0448BC5DD9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97A0DB31-0F95-42D4-8255-F704C449EB4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2183292A-D25A-4143-B917-46E781AC470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2F742488-CAE6-4FA6-8760-7081DF38BD4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09DD283-7139-485D-A454-6F0F7533531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C0800D0D-094A-48D0-81A4-4E860C3D1C1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BEE10F9C-2B0D-4375-95C2-2981984D16A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0" name="直線コネクタ 399">
          <a:extLst>
            <a:ext uri="{FF2B5EF4-FFF2-40B4-BE49-F238E27FC236}">
              <a16:creationId xmlns:a16="http://schemas.microsoft.com/office/drawing/2014/main" id="{D1B1CD69-0D30-488F-9EAC-CBE59FB9D7D0}"/>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3CE9511-4D27-4B6A-A372-9F2E73FFDC6D}"/>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2" name="直線コネクタ 401">
          <a:extLst>
            <a:ext uri="{FF2B5EF4-FFF2-40B4-BE49-F238E27FC236}">
              <a16:creationId xmlns:a16="http://schemas.microsoft.com/office/drawing/2014/main" id="{DAD584D0-4500-45B4-8065-7236792CAFF7}"/>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2D5C5FF-CC6D-4150-AA52-23F2C624B83B}"/>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4" name="直線コネクタ 403">
          <a:extLst>
            <a:ext uri="{FF2B5EF4-FFF2-40B4-BE49-F238E27FC236}">
              <a16:creationId xmlns:a16="http://schemas.microsoft.com/office/drawing/2014/main" id="{853BFE04-5F6F-4D4C-8C1A-02A0C884FF86}"/>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B8A5C6FE-A980-4EE2-9AF8-1FE4DE4B3EA0}"/>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6" name="フローチャート: 判断 405">
          <a:extLst>
            <a:ext uri="{FF2B5EF4-FFF2-40B4-BE49-F238E27FC236}">
              <a16:creationId xmlns:a16="http://schemas.microsoft.com/office/drawing/2014/main" id="{B4E39FBF-40BE-4DB5-B14F-8E426CF98636}"/>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7" name="フローチャート: 判断 406">
          <a:extLst>
            <a:ext uri="{FF2B5EF4-FFF2-40B4-BE49-F238E27FC236}">
              <a16:creationId xmlns:a16="http://schemas.microsoft.com/office/drawing/2014/main" id="{60DC7B1B-8848-420B-BA89-95D0FBDF161F}"/>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8" name="フローチャート: 判断 407">
          <a:extLst>
            <a:ext uri="{FF2B5EF4-FFF2-40B4-BE49-F238E27FC236}">
              <a16:creationId xmlns:a16="http://schemas.microsoft.com/office/drawing/2014/main" id="{1404F5D1-5519-495C-98D1-79CEF1FF42FD}"/>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9" name="フローチャート: 判断 408">
          <a:extLst>
            <a:ext uri="{FF2B5EF4-FFF2-40B4-BE49-F238E27FC236}">
              <a16:creationId xmlns:a16="http://schemas.microsoft.com/office/drawing/2014/main" id="{3B12DF07-AE8D-4210-A073-A8C2D2EFEBD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10" name="フローチャート: 判断 409">
          <a:extLst>
            <a:ext uri="{FF2B5EF4-FFF2-40B4-BE49-F238E27FC236}">
              <a16:creationId xmlns:a16="http://schemas.microsoft.com/office/drawing/2014/main" id="{BC446E8D-8EB9-4E67-B8EF-0FF1E5362D87}"/>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AE62098-2A13-420A-8E23-453658ADB8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FF42C7F-787D-455A-92B6-7FD6E69643C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2895726-510E-43B9-95B3-A5B6FDE05A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9C31230-2BC4-44A1-A87A-BBE8F4B51F9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A9CEC5F-DAC7-4BFD-861F-809C5F9BE46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168275</xdr:rowOff>
    </xdr:from>
    <xdr:to>
      <xdr:col>24</xdr:col>
      <xdr:colOff>114300</xdr:colOff>
      <xdr:row>106</xdr:row>
      <xdr:rowOff>98425</xdr:rowOff>
    </xdr:to>
    <xdr:sp macro="" textlink="">
      <xdr:nvSpPr>
        <xdr:cNvPr id="416" name="楕円 415">
          <a:extLst>
            <a:ext uri="{FF2B5EF4-FFF2-40B4-BE49-F238E27FC236}">
              <a16:creationId xmlns:a16="http://schemas.microsoft.com/office/drawing/2014/main" id="{48CC5E39-0ABC-4483-9661-EB1320DACACB}"/>
            </a:ext>
          </a:extLst>
        </xdr:cNvPr>
        <xdr:cNvSpPr/>
      </xdr:nvSpPr>
      <xdr:spPr>
        <a:xfrm>
          <a:off x="45847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146702</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3A50799C-EE7A-4BDE-A36F-FCB4871CFD53}"/>
            </a:ext>
          </a:extLst>
        </xdr:cNvPr>
        <xdr:cNvSpPr txBox="1"/>
      </xdr:nvSpPr>
      <xdr:spPr>
        <a:xfrm>
          <a:off x="4673600"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137795</xdr:rowOff>
    </xdr:from>
    <xdr:to>
      <xdr:col>20</xdr:col>
      <xdr:colOff>38100</xdr:colOff>
      <xdr:row>106</xdr:row>
      <xdr:rowOff>67945</xdr:rowOff>
    </xdr:to>
    <xdr:sp macro="" textlink="">
      <xdr:nvSpPr>
        <xdr:cNvPr id="418" name="楕円 417">
          <a:extLst>
            <a:ext uri="{FF2B5EF4-FFF2-40B4-BE49-F238E27FC236}">
              <a16:creationId xmlns:a16="http://schemas.microsoft.com/office/drawing/2014/main" id="{9B07969E-8346-407F-BC88-C698ADA89615}"/>
            </a:ext>
          </a:extLst>
        </xdr:cNvPr>
        <xdr:cNvSpPr/>
      </xdr:nvSpPr>
      <xdr:spPr>
        <a:xfrm>
          <a:off x="3746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17145</xdr:rowOff>
    </xdr:from>
    <xdr:to>
      <xdr:col>24</xdr:col>
      <xdr:colOff>63500</xdr:colOff>
      <xdr:row>106</xdr:row>
      <xdr:rowOff>47625</xdr:rowOff>
    </xdr:to>
    <xdr:cxnSp macro="">
      <xdr:nvCxnSpPr>
        <xdr:cNvPr id="419" name="直線コネクタ 418">
          <a:extLst>
            <a:ext uri="{FF2B5EF4-FFF2-40B4-BE49-F238E27FC236}">
              <a16:creationId xmlns:a16="http://schemas.microsoft.com/office/drawing/2014/main" id="{4012F1EC-45EA-48F3-82DF-994A178A0CAB}"/>
            </a:ext>
          </a:extLst>
        </xdr:cNvPr>
        <xdr:cNvCxnSpPr/>
      </xdr:nvCxnSpPr>
      <xdr:spPr>
        <a:xfrm>
          <a:off x="3797300" y="181908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86361</xdr:rowOff>
    </xdr:from>
    <xdr:to>
      <xdr:col>15</xdr:col>
      <xdr:colOff>101600</xdr:colOff>
      <xdr:row>106</xdr:row>
      <xdr:rowOff>16511</xdr:rowOff>
    </xdr:to>
    <xdr:sp macro="" textlink="">
      <xdr:nvSpPr>
        <xdr:cNvPr id="420" name="楕円 419">
          <a:extLst>
            <a:ext uri="{FF2B5EF4-FFF2-40B4-BE49-F238E27FC236}">
              <a16:creationId xmlns:a16="http://schemas.microsoft.com/office/drawing/2014/main" id="{7C3EE40B-FE34-4203-9275-7F0AD168A365}"/>
            </a:ext>
          </a:extLst>
        </xdr:cNvPr>
        <xdr:cNvSpPr/>
      </xdr:nvSpPr>
      <xdr:spPr>
        <a:xfrm>
          <a:off x="2857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137161</xdr:rowOff>
    </xdr:from>
    <xdr:to>
      <xdr:col>19</xdr:col>
      <xdr:colOff>177800</xdr:colOff>
      <xdr:row>106</xdr:row>
      <xdr:rowOff>17145</xdr:rowOff>
    </xdr:to>
    <xdr:cxnSp macro="">
      <xdr:nvCxnSpPr>
        <xdr:cNvPr id="421" name="直線コネクタ 420">
          <a:extLst>
            <a:ext uri="{FF2B5EF4-FFF2-40B4-BE49-F238E27FC236}">
              <a16:creationId xmlns:a16="http://schemas.microsoft.com/office/drawing/2014/main" id="{406D1BFC-37E5-4DC2-8088-A435F6B2D7B3}"/>
            </a:ext>
          </a:extLst>
        </xdr:cNvPr>
        <xdr:cNvCxnSpPr/>
      </xdr:nvCxnSpPr>
      <xdr:spPr>
        <a:xfrm>
          <a:off x="2908300" y="181394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422" name="楕円 421">
          <a:extLst>
            <a:ext uri="{FF2B5EF4-FFF2-40B4-BE49-F238E27FC236}">
              <a16:creationId xmlns:a16="http://schemas.microsoft.com/office/drawing/2014/main" id="{5EC44B78-4262-44B4-8F18-DC5C538CDF4D}"/>
            </a:ext>
          </a:extLst>
        </xdr:cNvPr>
        <xdr:cNvSpPr/>
      </xdr:nvSpPr>
      <xdr:spPr>
        <a:xfrm>
          <a:off x="196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137161</xdr:rowOff>
    </xdr:to>
    <xdr:cxnSp macro="">
      <xdr:nvCxnSpPr>
        <xdr:cNvPr id="423" name="直線コネクタ 422">
          <a:extLst>
            <a:ext uri="{FF2B5EF4-FFF2-40B4-BE49-F238E27FC236}">
              <a16:creationId xmlns:a16="http://schemas.microsoft.com/office/drawing/2014/main" id="{B36AB0F9-307A-46A2-95C9-E0E0AA3C3AA6}"/>
            </a:ext>
          </a:extLst>
        </xdr:cNvPr>
        <xdr:cNvCxnSpPr/>
      </xdr:nvCxnSpPr>
      <xdr:spPr>
        <a:xfrm>
          <a:off x="2019300" y="181127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29211</xdr:rowOff>
    </xdr:from>
    <xdr:to>
      <xdr:col>6</xdr:col>
      <xdr:colOff>38100</xdr:colOff>
      <xdr:row>105</xdr:row>
      <xdr:rowOff>130811</xdr:rowOff>
    </xdr:to>
    <xdr:sp macro="" textlink="">
      <xdr:nvSpPr>
        <xdr:cNvPr id="424" name="楕円 423">
          <a:extLst>
            <a:ext uri="{FF2B5EF4-FFF2-40B4-BE49-F238E27FC236}">
              <a16:creationId xmlns:a16="http://schemas.microsoft.com/office/drawing/2014/main" id="{F069BBBF-D446-47B3-BB07-D6B80A639FB5}"/>
            </a:ext>
          </a:extLst>
        </xdr:cNvPr>
        <xdr:cNvSpPr/>
      </xdr:nvSpPr>
      <xdr:spPr>
        <a:xfrm>
          <a:off x="1079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80011</xdr:rowOff>
    </xdr:from>
    <xdr:to>
      <xdr:col>10</xdr:col>
      <xdr:colOff>114300</xdr:colOff>
      <xdr:row>105</xdr:row>
      <xdr:rowOff>110489</xdr:rowOff>
    </xdr:to>
    <xdr:cxnSp macro="">
      <xdr:nvCxnSpPr>
        <xdr:cNvPr id="425" name="直線コネクタ 424">
          <a:extLst>
            <a:ext uri="{FF2B5EF4-FFF2-40B4-BE49-F238E27FC236}">
              <a16:creationId xmlns:a16="http://schemas.microsoft.com/office/drawing/2014/main" id="{70E26C63-6C4D-4CD8-A33E-7DC360CEDFDE}"/>
            </a:ext>
          </a:extLst>
        </xdr:cNvPr>
        <xdr:cNvCxnSpPr/>
      </xdr:nvCxnSpPr>
      <xdr:spPr>
        <a:xfrm>
          <a:off x="1130300" y="18082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6" name="n_1aveValue【市民会館】&#10;有形固定資産減価償却率">
          <a:extLst>
            <a:ext uri="{FF2B5EF4-FFF2-40B4-BE49-F238E27FC236}">
              <a16:creationId xmlns:a16="http://schemas.microsoft.com/office/drawing/2014/main" id="{7875D329-CB5F-41D1-9483-019CF006AC41}"/>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7" name="n_2aveValue【市民会館】&#10;有形固定資産減価償却率">
          <a:extLst>
            <a:ext uri="{FF2B5EF4-FFF2-40B4-BE49-F238E27FC236}">
              <a16:creationId xmlns:a16="http://schemas.microsoft.com/office/drawing/2014/main" id="{CDDAABEF-7898-4F72-A5C2-A3ABD447899E}"/>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8" name="n_3aveValue【市民会館】&#10;有形固定資産減価償却率">
          <a:extLst>
            <a:ext uri="{FF2B5EF4-FFF2-40B4-BE49-F238E27FC236}">
              <a16:creationId xmlns:a16="http://schemas.microsoft.com/office/drawing/2014/main" id="{B8B49C63-2B83-41F3-9556-9B4A82E1A2F7}"/>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9" name="n_4aveValue【市民会館】&#10;有形固定資産減価償却率">
          <a:extLst>
            <a:ext uri="{FF2B5EF4-FFF2-40B4-BE49-F238E27FC236}">
              <a16:creationId xmlns:a16="http://schemas.microsoft.com/office/drawing/2014/main" id="{1100DED0-06AF-4B7C-9EAF-CEEFEDF19B78}"/>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59072</xdr:rowOff>
    </xdr:from>
    <xdr:ext cx="405111" cy="259045"/>
    <xdr:sp macro="" textlink="">
      <xdr:nvSpPr>
        <xdr:cNvPr id="430" name="n_1mainValue【市民会館】&#10;有形固定資産減価償却率">
          <a:extLst>
            <a:ext uri="{FF2B5EF4-FFF2-40B4-BE49-F238E27FC236}">
              <a16:creationId xmlns:a16="http://schemas.microsoft.com/office/drawing/2014/main" id="{EA1143F9-E0B7-4702-9F30-4C083873C3B9}"/>
            </a:ext>
          </a:extLst>
        </xdr:cNvPr>
        <xdr:cNvSpPr txBox="1"/>
      </xdr:nvSpPr>
      <xdr:spPr>
        <a:xfrm>
          <a:off x="35820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7638</xdr:rowOff>
    </xdr:from>
    <xdr:ext cx="405111" cy="259045"/>
    <xdr:sp macro="" textlink="">
      <xdr:nvSpPr>
        <xdr:cNvPr id="431" name="n_2mainValue【市民会館】&#10;有形固定資産減価償却率">
          <a:extLst>
            <a:ext uri="{FF2B5EF4-FFF2-40B4-BE49-F238E27FC236}">
              <a16:creationId xmlns:a16="http://schemas.microsoft.com/office/drawing/2014/main" id="{5B0BFFED-6903-467D-880C-A6483F8AAB88}"/>
            </a:ext>
          </a:extLst>
        </xdr:cNvPr>
        <xdr:cNvSpPr txBox="1"/>
      </xdr:nvSpPr>
      <xdr:spPr>
        <a:xfrm>
          <a:off x="2705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432" name="n_3mainValue【市民会館】&#10;有形固定資産減価償却率">
          <a:extLst>
            <a:ext uri="{FF2B5EF4-FFF2-40B4-BE49-F238E27FC236}">
              <a16:creationId xmlns:a16="http://schemas.microsoft.com/office/drawing/2014/main" id="{41F24727-F04E-4AD0-B6D7-2040DF0DDE5A}"/>
            </a:ext>
          </a:extLst>
        </xdr:cNvPr>
        <xdr:cNvSpPr txBox="1"/>
      </xdr:nvSpPr>
      <xdr:spPr>
        <a:xfrm>
          <a:off x="1816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121938</xdr:rowOff>
    </xdr:from>
    <xdr:ext cx="405111" cy="259045"/>
    <xdr:sp macro="" textlink="">
      <xdr:nvSpPr>
        <xdr:cNvPr id="433" name="n_4mainValue【市民会館】&#10;有形固定資産減価償却率">
          <a:extLst>
            <a:ext uri="{FF2B5EF4-FFF2-40B4-BE49-F238E27FC236}">
              <a16:creationId xmlns:a16="http://schemas.microsoft.com/office/drawing/2014/main" id="{0108534E-AA80-4C21-B55F-7E230EA42EE6}"/>
            </a:ext>
          </a:extLst>
        </xdr:cNvPr>
        <xdr:cNvSpPr txBox="1"/>
      </xdr:nvSpPr>
      <xdr:spPr>
        <a:xfrm>
          <a:off x="927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06FE1A6-6B96-468F-97D8-BAB3650D07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946BADB-8307-4B24-B63B-04C3FF64D2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DB35658A-621E-4BD7-B60D-C4FAF602DE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B0E81D1-174D-438D-8718-940410CD8C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393CC0FA-1C30-4B10-88BB-D35006B6C0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23891012-C4A6-4F92-91AE-984CA41CED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AECCC347-B1A2-4953-8D24-0316D84D6B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8C1B5C7-83E9-42AC-9F39-1E2C9B36C9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0FA6A1C-B13C-41B2-BB09-2694E0E79E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900287C-1A0D-4EB1-BF19-9A817D518DD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86F95FCC-3984-4E63-B35F-5A04AE2ED08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B69378CF-7782-4205-B2B5-F0B2D94437B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B95E3635-DC23-40A2-A174-DE1202AB7CC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1AABC669-FF0E-4962-909F-D353ED0C51C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483F6FA-3B10-4597-941A-488FFAE4215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5F7D57DD-566B-439A-B490-18A462EEDDE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35A0C60A-69E7-435D-B124-126AA84FFE1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881561A-0987-49F5-B642-AB939DEAFBC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B9CFCCFF-D653-4166-AB95-0A2A8825905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DDBB03E1-0B66-4E17-AE68-56C48DE2AA3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7346D46-F89C-4BC4-8125-4CFB01E677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AB4D59C3-2371-45DD-A010-438A40B84C7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DE55690D-4C26-4AA4-95D9-53DD3FEBAC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7" name="直線コネクタ 456">
          <a:extLst>
            <a:ext uri="{FF2B5EF4-FFF2-40B4-BE49-F238E27FC236}">
              <a16:creationId xmlns:a16="http://schemas.microsoft.com/office/drawing/2014/main" id="{4C71AC42-51CB-4C03-9EE3-DA59B1BBE1A4}"/>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8" name="【市民会館】&#10;一人当たり面積最小値テキスト">
          <a:extLst>
            <a:ext uri="{FF2B5EF4-FFF2-40B4-BE49-F238E27FC236}">
              <a16:creationId xmlns:a16="http://schemas.microsoft.com/office/drawing/2014/main" id="{370355E8-148B-4369-91A8-B6B2C31633B3}"/>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9" name="直線コネクタ 458">
          <a:extLst>
            <a:ext uri="{FF2B5EF4-FFF2-40B4-BE49-F238E27FC236}">
              <a16:creationId xmlns:a16="http://schemas.microsoft.com/office/drawing/2014/main" id="{E869186A-89A8-46D2-98EB-682D04E49BB6}"/>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0" name="【市民会館】&#10;一人当たり面積最大値テキスト">
          <a:extLst>
            <a:ext uri="{FF2B5EF4-FFF2-40B4-BE49-F238E27FC236}">
              <a16:creationId xmlns:a16="http://schemas.microsoft.com/office/drawing/2014/main" id="{97500140-E5C4-47A5-AFB1-522F1E2E7B46}"/>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a:extLst>
            <a:ext uri="{FF2B5EF4-FFF2-40B4-BE49-F238E27FC236}">
              <a16:creationId xmlns:a16="http://schemas.microsoft.com/office/drawing/2014/main" id="{DA1E9E16-3C8F-4AF9-B63B-C5207E6FC93B}"/>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2" name="【市民会館】&#10;一人当たり面積平均値テキスト">
          <a:extLst>
            <a:ext uri="{FF2B5EF4-FFF2-40B4-BE49-F238E27FC236}">
              <a16:creationId xmlns:a16="http://schemas.microsoft.com/office/drawing/2014/main" id="{58E87B72-BFAB-4C68-94DA-919801E25378}"/>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3" name="フローチャート: 判断 462">
          <a:extLst>
            <a:ext uri="{FF2B5EF4-FFF2-40B4-BE49-F238E27FC236}">
              <a16:creationId xmlns:a16="http://schemas.microsoft.com/office/drawing/2014/main" id="{D16E2257-093C-465B-8094-38362A4C58D5}"/>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a:extLst>
            <a:ext uri="{FF2B5EF4-FFF2-40B4-BE49-F238E27FC236}">
              <a16:creationId xmlns:a16="http://schemas.microsoft.com/office/drawing/2014/main" id="{E118F512-5607-47CE-B474-47C3AC52E1BE}"/>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5" name="フローチャート: 判断 464">
          <a:extLst>
            <a:ext uri="{FF2B5EF4-FFF2-40B4-BE49-F238E27FC236}">
              <a16:creationId xmlns:a16="http://schemas.microsoft.com/office/drawing/2014/main" id="{2ECAF3A5-CEE0-4BEE-93C3-9A56400E5AA9}"/>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6" name="フローチャート: 判断 465">
          <a:extLst>
            <a:ext uri="{FF2B5EF4-FFF2-40B4-BE49-F238E27FC236}">
              <a16:creationId xmlns:a16="http://schemas.microsoft.com/office/drawing/2014/main" id="{DC1C335B-885A-426F-937D-E8D603A78C38}"/>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7" name="フローチャート: 判断 466">
          <a:extLst>
            <a:ext uri="{FF2B5EF4-FFF2-40B4-BE49-F238E27FC236}">
              <a16:creationId xmlns:a16="http://schemas.microsoft.com/office/drawing/2014/main" id="{ADAA67AB-A3A8-4DE7-B01F-DEABEE25E613}"/>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232528D-859D-4821-8B94-57E4A088612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15D4946-30D6-4784-8FB2-1AEBC1BFB0E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9F48BE7-9001-42C7-8329-B70728B1197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8917BAB-CA48-4CDF-801C-288DA1E8C39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4E77585-F874-4963-AEEC-1AC8B36563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473" name="楕円 472">
          <a:extLst>
            <a:ext uri="{FF2B5EF4-FFF2-40B4-BE49-F238E27FC236}">
              <a16:creationId xmlns:a16="http://schemas.microsoft.com/office/drawing/2014/main" id="{8871F02B-BDE9-4176-AC3B-0596B444F4DC}"/>
            </a:ext>
          </a:extLst>
        </xdr:cNvPr>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60977</xdr:rowOff>
    </xdr:from>
    <xdr:ext cx="469744" cy="259045"/>
    <xdr:sp macro="" textlink="">
      <xdr:nvSpPr>
        <xdr:cNvPr id="474" name="【市民会館】&#10;一人当たり面積該当値テキスト">
          <a:extLst>
            <a:ext uri="{FF2B5EF4-FFF2-40B4-BE49-F238E27FC236}">
              <a16:creationId xmlns:a16="http://schemas.microsoft.com/office/drawing/2014/main" id="{A3566B46-33A7-40FE-A3EA-396266EC2493}"/>
            </a:ext>
          </a:extLst>
        </xdr:cNvPr>
        <xdr:cNvSpPr txBox="1"/>
      </xdr:nvSpPr>
      <xdr:spPr>
        <a:xfrm>
          <a:off x="10515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475" name="楕円 474">
          <a:extLst>
            <a:ext uri="{FF2B5EF4-FFF2-40B4-BE49-F238E27FC236}">
              <a16:creationId xmlns:a16="http://schemas.microsoft.com/office/drawing/2014/main" id="{7A23B27A-71A2-43DF-93D1-BF9FB90F85DE}"/>
            </a:ext>
          </a:extLst>
        </xdr:cNvPr>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133350</xdr:rowOff>
    </xdr:to>
    <xdr:cxnSp macro="">
      <xdr:nvCxnSpPr>
        <xdr:cNvPr id="476" name="直線コネクタ 475">
          <a:extLst>
            <a:ext uri="{FF2B5EF4-FFF2-40B4-BE49-F238E27FC236}">
              <a16:creationId xmlns:a16="http://schemas.microsoft.com/office/drawing/2014/main" id="{5395C0B9-F4D4-4674-83A8-1BD3A053C956}"/>
            </a:ext>
          </a:extLst>
        </xdr:cNvPr>
        <xdr:cNvCxnSpPr/>
      </xdr:nvCxnSpPr>
      <xdr:spPr>
        <a:xfrm>
          <a:off x="9639300" y="1830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7" name="楕円 476">
          <a:extLst>
            <a:ext uri="{FF2B5EF4-FFF2-40B4-BE49-F238E27FC236}">
              <a16:creationId xmlns:a16="http://schemas.microsoft.com/office/drawing/2014/main" id="{1561A592-5E55-45DE-8AD8-360F1D6AB2D7}"/>
            </a:ext>
          </a:extLst>
        </xdr:cNvPr>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137161</xdr:rowOff>
    </xdr:to>
    <xdr:cxnSp macro="">
      <xdr:nvCxnSpPr>
        <xdr:cNvPr id="478" name="直線コネクタ 477">
          <a:extLst>
            <a:ext uri="{FF2B5EF4-FFF2-40B4-BE49-F238E27FC236}">
              <a16:creationId xmlns:a16="http://schemas.microsoft.com/office/drawing/2014/main" id="{BA7F2B29-D805-45D3-8F67-7BB1983B5C71}"/>
            </a:ext>
          </a:extLst>
        </xdr:cNvPr>
        <xdr:cNvCxnSpPr/>
      </xdr:nvCxnSpPr>
      <xdr:spPr>
        <a:xfrm flipV="1">
          <a:off x="8750300" y="1830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79" name="楕円 478">
          <a:extLst>
            <a:ext uri="{FF2B5EF4-FFF2-40B4-BE49-F238E27FC236}">
              <a16:creationId xmlns:a16="http://schemas.microsoft.com/office/drawing/2014/main" id="{ACA32BDC-21D6-47D0-9262-D9B4B9390848}"/>
            </a:ext>
          </a:extLst>
        </xdr:cNvPr>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137161</xdr:rowOff>
    </xdr:to>
    <xdr:cxnSp macro="">
      <xdr:nvCxnSpPr>
        <xdr:cNvPr id="480" name="直線コネクタ 479">
          <a:extLst>
            <a:ext uri="{FF2B5EF4-FFF2-40B4-BE49-F238E27FC236}">
              <a16:creationId xmlns:a16="http://schemas.microsoft.com/office/drawing/2014/main" id="{538FCFB6-C405-4380-A7D9-5526668E8234}"/>
            </a:ext>
          </a:extLst>
        </xdr:cNvPr>
        <xdr:cNvCxnSpPr/>
      </xdr:nvCxnSpPr>
      <xdr:spPr>
        <a:xfrm>
          <a:off x="7861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1" name="楕円 480">
          <a:extLst>
            <a:ext uri="{FF2B5EF4-FFF2-40B4-BE49-F238E27FC236}">
              <a16:creationId xmlns:a16="http://schemas.microsoft.com/office/drawing/2014/main" id="{AC6085D8-3DB3-4B90-A6DE-F59370D27A53}"/>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140970</xdr:rowOff>
    </xdr:to>
    <xdr:cxnSp macro="">
      <xdr:nvCxnSpPr>
        <xdr:cNvPr id="482" name="直線コネクタ 481">
          <a:extLst>
            <a:ext uri="{FF2B5EF4-FFF2-40B4-BE49-F238E27FC236}">
              <a16:creationId xmlns:a16="http://schemas.microsoft.com/office/drawing/2014/main" id="{A4D138EF-12FA-4B84-BA36-082BD3A22DC4}"/>
            </a:ext>
          </a:extLst>
        </xdr:cNvPr>
        <xdr:cNvCxnSpPr/>
      </xdr:nvCxnSpPr>
      <xdr:spPr>
        <a:xfrm flipV="1">
          <a:off x="6972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3" name="n_1aveValue【市民会館】&#10;一人当たり面積">
          <a:extLst>
            <a:ext uri="{FF2B5EF4-FFF2-40B4-BE49-F238E27FC236}">
              <a16:creationId xmlns:a16="http://schemas.microsoft.com/office/drawing/2014/main" id="{010B5075-48CA-4721-AE2D-D208C591FF24}"/>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4" name="n_2aveValue【市民会館】&#10;一人当たり面積">
          <a:extLst>
            <a:ext uri="{FF2B5EF4-FFF2-40B4-BE49-F238E27FC236}">
              <a16:creationId xmlns:a16="http://schemas.microsoft.com/office/drawing/2014/main" id="{E655F51C-7398-4F2E-A1DB-6D51BC20955C}"/>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5" name="n_3aveValue【市民会館】&#10;一人当たり面積">
          <a:extLst>
            <a:ext uri="{FF2B5EF4-FFF2-40B4-BE49-F238E27FC236}">
              <a16:creationId xmlns:a16="http://schemas.microsoft.com/office/drawing/2014/main" id="{048FF541-D449-41BA-9691-178143111CA0}"/>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6" name="n_4aveValue【市民会館】&#10;一人当たり面積">
          <a:extLst>
            <a:ext uri="{FF2B5EF4-FFF2-40B4-BE49-F238E27FC236}">
              <a16:creationId xmlns:a16="http://schemas.microsoft.com/office/drawing/2014/main" id="{7FAA0B4B-2FE7-43C9-B264-9EB6752BFB46}"/>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3827</xdr:rowOff>
    </xdr:from>
    <xdr:ext cx="469744" cy="259045"/>
    <xdr:sp macro="" textlink="">
      <xdr:nvSpPr>
        <xdr:cNvPr id="487" name="n_1mainValue【市民会館】&#10;一人当たり面積">
          <a:extLst>
            <a:ext uri="{FF2B5EF4-FFF2-40B4-BE49-F238E27FC236}">
              <a16:creationId xmlns:a16="http://schemas.microsoft.com/office/drawing/2014/main" id="{B88E8145-7E75-4D22-9E5C-DDFD9E2D8DB6}"/>
            </a:ext>
          </a:extLst>
        </xdr:cNvPr>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88" name="n_2mainValue【市民会館】&#10;一人当たり面積">
          <a:extLst>
            <a:ext uri="{FF2B5EF4-FFF2-40B4-BE49-F238E27FC236}">
              <a16:creationId xmlns:a16="http://schemas.microsoft.com/office/drawing/2014/main" id="{2B5FD948-EE21-496B-A18C-BEE3C141F51E}"/>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mainValue【市民会館】&#10;一人当たり面積">
          <a:extLst>
            <a:ext uri="{FF2B5EF4-FFF2-40B4-BE49-F238E27FC236}">
              <a16:creationId xmlns:a16="http://schemas.microsoft.com/office/drawing/2014/main" id="{22C5520B-0BB0-4B85-B670-FB58F015B880}"/>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0" name="n_4mainValue【市民会館】&#10;一人当たり面積">
          <a:extLst>
            <a:ext uri="{FF2B5EF4-FFF2-40B4-BE49-F238E27FC236}">
              <a16:creationId xmlns:a16="http://schemas.microsoft.com/office/drawing/2014/main" id="{0FD54EC4-0EED-4C77-9A7F-B8ACC97F9A85}"/>
            </a:ext>
          </a:extLst>
        </xdr:cNvPr>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6CD644D-ADEE-45CE-AE86-7D907D0A864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34D4393-2E67-4692-AE94-1A52F6C6030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AE97D5A-1D1F-471B-A59A-FFFC0F37D1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87CC44D-7027-4C23-8EE9-7B8FDA4CF6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92D107A-9F32-4879-820A-1435214043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391096C-040A-4BD8-ADB1-606829AC4B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1BB99D1-2CDF-4E92-B80E-DABFD322A7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562C79E-6976-48F3-B9DB-6A3DA8AB2B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36EB8A1-2E74-4E30-BFF8-2060F6A2CAA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850DE00-76BA-4529-BBB8-625804BB05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1336DB94-F232-4D8D-8154-D763D0C061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2272C27A-750E-4912-BADD-0E35665BB1B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A442CB38-D081-482D-9807-2B72B80856A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63234231-BD49-460B-8AC2-47D6F42CEED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129E2896-FD4B-43DB-833B-33698F17CAF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3B8F2EA3-949D-4926-A73B-9F1763386E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10BBD87D-2F07-4132-8BD6-6C34FE505C8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A07034A8-12A5-4D75-8331-29AFF807FE7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F4587235-D075-4DF7-B26B-CB6E9A801D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D9346DE2-AB3F-40CF-856A-A13886F0806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F4B44306-B2C7-4105-BBAA-C5F9EBADD74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82E13511-209E-45D7-8EB9-E9B185F15A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F9950562-A3F8-44BB-B70F-37532EC2606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7CA8CEF-8820-4889-B513-0B24676C27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2A348231-7955-4FCE-81A1-965CF86209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6" name="直線コネクタ 515">
          <a:extLst>
            <a:ext uri="{FF2B5EF4-FFF2-40B4-BE49-F238E27FC236}">
              <a16:creationId xmlns:a16="http://schemas.microsoft.com/office/drawing/2014/main" id="{AD87FDEF-A35F-4E0C-86F8-ECF81FC581A7}"/>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B760F5BB-F04D-4925-B097-E3A765C52EDC}"/>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8" name="直線コネクタ 517">
          <a:extLst>
            <a:ext uri="{FF2B5EF4-FFF2-40B4-BE49-F238E27FC236}">
              <a16:creationId xmlns:a16="http://schemas.microsoft.com/office/drawing/2014/main" id="{1504AFB4-64F3-4EB8-BCA9-06E4414578E8}"/>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63E5D7ED-514A-43F7-8433-F032548332E9}"/>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0" name="直線コネクタ 519">
          <a:extLst>
            <a:ext uri="{FF2B5EF4-FFF2-40B4-BE49-F238E27FC236}">
              <a16:creationId xmlns:a16="http://schemas.microsoft.com/office/drawing/2014/main" id="{90853B0C-54EE-4C33-A8C4-9B737895FF6B}"/>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93D3C3CE-608E-4668-B402-BB4867BFCB98}"/>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2" name="フローチャート: 判断 521">
          <a:extLst>
            <a:ext uri="{FF2B5EF4-FFF2-40B4-BE49-F238E27FC236}">
              <a16:creationId xmlns:a16="http://schemas.microsoft.com/office/drawing/2014/main" id="{130B879E-5E9E-4B18-81FE-440E2B901A2A}"/>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3" name="フローチャート: 判断 522">
          <a:extLst>
            <a:ext uri="{FF2B5EF4-FFF2-40B4-BE49-F238E27FC236}">
              <a16:creationId xmlns:a16="http://schemas.microsoft.com/office/drawing/2014/main" id="{1966BDB9-6A66-4264-B511-6E90C205D0C5}"/>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4" name="フローチャート: 判断 523">
          <a:extLst>
            <a:ext uri="{FF2B5EF4-FFF2-40B4-BE49-F238E27FC236}">
              <a16:creationId xmlns:a16="http://schemas.microsoft.com/office/drawing/2014/main" id="{81AEB3B5-7EA6-4333-A4D1-0FAAE9189209}"/>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5" name="フローチャート: 判断 524">
          <a:extLst>
            <a:ext uri="{FF2B5EF4-FFF2-40B4-BE49-F238E27FC236}">
              <a16:creationId xmlns:a16="http://schemas.microsoft.com/office/drawing/2014/main" id="{FE2D365B-D0DD-486B-A5EA-D2E5F9B4F84D}"/>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6" name="フローチャート: 判断 525">
          <a:extLst>
            <a:ext uri="{FF2B5EF4-FFF2-40B4-BE49-F238E27FC236}">
              <a16:creationId xmlns:a16="http://schemas.microsoft.com/office/drawing/2014/main" id="{8CF0606E-EE33-4935-9D62-AFBCE58B12BE}"/>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92D2BA4-9819-4A1B-BA60-6A2A4560B5E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FAEB660-12A1-48F8-805A-FC80B3E043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6917825-09C2-4242-B69D-4403F03DAD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241BE31-DE14-4290-8498-5BF539C784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55535A9-7E1E-44BB-A093-382BFC4E9B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31931</xdr:rowOff>
    </xdr:from>
    <xdr:to>
      <xdr:col>85</xdr:col>
      <xdr:colOff>177800</xdr:colOff>
      <xdr:row>41</xdr:row>
      <xdr:rowOff>133531</xdr:rowOff>
    </xdr:to>
    <xdr:sp macro="" textlink="">
      <xdr:nvSpPr>
        <xdr:cNvPr id="532" name="楕円 531">
          <a:extLst>
            <a:ext uri="{FF2B5EF4-FFF2-40B4-BE49-F238E27FC236}">
              <a16:creationId xmlns:a16="http://schemas.microsoft.com/office/drawing/2014/main" id="{BD79103E-3CF1-4A19-9903-D1EC7B131931}"/>
            </a:ext>
          </a:extLst>
        </xdr:cNvPr>
        <xdr:cNvSpPr/>
      </xdr:nvSpPr>
      <xdr:spPr>
        <a:xfrm>
          <a:off x="16268700" y="70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118308</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E5E5924-CE36-4559-8982-9592B02B8A37}"/>
            </a:ext>
          </a:extLst>
        </xdr:cNvPr>
        <xdr:cNvSpPr txBox="1"/>
      </xdr:nvSpPr>
      <xdr:spPr>
        <a:xfrm>
          <a:off x="16357600" y="69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5806</xdr:rowOff>
    </xdr:from>
    <xdr:to>
      <xdr:col>81</xdr:col>
      <xdr:colOff>101600</xdr:colOff>
      <xdr:row>41</xdr:row>
      <xdr:rowOff>107406</xdr:rowOff>
    </xdr:to>
    <xdr:sp macro="" textlink="">
      <xdr:nvSpPr>
        <xdr:cNvPr id="534" name="楕円 533">
          <a:extLst>
            <a:ext uri="{FF2B5EF4-FFF2-40B4-BE49-F238E27FC236}">
              <a16:creationId xmlns:a16="http://schemas.microsoft.com/office/drawing/2014/main" id="{764CF253-4520-4C9C-AACA-62743E03E027}"/>
            </a:ext>
          </a:extLst>
        </xdr:cNvPr>
        <xdr:cNvSpPr/>
      </xdr:nvSpPr>
      <xdr:spPr>
        <a:xfrm>
          <a:off x="154305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56606</xdr:rowOff>
    </xdr:from>
    <xdr:to>
      <xdr:col>85</xdr:col>
      <xdr:colOff>127000</xdr:colOff>
      <xdr:row>41</xdr:row>
      <xdr:rowOff>82731</xdr:rowOff>
    </xdr:to>
    <xdr:cxnSp macro="">
      <xdr:nvCxnSpPr>
        <xdr:cNvPr id="535" name="直線コネクタ 534">
          <a:extLst>
            <a:ext uri="{FF2B5EF4-FFF2-40B4-BE49-F238E27FC236}">
              <a16:creationId xmlns:a16="http://schemas.microsoft.com/office/drawing/2014/main" id="{606338EF-0FCD-414D-BDC7-3DAC5CB34DE4}"/>
            </a:ext>
          </a:extLst>
        </xdr:cNvPr>
        <xdr:cNvCxnSpPr/>
      </xdr:nvCxnSpPr>
      <xdr:spPr>
        <a:xfrm>
          <a:off x="15481300" y="708605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146231</xdr:rowOff>
    </xdr:from>
    <xdr:to>
      <xdr:col>76</xdr:col>
      <xdr:colOff>165100</xdr:colOff>
      <xdr:row>41</xdr:row>
      <xdr:rowOff>76381</xdr:rowOff>
    </xdr:to>
    <xdr:sp macro="" textlink="">
      <xdr:nvSpPr>
        <xdr:cNvPr id="536" name="楕円 535">
          <a:extLst>
            <a:ext uri="{FF2B5EF4-FFF2-40B4-BE49-F238E27FC236}">
              <a16:creationId xmlns:a16="http://schemas.microsoft.com/office/drawing/2014/main" id="{3C07BA21-EB92-48C7-B42B-737A713F7B63}"/>
            </a:ext>
          </a:extLst>
        </xdr:cNvPr>
        <xdr:cNvSpPr/>
      </xdr:nvSpPr>
      <xdr:spPr>
        <a:xfrm>
          <a:off x="1454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25581</xdr:rowOff>
    </xdr:from>
    <xdr:to>
      <xdr:col>81</xdr:col>
      <xdr:colOff>50800</xdr:colOff>
      <xdr:row>41</xdr:row>
      <xdr:rowOff>56606</xdr:rowOff>
    </xdr:to>
    <xdr:cxnSp macro="">
      <xdr:nvCxnSpPr>
        <xdr:cNvPr id="537" name="直線コネクタ 536">
          <a:extLst>
            <a:ext uri="{FF2B5EF4-FFF2-40B4-BE49-F238E27FC236}">
              <a16:creationId xmlns:a16="http://schemas.microsoft.com/office/drawing/2014/main" id="{57C28B14-A82A-4531-9905-0CD69F3865C9}"/>
            </a:ext>
          </a:extLst>
        </xdr:cNvPr>
        <xdr:cNvCxnSpPr/>
      </xdr:nvCxnSpPr>
      <xdr:spPr>
        <a:xfrm>
          <a:off x="14592300" y="70550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116840</xdr:rowOff>
    </xdr:from>
    <xdr:to>
      <xdr:col>72</xdr:col>
      <xdr:colOff>38100</xdr:colOff>
      <xdr:row>41</xdr:row>
      <xdr:rowOff>46990</xdr:rowOff>
    </xdr:to>
    <xdr:sp macro="" textlink="">
      <xdr:nvSpPr>
        <xdr:cNvPr id="538" name="楕円 537">
          <a:extLst>
            <a:ext uri="{FF2B5EF4-FFF2-40B4-BE49-F238E27FC236}">
              <a16:creationId xmlns:a16="http://schemas.microsoft.com/office/drawing/2014/main" id="{BA3A4D0C-C270-4A17-AC49-0E1E522EC194}"/>
            </a:ext>
          </a:extLst>
        </xdr:cNvPr>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167640</xdr:rowOff>
    </xdr:from>
    <xdr:to>
      <xdr:col>76</xdr:col>
      <xdr:colOff>114300</xdr:colOff>
      <xdr:row>41</xdr:row>
      <xdr:rowOff>25581</xdr:rowOff>
    </xdr:to>
    <xdr:cxnSp macro="">
      <xdr:nvCxnSpPr>
        <xdr:cNvPr id="539" name="直線コネクタ 538">
          <a:extLst>
            <a:ext uri="{FF2B5EF4-FFF2-40B4-BE49-F238E27FC236}">
              <a16:creationId xmlns:a16="http://schemas.microsoft.com/office/drawing/2014/main" id="{22044E7B-2F4B-4EBE-BC74-8FE16AE4F6C0}"/>
            </a:ext>
          </a:extLst>
        </xdr:cNvPr>
        <xdr:cNvCxnSpPr/>
      </xdr:nvCxnSpPr>
      <xdr:spPr>
        <a:xfrm>
          <a:off x="13703300" y="70256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82550</xdr:rowOff>
    </xdr:from>
    <xdr:to>
      <xdr:col>67</xdr:col>
      <xdr:colOff>101600</xdr:colOff>
      <xdr:row>41</xdr:row>
      <xdr:rowOff>12700</xdr:rowOff>
    </xdr:to>
    <xdr:sp macro="" textlink="">
      <xdr:nvSpPr>
        <xdr:cNvPr id="540" name="楕円 539">
          <a:extLst>
            <a:ext uri="{FF2B5EF4-FFF2-40B4-BE49-F238E27FC236}">
              <a16:creationId xmlns:a16="http://schemas.microsoft.com/office/drawing/2014/main" id="{0113C210-79A5-43DB-8073-AD228D67CCD3}"/>
            </a:ext>
          </a:extLst>
        </xdr:cNvPr>
        <xdr:cNvSpPr/>
      </xdr:nvSpPr>
      <xdr:spPr>
        <a:xfrm>
          <a:off x="1276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133350</xdr:rowOff>
    </xdr:from>
    <xdr:to>
      <xdr:col>71</xdr:col>
      <xdr:colOff>177800</xdr:colOff>
      <xdr:row>40</xdr:row>
      <xdr:rowOff>167640</xdr:rowOff>
    </xdr:to>
    <xdr:cxnSp macro="">
      <xdr:nvCxnSpPr>
        <xdr:cNvPr id="541" name="直線コネクタ 540">
          <a:extLst>
            <a:ext uri="{FF2B5EF4-FFF2-40B4-BE49-F238E27FC236}">
              <a16:creationId xmlns:a16="http://schemas.microsoft.com/office/drawing/2014/main" id="{902DA32E-DFDF-4A49-8507-56CFA1475C38}"/>
            </a:ext>
          </a:extLst>
        </xdr:cNvPr>
        <xdr:cNvCxnSpPr/>
      </xdr:nvCxnSpPr>
      <xdr:spPr>
        <a:xfrm>
          <a:off x="12814300" y="6991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BDFD4F63-2235-4DFF-82A7-85EE43513D9A}"/>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D755C39D-76F3-4A66-BDF6-93B98C7784CB}"/>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9AB416CD-0EB8-45A2-A7E5-CFBC385854ED}"/>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149F2898-5203-4832-B0DD-97D52B3E201B}"/>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98533</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D5EC2D50-4AF5-4ED9-A0A8-D46A8264AC3E}"/>
            </a:ext>
          </a:extLst>
        </xdr:cNvPr>
        <xdr:cNvSpPr txBox="1"/>
      </xdr:nvSpPr>
      <xdr:spPr>
        <a:xfrm>
          <a:off x="15266044" y="712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67508</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87F25F62-996B-4A2A-89B7-A8E10FAC8A36}"/>
            </a:ext>
          </a:extLst>
        </xdr:cNvPr>
        <xdr:cNvSpPr txBox="1"/>
      </xdr:nvSpPr>
      <xdr:spPr>
        <a:xfrm>
          <a:off x="14389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327236A-FA97-47ED-99AF-EED23B44D475}"/>
            </a:ext>
          </a:extLst>
        </xdr:cNvPr>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3827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A799F828-8F94-4E79-81AA-798C6FDCD5FA}"/>
            </a:ext>
          </a:extLst>
        </xdr:cNvPr>
        <xdr:cNvSpPr txBox="1"/>
      </xdr:nvSpPr>
      <xdr:spPr>
        <a:xfrm>
          <a:off x="12611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34CB8B4A-FF2A-425D-8A3B-643FC4FAB0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A5CABFF9-2572-493E-865F-5F2A53DEF2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1E22D46-BCCF-49B8-B395-0C6F8652A8F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D748BB62-E31A-4757-AC6A-4A959AE583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8D8D98D0-2252-42BA-BD9D-1648D8F7B3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A262E21-0E78-406A-8903-74206D7EB6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2D1A00A-F8CD-4C82-8A7E-87DE75E8C0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7DC37B87-B5DA-4A4B-82FD-DF59DC30798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B2D639A-5FF0-4F4D-A131-694D9C9DAEC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9DA5C48C-1977-474A-80F3-A631420CC2B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37B4130E-DFF7-45E1-9406-E313E378443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4ED066BD-80BA-4BA8-8E47-4077EEE9865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D4BD6BD9-87C9-484C-B9A2-84299A474DF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416A01F8-6555-453E-AEA8-468E755C186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7686E0C1-AC55-4A22-BB03-7698A94BCA0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F6942BE3-C41E-4B8D-BA5B-7C3718085CE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B3D11DC7-C393-4EB8-86E0-34DE4123BD9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9EC514C5-1686-494E-B9D4-F56CDC8EC8F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A314DFD1-02DC-4570-9C1C-F7AD10CD86F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B08569F-90CE-47FA-B854-F14E3F5279F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9542A0F2-4883-4251-93C5-B608A5F69B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408ACAD6-555D-40B3-A55E-B4DAFDB22FE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C143E55F-1922-4DD3-BFC5-966D4F26F5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3" name="直線コネクタ 572">
          <a:extLst>
            <a:ext uri="{FF2B5EF4-FFF2-40B4-BE49-F238E27FC236}">
              <a16:creationId xmlns:a16="http://schemas.microsoft.com/office/drawing/2014/main" id="{551EDB3C-FB33-4D48-ACDD-9E2F21D4D6FE}"/>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973AAE7E-AA1E-408F-AD3E-936CCBBBA165}"/>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5" name="直線コネクタ 574">
          <a:extLst>
            <a:ext uri="{FF2B5EF4-FFF2-40B4-BE49-F238E27FC236}">
              <a16:creationId xmlns:a16="http://schemas.microsoft.com/office/drawing/2014/main" id="{BADEE81D-DC2A-43DA-8A9D-AB0BA8B49B0D}"/>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64AB1C45-12AA-405C-96B2-E23F21D352FF}"/>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7" name="直線コネクタ 576">
          <a:extLst>
            <a:ext uri="{FF2B5EF4-FFF2-40B4-BE49-F238E27FC236}">
              <a16:creationId xmlns:a16="http://schemas.microsoft.com/office/drawing/2014/main" id="{C5362E56-E495-4720-B1C1-7F0B413602B8}"/>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B94FB0EF-C2D7-4ABB-BF41-C7A97F3A88B6}"/>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9" name="フローチャート: 判断 578">
          <a:extLst>
            <a:ext uri="{FF2B5EF4-FFF2-40B4-BE49-F238E27FC236}">
              <a16:creationId xmlns:a16="http://schemas.microsoft.com/office/drawing/2014/main" id="{558AEE58-B7BD-4CED-AEAE-A8521B429A18}"/>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0" name="フローチャート: 判断 579">
          <a:extLst>
            <a:ext uri="{FF2B5EF4-FFF2-40B4-BE49-F238E27FC236}">
              <a16:creationId xmlns:a16="http://schemas.microsoft.com/office/drawing/2014/main" id="{584EBD83-F1B6-4FBD-B3F5-E38501F015B7}"/>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1" name="フローチャート: 判断 580">
          <a:extLst>
            <a:ext uri="{FF2B5EF4-FFF2-40B4-BE49-F238E27FC236}">
              <a16:creationId xmlns:a16="http://schemas.microsoft.com/office/drawing/2014/main" id="{5D9CADA7-1C4C-4A92-AFD0-914C0C6E0DBF}"/>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2" name="フローチャート: 判断 581">
          <a:extLst>
            <a:ext uri="{FF2B5EF4-FFF2-40B4-BE49-F238E27FC236}">
              <a16:creationId xmlns:a16="http://schemas.microsoft.com/office/drawing/2014/main" id="{C8C9F858-AE2B-4A39-8F1D-BFAD271AF302}"/>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3" name="フローチャート: 判断 582">
          <a:extLst>
            <a:ext uri="{FF2B5EF4-FFF2-40B4-BE49-F238E27FC236}">
              <a16:creationId xmlns:a16="http://schemas.microsoft.com/office/drawing/2014/main" id="{7D71CC03-6E40-4FF6-A130-AB4A22C8C089}"/>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AA22DCF-1FBD-4B25-99D1-52875A9128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FCDE973-2338-4440-8AC1-524B110A3C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A26C056-EB42-4D8D-BAB7-B1525153CE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B8545D9-8C56-438D-8D00-4EF137B7C4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EF1085D-CE7C-449D-8D9C-E7E43FF8B4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143446</xdr:rowOff>
    </xdr:from>
    <xdr:to>
      <xdr:col>116</xdr:col>
      <xdr:colOff>114300</xdr:colOff>
      <xdr:row>41</xdr:row>
      <xdr:rowOff>73596</xdr:rowOff>
    </xdr:to>
    <xdr:sp macro="" textlink="">
      <xdr:nvSpPr>
        <xdr:cNvPr id="589" name="楕円 588">
          <a:extLst>
            <a:ext uri="{FF2B5EF4-FFF2-40B4-BE49-F238E27FC236}">
              <a16:creationId xmlns:a16="http://schemas.microsoft.com/office/drawing/2014/main" id="{F927FF6A-177D-4431-AD40-0F697D88977A}"/>
            </a:ext>
          </a:extLst>
        </xdr:cNvPr>
        <xdr:cNvSpPr/>
      </xdr:nvSpPr>
      <xdr:spPr>
        <a:xfrm>
          <a:off x="22110700" y="700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121873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2C185514-4E48-4F68-A2C8-D31E270D079E}"/>
            </a:ext>
          </a:extLst>
        </xdr:cNvPr>
        <xdr:cNvSpPr txBox="1"/>
      </xdr:nvSpPr>
      <xdr:spPr>
        <a:xfrm>
          <a:off x="22199600" y="697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144047</xdr:rowOff>
    </xdr:from>
    <xdr:to>
      <xdr:col>112</xdr:col>
      <xdr:colOff>38100</xdr:colOff>
      <xdr:row>41</xdr:row>
      <xdr:rowOff>74197</xdr:rowOff>
    </xdr:to>
    <xdr:sp macro="" textlink="">
      <xdr:nvSpPr>
        <xdr:cNvPr id="591" name="楕円 590">
          <a:extLst>
            <a:ext uri="{FF2B5EF4-FFF2-40B4-BE49-F238E27FC236}">
              <a16:creationId xmlns:a16="http://schemas.microsoft.com/office/drawing/2014/main" id="{9EE7DCC2-4C2A-4C77-8758-E5BDCF9F4FA0}"/>
            </a:ext>
          </a:extLst>
        </xdr:cNvPr>
        <xdr:cNvSpPr/>
      </xdr:nvSpPr>
      <xdr:spPr>
        <a:xfrm>
          <a:off x="21272500" y="700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22796</xdr:rowOff>
    </xdr:from>
    <xdr:to>
      <xdr:col>116</xdr:col>
      <xdr:colOff>63500</xdr:colOff>
      <xdr:row>41</xdr:row>
      <xdr:rowOff>23397</xdr:rowOff>
    </xdr:to>
    <xdr:cxnSp macro="">
      <xdr:nvCxnSpPr>
        <xdr:cNvPr id="592" name="直線コネクタ 591">
          <a:extLst>
            <a:ext uri="{FF2B5EF4-FFF2-40B4-BE49-F238E27FC236}">
              <a16:creationId xmlns:a16="http://schemas.microsoft.com/office/drawing/2014/main" id="{A0634061-90A8-4562-8769-96E0E1A1FF53}"/>
            </a:ext>
          </a:extLst>
        </xdr:cNvPr>
        <xdr:cNvCxnSpPr/>
      </xdr:nvCxnSpPr>
      <xdr:spPr>
        <a:xfrm flipV="1">
          <a:off x="21323300" y="7052246"/>
          <a:ext cx="8382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144295</xdr:rowOff>
    </xdr:from>
    <xdr:to>
      <xdr:col>107</xdr:col>
      <xdr:colOff>101600</xdr:colOff>
      <xdr:row>41</xdr:row>
      <xdr:rowOff>74445</xdr:rowOff>
    </xdr:to>
    <xdr:sp macro="" textlink="">
      <xdr:nvSpPr>
        <xdr:cNvPr id="593" name="楕円 592">
          <a:extLst>
            <a:ext uri="{FF2B5EF4-FFF2-40B4-BE49-F238E27FC236}">
              <a16:creationId xmlns:a16="http://schemas.microsoft.com/office/drawing/2014/main" id="{B1945A03-B235-4931-B7DD-76CD77C28540}"/>
            </a:ext>
          </a:extLst>
        </xdr:cNvPr>
        <xdr:cNvSpPr/>
      </xdr:nvSpPr>
      <xdr:spPr>
        <a:xfrm>
          <a:off x="20383500" y="700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23397</xdr:rowOff>
    </xdr:from>
    <xdr:to>
      <xdr:col>111</xdr:col>
      <xdr:colOff>177800</xdr:colOff>
      <xdr:row>41</xdr:row>
      <xdr:rowOff>23645</xdr:rowOff>
    </xdr:to>
    <xdr:cxnSp macro="">
      <xdr:nvCxnSpPr>
        <xdr:cNvPr id="594" name="直線コネクタ 593">
          <a:extLst>
            <a:ext uri="{FF2B5EF4-FFF2-40B4-BE49-F238E27FC236}">
              <a16:creationId xmlns:a16="http://schemas.microsoft.com/office/drawing/2014/main" id="{E6BCCFA4-79B9-46B8-BEE3-7D5669792B89}"/>
            </a:ext>
          </a:extLst>
        </xdr:cNvPr>
        <xdr:cNvCxnSpPr/>
      </xdr:nvCxnSpPr>
      <xdr:spPr>
        <a:xfrm flipV="1">
          <a:off x="20434300" y="7052847"/>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147038</xdr:rowOff>
    </xdr:from>
    <xdr:to>
      <xdr:col>102</xdr:col>
      <xdr:colOff>165100</xdr:colOff>
      <xdr:row>41</xdr:row>
      <xdr:rowOff>77188</xdr:rowOff>
    </xdr:to>
    <xdr:sp macro="" textlink="">
      <xdr:nvSpPr>
        <xdr:cNvPr id="595" name="楕円 594">
          <a:extLst>
            <a:ext uri="{FF2B5EF4-FFF2-40B4-BE49-F238E27FC236}">
              <a16:creationId xmlns:a16="http://schemas.microsoft.com/office/drawing/2014/main" id="{6232C705-438F-49B4-92A7-F9185291BD2A}"/>
            </a:ext>
          </a:extLst>
        </xdr:cNvPr>
        <xdr:cNvSpPr/>
      </xdr:nvSpPr>
      <xdr:spPr>
        <a:xfrm>
          <a:off x="19494500" y="70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23645</xdr:rowOff>
    </xdr:from>
    <xdr:to>
      <xdr:col>107</xdr:col>
      <xdr:colOff>50800</xdr:colOff>
      <xdr:row>41</xdr:row>
      <xdr:rowOff>26388</xdr:rowOff>
    </xdr:to>
    <xdr:cxnSp macro="">
      <xdr:nvCxnSpPr>
        <xdr:cNvPr id="596" name="直線コネクタ 595">
          <a:extLst>
            <a:ext uri="{FF2B5EF4-FFF2-40B4-BE49-F238E27FC236}">
              <a16:creationId xmlns:a16="http://schemas.microsoft.com/office/drawing/2014/main" id="{7DC2C28E-015F-4BF1-9CC7-85BD0509B65B}"/>
            </a:ext>
          </a:extLst>
        </xdr:cNvPr>
        <xdr:cNvCxnSpPr/>
      </xdr:nvCxnSpPr>
      <xdr:spPr>
        <a:xfrm flipV="1">
          <a:off x="19545300" y="705309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145865</xdr:rowOff>
    </xdr:from>
    <xdr:to>
      <xdr:col>98</xdr:col>
      <xdr:colOff>38100</xdr:colOff>
      <xdr:row>41</xdr:row>
      <xdr:rowOff>76015</xdr:rowOff>
    </xdr:to>
    <xdr:sp macro="" textlink="">
      <xdr:nvSpPr>
        <xdr:cNvPr id="597" name="楕円 596">
          <a:extLst>
            <a:ext uri="{FF2B5EF4-FFF2-40B4-BE49-F238E27FC236}">
              <a16:creationId xmlns:a16="http://schemas.microsoft.com/office/drawing/2014/main" id="{A5C7247C-EDB2-4DC9-BF81-AA78C2B94943}"/>
            </a:ext>
          </a:extLst>
        </xdr:cNvPr>
        <xdr:cNvSpPr/>
      </xdr:nvSpPr>
      <xdr:spPr>
        <a:xfrm>
          <a:off x="18605500" y="70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25215</xdr:rowOff>
    </xdr:from>
    <xdr:to>
      <xdr:col>102</xdr:col>
      <xdr:colOff>114300</xdr:colOff>
      <xdr:row>41</xdr:row>
      <xdr:rowOff>26388</xdr:rowOff>
    </xdr:to>
    <xdr:cxnSp macro="">
      <xdr:nvCxnSpPr>
        <xdr:cNvPr id="598" name="直線コネクタ 597">
          <a:extLst>
            <a:ext uri="{FF2B5EF4-FFF2-40B4-BE49-F238E27FC236}">
              <a16:creationId xmlns:a16="http://schemas.microsoft.com/office/drawing/2014/main" id="{EC5CC969-4111-4E83-BDCF-69CF7197F6DA}"/>
            </a:ext>
          </a:extLst>
        </xdr:cNvPr>
        <xdr:cNvCxnSpPr/>
      </xdr:nvCxnSpPr>
      <xdr:spPr>
        <a:xfrm>
          <a:off x="18656300" y="7054665"/>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5EC8530A-6FD5-43B4-BA4A-E694C958987E}"/>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15B62D95-25FB-4B0C-B547-6437DE9754F0}"/>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7A73128C-CBA6-4BEE-97BC-F1436F2708E3}"/>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27350CC6-43D9-4497-852D-0826C712D689}"/>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65324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8FACD774-C61C-41B1-B170-75FD41D936F0}"/>
            </a:ext>
          </a:extLst>
        </xdr:cNvPr>
        <xdr:cNvSpPr txBox="1"/>
      </xdr:nvSpPr>
      <xdr:spPr>
        <a:xfrm>
          <a:off x="21043411" y="709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65572</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31CD81F-E3C1-4AF9-84DC-9541FE497C28}"/>
            </a:ext>
          </a:extLst>
        </xdr:cNvPr>
        <xdr:cNvSpPr txBox="1"/>
      </xdr:nvSpPr>
      <xdr:spPr>
        <a:xfrm>
          <a:off x="20167111" y="709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68315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E982822D-5720-4825-A3BA-B48E18D9FD4E}"/>
            </a:ext>
          </a:extLst>
        </xdr:cNvPr>
        <xdr:cNvSpPr txBox="1"/>
      </xdr:nvSpPr>
      <xdr:spPr>
        <a:xfrm>
          <a:off x="19278111" y="709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67142</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8451B599-F507-414D-997D-8F1319A83739}"/>
            </a:ext>
          </a:extLst>
        </xdr:cNvPr>
        <xdr:cNvSpPr txBox="1"/>
      </xdr:nvSpPr>
      <xdr:spPr>
        <a:xfrm>
          <a:off x="18389111" y="709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8BE6CAE-D9CB-4BD2-813D-FBA2ECB90B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459389-EEB9-4B04-A19C-5034A2536E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DCD0342-A7AE-4A6E-9A6C-C6BC80A463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80F475C-DDA7-477B-8047-2651AE5BE6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0C53784-2EDD-422E-BEA1-00A74432B8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2ACC6797-BF4C-4CCD-B266-5577EC4956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A89FFA08-8634-4A43-963B-B2E734C49C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7F05DD7-4EBA-41B0-A87C-785EFCE4B4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43B026D7-C20E-447F-A12B-9C6D6AF217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895EAA2A-D02C-4902-B025-8F48A614F1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1F59431B-42F9-43ED-B286-B5EB35FCCF1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10BE92DB-CF76-407D-9AA4-278692E1A0E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DD794513-24C8-4D56-9259-225D3FA0C7E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96D0C36C-3F42-43F2-9175-CF4B1EFDBB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B13F21EF-E004-4A13-A828-B16E6C939C2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9D6AABF0-CD35-4539-9046-6B8088E0ECE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D999B526-5115-49A9-8CB5-83928A68BCD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8C466042-918B-415C-9FEC-E0E8BDE7773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9EAF7468-820B-4620-8E16-F24FE0B8C0E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1E177D09-8210-4A0D-94AB-C7484B2B80B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E91298BA-8882-4365-824F-629F3271EE7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FFB38DD0-8017-4A43-BB04-A51130CD66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9319003D-FB69-4CF9-804F-D7C0E1FF87A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86C2864C-3A34-4AB0-B777-07D8E12C5B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784879C8-4D78-4E0D-8EA2-3DE39380C4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677FC1D7-3D48-4194-AED4-D517651387BF}"/>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357AE2EC-EF2C-4729-A50C-5131178683A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1728B5EC-7BEE-409A-9595-61F62F4781C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81E52338-A4FF-484B-ACB7-452CCD9EC87E}"/>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6" name="直線コネクタ 635">
          <a:extLst>
            <a:ext uri="{FF2B5EF4-FFF2-40B4-BE49-F238E27FC236}">
              <a16:creationId xmlns:a16="http://schemas.microsoft.com/office/drawing/2014/main" id="{F3C29711-6884-4AEC-B79A-23FCF9F041BB}"/>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1D3B3674-454F-4547-AD58-E7CC875E618C}"/>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8" name="フローチャート: 判断 637">
          <a:extLst>
            <a:ext uri="{FF2B5EF4-FFF2-40B4-BE49-F238E27FC236}">
              <a16:creationId xmlns:a16="http://schemas.microsoft.com/office/drawing/2014/main" id="{46D09E58-01F1-4EAC-B32D-EDD4942B69DC}"/>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9" name="フローチャート: 判断 638">
          <a:extLst>
            <a:ext uri="{FF2B5EF4-FFF2-40B4-BE49-F238E27FC236}">
              <a16:creationId xmlns:a16="http://schemas.microsoft.com/office/drawing/2014/main" id="{2CF030A6-6AE6-4B8D-B443-36073C7FFD0A}"/>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0" name="フローチャート: 判断 639">
          <a:extLst>
            <a:ext uri="{FF2B5EF4-FFF2-40B4-BE49-F238E27FC236}">
              <a16:creationId xmlns:a16="http://schemas.microsoft.com/office/drawing/2014/main" id="{78C77665-7A00-4026-AD60-53126B4E9C01}"/>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1" name="フローチャート: 判断 640">
          <a:extLst>
            <a:ext uri="{FF2B5EF4-FFF2-40B4-BE49-F238E27FC236}">
              <a16:creationId xmlns:a16="http://schemas.microsoft.com/office/drawing/2014/main" id="{714A271B-32FD-4818-B3E3-224AEBB1E9B1}"/>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2" name="フローチャート: 判断 641">
          <a:extLst>
            <a:ext uri="{FF2B5EF4-FFF2-40B4-BE49-F238E27FC236}">
              <a16:creationId xmlns:a16="http://schemas.microsoft.com/office/drawing/2014/main" id="{CAA86940-FC2D-4C0B-8E9A-0A2FAFD3BD39}"/>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10E357E-3A0E-43ED-9C57-BF01143943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27F7B91-964E-451D-BE07-0929AF1640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532BB5C-FF10-4E23-A8CD-0471E79C4C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921C2F4-A028-4AB9-96E2-13C24C8BF9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5B9455E-8257-4581-AA58-40162C13DF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105954</xdr:rowOff>
    </xdr:from>
    <xdr:to>
      <xdr:col>85</xdr:col>
      <xdr:colOff>177800</xdr:colOff>
      <xdr:row>56</xdr:row>
      <xdr:rowOff>36104</xdr:rowOff>
    </xdr:to>
    <xdr:sp macro="" textlink="">
      <xdr:nvSpPr>
        <xdr:cNvPr id="648" name="楕円 647">
          <a:extLst>
            <a:ext uri="{FF2B5EF4-FFF2-40B4-BE49-F238E27FC236}">
              <a16:creationId xmlns:a16="http://schemas.microsoft.com/office/drawing/2014/main" id="{66903D01-486D-4781-938E-08551942F90F}"/>
            </a:ext>
          </a:extLst>
        </xdr:cNvPr>
        <xdr:cNvSpPr/>
      </xdr:nvSpPr>
      <xdr:spPr>
        <a:xfrm>
          <a:off x="16268700" y="95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20881</xdr:rowOff>
    </xdr:from>
    <xdr:ext cx="340478" cy="259045"/>
    <xdr:sp macro="" textlink="">
      <xdr:nvSpPr>
        <xdr:cNvPr id="649" name="【保健センター・保健所】&#10;有形固定資産減価償却率該当値テキスト">
          <a:extLst>
            <a:ext uri="{FF2B5EF4-FFF2-40B4-BE49-F238E27FC236}">
              <a16:creationId xmlns:a16="http://schemas.microsoft.com/office/drawing/2014/main" id="{0B7DA02C-7675-4344-AC77-D7358871B0EF}"/>
            </a:ext>
          </a:extLst>
        </xdr:cNvPr>
        <xdr:cNvSpPr txBox="1"/>
      </xdr:nvSpPr>
      <xdr:spPr>
        <a:xfrm>
          <a:off x="16357600" y="9450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55335</xdr:rowOff>
    </xdr:from>
    <xdr:to>
      <xdr:col>81</xdr:col>
      <xdr:colOff>101600</xdr:colOff>
      <xdr:row>62</xdr:row>
      <xdr:rowOff>156935</xdr:rowOff>
    </xdr:to>
    <xdr:sp macro="" textlink="">
      <xdr:nvSpPr>
        <xdr:cNvPr id="650" name="楕円 649">
          <a:extLst>
            <a:ext uri="{FF2B5EF4-FFF2-40B4-BE49-F238E27FC236}">
              <a16:creationId xmlns:a16="http://schemas.microsoft.com/office/drawing/2014/main" id="{6D340DD2-011D-49D5-BC23-52B8FF1DBB94}"/>
            </a:ext>
          </a:extLst>
        </xdr:cNvPr>
        <xdr:cNvSpPr/>
      </xdr:nvSpPr>
      <xdr:spPr>
        <a:xfrm>
          <a:off x="15430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156754</xdr:rowOff>
    </xdr:from>
    <xdr:to>
      <xdr:col>85</xdr:col>
      <xdr:colOff>127000</xdr:colOff>
      <xdr:row>62</xdr:row>
      <xdr:rowOff>106135</xdr:rowOff>
    </xdr:to>
    <xdr:cxnSp macro="">
      <xdr:nvCxnSpPr>
        <xdr:cNvPr id="651" name="直線コネクタ 650">
          <a:extLst>
            <a:ext uri="{FF2B5EF4-FFF2-40B4-BE49-F238E27FC236}">
              <a16:creationId xmlns:a16="http://schemas.microsoft.com/office/drawing/2014/main" id="{134394D7-B218-49A6-A70F-7E8C71BD76CA}"/>
            </a:ext>
          </a:extLst>
        </xdr:cNvPr>
        <xdr:cNvCxnSpPr/>
      </xdr:nvCxnSpPr>
      <xdr:spPr>
        <a:xfrm flipV="1">
          <a:off x="15481300" y="9586504"/>
          <a:ext cx="838200" cy="11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652" name="楕円 651">
          <a:extLst>
            <a:ext uri="{FF2B5EF4-FFF2-40B4-BE49-F238E27FC236}">
              <a16:creationId xmlns:a16="http://schemas.microsoft.com/office/drawing/2014/main" id="{F15CDD9D-38AA-4659-B8A2-F5A1861B6388}"/>
            </a:ext>
          </a:extLst>
        </xdr:cNvPr>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71846</xdr:rowOff>
    </xdr:from>
    <xdr:to>
      <xdr:col>81</xdr:col>
      <xdr:colOff>50800</xdr:colOff>
      <xdr:row>62</xdr:row>
      <xdr:rowOff>106135</xdr:rowOff>
    </xdr:to>
    <xdr:cxnSp macro="">
      <xdr:nvCxnSpPr>
        <xdr:cNvPr id="653" name="直線コネクタ 652">
          <a:extLst>
            <a:ext uri="{FF2B5EF4-FFF2-40B4-BE49-F238E27FC236}">
              <a16:creationId xmlns:a16="http://schemas.microsoft.com/office/drawing/2014/main" id="{D707A5FB-1AF1-4E59-9F6C-AA6A5BAF4B0D}"/>
            </a:ext>
          </a:extLst>
        </xdr:cNvPr>
        <xdr:cNvCxnSpPr/>
      </xdr:nvCxnSpPr>
      <xdr:spPr>
        <a:xfrm>
          <a:off x="14592300" y="107017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163104</xdr:rowOff>
    </xdr:from>
    <xdr:to>
      <xdr:col>72</xdr:col>
      <xdr:colOff>38100</xdr:colOff>
      <xdr:row>62</xdr:row>
      <xdr:rowOff>93254</xdr:rowOff>
    </xdr:to>
    <xdr:sp macro="" textlink="">
      <xdr:nvSpPr>
        <xdr:cNvPr id="654" name="楕円 653">
          <a:extLst>
            <a:ext uri="{FF2B5EF4-FFF2-40B4-BE49-F238E27FC236}">
              <a16:creationId xmlns:a16="http://schemas.microsoft.com/office/drawing/2014/main" id="{87318BDD-51D5-42FD-9DAE-E339FB69024A}"/>
            </a:ext>
          </a:extLst>
        </xdr:cNvPr>
        <xdr:cNvSpPr/>
      </xdr:nvSpPr>
      <xdr:spPr>
        <a:xfrm>
          <a:off x="13652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42454</xdr:rowOff>
    </xdr:from>
    <xdr:to>
      <xdr:col>76</xdr:col>
      <xdr:colOff>114300</xdr:colOff>
      <xdr:row>62</xdr:row>
      <xdr:rowOff>71846</xdr:rowOff>
    </xdr:to>
    <xdr:cxnSp macro="">
      <xdr:nvCxnSpPr>
        <xdr:cNvPr id="655" name="直線コネクタ 654">
          <a:extLst>
            <a:ext uri="{FF2B5EF4-FFF2-40B4-BE49-F238E27FC236}">
              <a16:creationId xmlns:a16="http://schemas.microsoft.com/office/drawing/2014/main" id="{4D240A24-5AA5-42A2-A167-71CECFEDE194}"/>
            </a:ext>
          </a:extLst>
        </xdr:cNvPr>
        <xdr:cNvCxnSpPr/>
      </xdr:nvCxnSpPr>
      <xdr:spPr>
        <a:xfrm>
          <a:off x="13703300" y="106723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96157</xdr:rowOff>
    </xdr:from>
    <xdr:to>
      <xdr:col>67</xdr:col>
      <xdr:colOff>101600</xdr:colOff>
      <xdr:row>62</xdr:row>
      <xdr:rowOff>26307</xdr:rowOff>
    </xdr:to>
    <xdr:sp macro="" textlink="">
      <xdr:nvSpPr>
        <xdr:cNvPr id="656" name="楕円 655">
          <a:extLst>
            <a:ext uri="{FF2B5EF4-FFF2-40B4-BE49-F238E27FC236}">
              <a16:creationId xmlns:a16="http://schemas.microsoft.com/office/drawing/2014/main" id="{56B4BEE5-537F-4551-A7DA-F141C78A2854}"/>
            </a:ext>
          </a:extLst>
        </xdr:cNvPr>
        <xdr:cNvSpPr/>
      </xdr:nvSpPr>
      <xdr:spPr>
        <a:xfrm>
          <a:off x="12763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146957</xdr:rowOff>
    </xdr:from>
    <xdr:to>
      <xdr:col>71</xdr:col>
      <xdr:colOff>177800</xdr:colOff>
      <xdr:row>62</xdr:row>
      <xdr:rowOff>42454</xdr:rowOff>
    </xdr:to>
    <xdr:cxnSp macro="">
      <xdr:nvCxnSpPr>
        <xdr:cNvPr id="657" name="直線コネクタ 656">
          <a:extLst>
            <a:ext uri="{FF2B5EF4-FFF2-40B4-BE49-F238E27FC236}">
              <a16:creationId xmlns:a16="http://schemas.microsoft.com/office/drawing/2014/main" id="{541E94F6-4839-44C6-92FB-C0210270B5D1}"/>
            </a:ext>
          </a:extLst>
        </xdr:cNvPr>
        <xdr:cNvCxnSpPr/>
      </xdr:nvCxnSpPr>
      <xdr:spPr>
        <a:xfrm>
          <a:off x="12814300" y="1060540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8196566A-5D17-44D0-943F-A3630B37A611}"/>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1C9D66ED-1965-46CD-BCA6-61234A872F7F}"/>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EEA68E6-A693-409B-8B0B-7D60FAAA870A}"/>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2538032B-EA22-466B-A57F-F2874A585FC4}"/>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148062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CADE1114-A46D-4E47-902C-E9FEADBC72F4}"/>
            </a:ext>
          </a:extLst>
        </xdr:cNvPr>
        <xdr:cNvSpPr txBox="1"/>
      </xdr:nvSpPr>
      <xdr:spPr>
        <a:xfrm>
          <a:off x="152660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805E5461-C982-4722-BC33-E449E52E9FEB}"/>
            </a:ext>
          </a:extLst>
        </xdr:cNvPr>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84381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9446A0EA-95D7-4B67-AB2C-1BA40185F18A}"/>
            </a:ext>
          </a:extLst>
        </xdr:cNvPr>
        <xdr:cNvSpPr txBox="1"/>
      </xdr:nvSpPr>
      <xdr:spPr>
        <a:xfrm>
          <a:off x="13500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17434</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7CE789CE-8E5A-4823-BC8D-FD04BD7EF7C3}"/>
            </a:ext>
          </a:extLst>
        </xdr:cNvPr>
        <xdr:cNvSpPr txBox="1"/>
      </xdr:nvSpPr>
      <xdr:spPr>
        <a:xfrm>
          <a:off x="12611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391E9B4-8BCC-4528-9F7A-530CE84D6A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72C822B4-3624-4E9E-A069-C3719FBFE2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6D7C7FC-360A-4EE4-9322-5A21011CA8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8E1B738B-AEFD-4F47-AF76-69C96BF333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BCF6487E-8F6D-4B93-B02A-452238599B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34378FD-3732-40E1-891B-7BA76224F4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378DE4C1-A532-4A24-B30C-645C615112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3904766F-A361-4947-804C-7B2088640B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FB76634-AAAD-47AD-9D73-DCB4D13DEC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2AEE496-54BE-4FED-8215-C7B9D7E6CD9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1E082FDA-2638-48CF-99A1-878784E91A1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1B1A6FE-DD71-49DA-A196-C807D089A85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E30B3EEA-C98B-4F7B-B727-0DF39AF97B8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14986706-A5CD-4A34-A246-72ED067A331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EB64F194-4167-4FB8-A3F5-5A1D4633BEE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55D693C5-6DA1-496D-ADF7-C8B91724438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CE7B545E-C97A-462B-A663-3ADDD2DA4E6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8DF51012-F0E6-44CC-B909-1475F918C59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A222F59E-087F-4E78-8712-18AC5E53F37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B14B0FDE-47A1-47DE-8381-81489F6C478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6643C3CE-56E4-46A9-8617-947A60ADE6E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EA2E8576-E7B3-443F-A110-3B2CD1D5C18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49E339C7-4D1E-4C9D-8A5C-CEB6C1F445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43405B5-766E-4ED0-8534-71FE60D3D95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4B37EA3B-3A6B-4564-8D63-B80836B240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3C4C76F1-6970-4D09-AB60-BE420A406F5D}"/>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441681AE-6841-4B74-98CD-D8F9579E5E91}"/>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A5B66771-700D-492F-BF33-07CE0705820D}"/>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C963593E-EBD4-45A2-9294-3F23BF988B6E}"/>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5" name="直線コネクタ 694">
          <a:extLst>
            <a:ext uri="{FF2B5EF4-FFF2-40B4-BE49-F238E27FC236}">
              <a16:creationId xmlns:a16="http://schemas.microsoft.com/office/drawing/2014/main" id="{E13C157B-C1C1-4CFE-94E1-C603A32F506E}"/>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9D0FD665-3DC1-49D8-9E82-6AC030D6F484}"/>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7" name="フローチャート: 判断 696">
          <a:extLst>
            <a:ext uri="{FF2B5EF4-FFF2-40B4-BE49-F238E27FC236}">
              <a16:creationId xmlns:a16="http://schemas.microsoft.com/office/drawing/2014/main" id="{194A4E31-130A-4F31-9C3C-38472E829AFA}"/>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8" name="フローチャート: 判断 697">
          <a:extLst>
            <a:ext uri="{FF2B5EF4-FFF2-40B4-BE49-F238E27FC236}">
              <a16:creationId xmlns:a16="http://schemas.microsoft.com/office/drawing/2014/main" id="{FB78A054-7694-4287-B976-295B3BC2C5D4}"/>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9" name="フローチャート: 判断 698">
          <a:extLst>
            <a:ext uri="{FF2B5EF4-FFF2-40B4-BE49-F238E27FC236}">
              <a16:creationId xmlns:a16="http://schemas.microsoft.com/office/drawing/2014/main" id="{CD61E31E-7FAF-49AC-A0C0-1D9D7E544C99}"/>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90601F1F-23B4-463D-8D5E-89C8EC8E6068}"/>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4AFB6390-FAD2-4A4D-BDDC-AAE1BA9A2DED}"/>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3E02610-D81D-4C21-AFC1-075A678F37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3DD78C3-F745-411B-A5D8-6A638EDC07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24FE8D9-DBF5-4726-9AD4-EE085E671C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F346AE9-1B0D-49BC-843D-30FA3AC6A1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9B8FF37-BEB6-4CBE-9569-3E678C55001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7" name="楕円 706">
          <a:extLst>
            <a:ext uri="{FF2B5EF4-FFF2-40B4-BE49-F238E27FC236}">
              <a16:creationId xmlns:a16="http://schemas.microsoft.com/office/drawing/2014/main" id="{1B6FE482-68EA-4416-A53E-BC4C80563BFD}"/>
            </a:ext>
          </a:extLst>
        </xdr:cNvPr>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EF8BF4F2-A5CA-4FD1-96B9-2AA0609CB633}"/>
            </a:ext>
          </a:extLst>
        </xdr:cNvPr>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55335</xdr:rowOff>
    </xdr:from>
    <xdr:to>
      <xdr:col>112</xdr:col>
      <xdr:colOff>38100</xdr:colOff>
      <xdr:row>63</xdr:row>
      <xdr:rowOff>156935</xdr:rowOff>
    </xdr:to>
    <xdr:sp macro="" textlink="">
      <xdr:nvSpPr>
        <xdr:cNvPr id="709" name="楕円 708">
          <a:extLst>
            <a:ext uri="{FF2B5EF4-FFF2-40B4-BE49-F238E27FC236}">
              <a16:creationId xmlns:a16="http://schemas.microsoft.com/office/drawing/2014/main" id="{158CEB50-0DAF-4C45-BB88-77E880B0918C}"/>
            </a:ext>
          </a:extLst>
        </xdr:cNvPr>
        <xdr:cNvSpPr/>
      </xdr:nvSpPr>
      <xdr:spPr>
        <a:xfrm>
          <a:off x="2127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106135</xdr:rowOff>
    </xdr:to>
    <xdr:cxnSp macro="">
      <xdr:nvCxnSpPr>
        <xdr:cNvPr id="710" name="直線コネクタ 709">
          <a:extLst>
            <a:ext uri="{FF2B5EF4-FFF2-40B4-BE49-F238E27FC236}">
              <a16:creationId xmlns:a16="http://schemas.microsoft.com/office/drawing/2014/main" id="{C41D1C86-195A-4643-9FB6-4DB042579576}"/>
            </a:ext>
          </a:extLst>
        </xdr:cNvPr>
        <xdr:cNvCxnSpPr/>
      </xdr:nvCxnSpPr>
      <xdr:spPr>
        <a:xfrm flipV="1">
          <a:off x="21323300" y="108204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55335</xdr:rowOff>
    </xdr:from>
    <xdr:to>
      <xdr:col>107</xdr:col>
      <xdr:colOff>101600</xdr:colOff>
      <xdr:row>63</xdr:row>
      <xdr:rowOff>156935</xdr:rowOff>
    </xdr:to>
    <xdr:sp macro="" textlink="">
      <xdr:nvSpPr>
        <xdr:cNvPr id="711" name="楕円 710">
          <a:extLst>
            <a:ext uri="{FF2B5EF4-FFF2-40B4-BE49-F238E27FC236}">
              <a16:creationId xmlns:a16="http://schemas.microsoft.com/office/drawing/2014/main" id="{5C53AB18-ADA0-4A7C-B287-EBD041998040}"/>
            </a:ext>
          </a:extLst>
        </xdr:cNvPr>
        <xdr:cNvSpPr/>
      </xdr:nvSpPr>
      <xdr:spPr>
        <a:xfrm>
          <a:off x="20383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106135</xdr:rowOff>
    </xdr:from>
    <xdr:to>
      <xdr:col>111</xdr:col>
      <xdr:colOff>177800</xdr:colOff>
      <xdr:row>63</xdr:row>
      <xdr:rowOff>106135</xdr:rowOff>
    </xdr:to>
    <xdr:cxnSp macro="">
      <xdr:nvCxnSpPr>
        <xdr:cNvPr id="712" name="直線コネクタ 711">
          <a:extLst>
            <a:ext uri="{FF2B5EF4-FFF2-40B4-BE49-F238E27FC236}">
              <a16:creationId xmlns:a16="http://schemas.microsoft.com/office/drawing/2014/main" id="{34128062-ED0D-483D-8426-ECD74AF53A08}"/>
            </a:ext>
          </a:extLst>
        </xdr:cNvPr>
        <xdr:cNvCxnSpPr/>
      </xdr:nvCxnSpPr>
      <xdr:spPr>
        <a:xfrm>
          <a:off x="20434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55335</xdr:rowOff>
    </xdr:from>
    <xdr:to>
      <xdr:col>102</xdr:col>
      <xdr:colOff>165100</xdr:colOff>
      <xdr:row>63</xdr:row>
      <xdr:rowOff>156935</xdr:rowOff>
    </xdr:to>
    <xdr:sp macro="" textlink="">
      <xdr:nvSpPr>
        <xdr:cNvPr id="713" name="楕円 712">
          <a:extLst>
            <a:ext uri="{FF2B5EF4-FFF2-40B4-BE49-F238E27FC236}">
              <a16:creationId xmlns:a16="http://schemas.microsoft.com/office/drawing/2014/main" id="{7E0828AD-DAE8-4D6C-BA85-9475E3736A02}"/>
            </a:ext>
          </a:extLst>
        </xdr:cNvPr>
        <xdr:cNvSpPr/>
      </xdr:nvSpPr>
      <xdr:spPr>
        <a:xfrm>
          <a:off x="19494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106135</xdr:rowOff>
    </xdr:from>
    <xdr:to>
      <xdr:col>107</xdr:col>
      <xdr:colOff>50800</xdr:colOff>
      <xdr:row>63</xdr:row>
      <xdr:rowOff>106135</xdr:rowOff>
    </xdr:to>
    <xdr:cxnSp macro="">
      <xdr:nvCxnSpPr>
        <xdr:cNvPr id="714" name="直線コネクタ 713">
          <a:extLst>
            <a:ext uri="{FF2B5EF4-FFF2-40B4-BE49-F238E27FC236}">
              <a16:creationId xmlns:a16="http://schemas.microsoft.com/office/drawing/2014/main" id="{FF88434E-0DF4-4921-8600-2BF86FD3B700}"/>
            </a:ext>
          </a:extLst>
        </xdr:cNvPr>
        <xdr:cNvCxnSpPr/>
      </xdr:nvCxnSpPr>
      <xdr:spPr>
        <a:xfrm>
          <a:off x="19545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55335</xdr:rowOff>
    </xdr:from>
    <xdr:to>
      <xdr:col>98</xdr:col>
      <xdr:colOff>38100</xdr:colOff>
      <xdr:row>63</xdr:row>
      <xdr:rowOff>156935</xdr:rowOff>
    </xdr:to>
    <xdr:sp macro="" textlink="">
      <xdr:nvSpPr>
        <xdr:cNvPr id="715" name="楕円 714">
          <a:extLst>
            <a:ext uri="{FF2B5EF4-FFF2-40B4-BE49-F238E27FC236}">
              <a16:creationId xmlns:a16="http://schemas.microsoft.com/office/drawing/2014/main" id="{65AC7C14-300C-4809-8B07-ACE6F9ACF1A1}"/>
            </a:ext>
          </a:extLst>
        </xdr:cNvPr>
        <xdr:cNvSpPr/>
      </xdr:nvSpPr>
      <xdr:spPr>
        <a:xfrm>
          <a:off x="18605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106135</xdr:rowOff>
    </xdr:from>
    <xdr:to>
      <xdr:col>102</xdr:col>
      <xdr:colOff>114300</xdr:colOff>
      <xdr:row>63</xdr:row>
      <xdr:rowOff>106135</xdr:rowOff>
    </xdr:to>
    <xdr:cxnSp macro="">
      <xdr:nvCxnSpPr>
        <xdr:cNvPr id="716" name="直線コネクタ 715">
          <a:extLst>
            <a:ext uri="{FF2B5EF4-FFF2-40B4-BE49-F238E27FC236}">
              <a16:creationId xmlns:a16="http://schemas.microsoft.com/office/drawing/2014/main" id="{91B83C27-CE80-4A5E-8665-5DED0446892D}"/>
            </a:ext>
          </a:extLst>
        </xdr:cNvPr>
        <xdr:cNvCxnSpPr/>
      </xdr:nvCxnSpPr>
      <xdr:spPr>
        <a:xfrm>
          <a:off x="18656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7" name="n_1aveValue【保健センター・保健所】&#10;一人当たり面積">
          <a:extLst>
            <a:ext uri="{FF2B5EF4-FFF2-40B4-BE49-F238E27FC236}">
              <a16:creationId xmlns:a16="http://schemas.microsoft.com/office/drawing/2014/main" id="{87A268B9-4004-407C-8DCA-B0A782C032B4}"/>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8" name="n_2aveValue【保健センター・保健所】&#10;一人当たり面積">
          <a:extLst>
            <a:ext uri="{FF2B5EF4-FFF2-40B4-BE49-F238E27FC236}">
              <a16:creationId xmlns:a16="http://schemas.microsoft.com/office/drawing/2014/main" id="{9C8DE390-0395-4F19-AB41-201CAD5AA4DC}"/>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1CC31BF4-96C5-4DBA-A711-DC66A9ECA83F}"/>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7CA53727-0FB9-4960-A24F-8E197B0EA9F7}"/>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148062</xdr:rowOff>
    </xdr:from>
    <xdr:ext cx="469744" cy="259045"/>
    <xdr:sp macro="" textlink="">
      <xdr:nvSpPr>
        <xdr:cNvPr id="721" name="n_1mainValue【保健センター・保健所】&#10;一人当たり面積">
          <a:extLst>
            <a:ext uri="{FF2B5EF4-FFF2-40B4-BE49-F238E27FC236}">
              <a16:creationId xmlns:a16="http://schemas.microsoft.com/office/drawing/2014/main" id="{ABCF4B0E-0832-4526-A13C-7F0C23CFDA56}"/>
            </a:ext>
          </a:extLst>
        </xdr:cNvPr>
        <xdr:cNvSpPr txBox="1"/>
      </xdr:nvSpPr>
      <xdr:spPr>
        <a:xfrm>
          <a:off x="210757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148062</xdr:rowOff>
    </xdr:from>
    <xdr:ext cx="469744" cy="259045"/>
    <xdr:sp macro="" textlink="">
      <xdr:nvSpPr>
        <xdr:cNvPr id="722" name="n_2mainValue【保健センター・保健所】&#10;一人当たり面積">
          <a:extLst>
            <a:ext uri="{FF2B5EF4-FFF2-40B4-BE49-F238E27FC236}">
              <a16:creationId xmlns:a16="http://schemas.microsoft.com/office/drawing/2014/main" id="{2B508CB9-2F3D-444F-BE28-2450100B4158}"/>
            </a:ext>
          </a:extLst>
        </xdr:cNvPr>
        <xdr:cNvSpPr txBox="1"/>
      </xdr:nvSpPr>
      <xdr:spPr>
        <a:xfrm>
          <a:off x="20199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148062</xdr:rowOff>
    </xdr:from>
    <xdr:ext cx="469744" cy="259045"/>
    <xdr:sp macro="" textlink="">
      <xdr:nvSpPr>
        <xdr:cNvPr id="723" name="n_3mainValue【保健センター・保健所】&#10;一人当たり面積">
          <a:extLst>
            <a:ext uri="{FF2B5EF4-FFF2-40B4-BE49-F238E27FC236}">
              <a16:creationId xmlns:a16="http://schemas.microsoft.com/office/drawing/2014/main" id="{740BF8B8-4DE8-478C-AF26-2DC04894D1EF}"/>
            </a:ext>
          </a:extLst>
        </xdr:cNvPr>
        <xdr:cNvSpPr txBox="1"/>
      </xdr:nvSpPr>
      <xdr:spPr>
        <a:xfrm>
          <a:off x="19310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148062</xdr:rowOff>
    </xdr:from>
    <xdr:ext cx="469744" cy="259045"/>
    <xdr:sp macro="" textlink="">
      <xdr:nvSpPr>
        <xdr:cNvPr id="724" name="n_4mainValue【保健センター・保健所】&#10;一人当たり面積">
          <a:extLst>
            <a:ext uri="{FF2B5EF4-FFF2-40B4-BE49-F238E27FC236}">
              <a16:creationId xmlns:a16="http://schemas.microsoft.com/office/drawing/2014/main" id="{12D4222E-85CD-4B46-AC28-BB3FE3B63BAD}"/>
            </a:ext>
          </a:extLst>
        </xdr:cNvPr>
        <xdr:cNvSpPr txBox="1"/>
      </xdr:nvSpPr>
      <xdr:spPr>
        <a:xfrm>
          <a:off x="18421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FD5A5C4-B71E-4FF7-B56C-F2205AB5F2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24B916EB-272C-4A8F-A143-D06512035D1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A66AE459-F338-4382-B95F-B7DAEC62E4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9D1C00B-3D45-404B-853D-06E3FEE8A5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664A6E4-E947-413D-9D59-0ED26F4406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EFB7604-A13A-48B8-B266-7BF8055A2B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5025855-C96F-4A4F-B13D-1F5E5E1CDD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51F704B-2E86-431E-AC07-0D419B658D8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91C0421F-2F8A-4BFA-A656-446CC0429B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C5AF7E72-C505-43D1-B65B-5A3B6E5291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317BB30-4FAC-456A-9C15-90028544A2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FE896C2F-57D1-4A9B-A3B9-4668EE089EF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824F621A-8D3B-4643-8038-B45B186CE7B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AD5AE90F-822D-43BA-B785-CCFE0E330DB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E7D97CD6-96C6-4B15-909A-97FFC7A3A6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9F11E334-3CD2-4265-82B7-CB0A6506A55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80730370-47AC-42EA-97C7-DFCD38CDC2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5FC23504-2781-4902-AEE1-D083F0C692D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B7B3DC9D-4600-49D1-A4EA-D042EFCBFC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15204200-7743-409E-AEFD-AE94307BA9C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A3FDD29D-0EE0-42DA-8AAA-93F5092D555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9C7E57A5-2A5A-4F92-A6C7-2C70D7F64BE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5DDE18AF-6275-4725-BBA5-377C19E2E19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E42A849F-8853-401C-8EF8-38B223C98F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9" name="直線コネクタ 748">
          <a:extLst>
            <a:ext uri="{FF2B5EF4-FFF2-40B4-BE49-F238E27FC236}">
              <a16:creationId xmlns:a16="http://schemas.microsoft.com/office/drawing/2014/main" id="{FD725602-18B5-4BC4-9A68-607A921E5C49}"/>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7F26A8B1-649F-4270-BEFE-7B02E85FE3B5}"/>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1" name="直線コネクタ 750">
          <a:extLst>
            <a:ext uri="{FF2B5EF4-FFF2-40B4-BE49-F238E27FC236}">
              <a16:creationId xmlns:a16="http://schemas.microsoft.com/office/drawing/2014/main" id="{F20FF5C2-6109-4BC7-9AC3-3004016975F7}"/>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DBD198CC-A020-4A61-A6AD-BC5BAB1AA46B}"/>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3" name="直線コネクタ 752">
          <a:extLst>
            <a:ext uri="{FF2B5EF4-FFF2-40B4-BE49-F238E27FC236}">
              <a16:creationId xmlns:a16="http://schemas.microsoft.com/office/drawing/2014/main" id="{95827B75-4D9C-490C-81EA-CB744F777277}"/>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B4771F31-0DCE-40DB-BAAC-A792CF542D5C}"/>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5" name="フローチャート: 判断 754">
          <a:extLst>
            <a:ext uri="{FF2B5EF4-FFF2-40B4-BE49-F238E27FC236}">
              <a16:creationId xmlns:a16="http://schemas.microsoft.com/office/drawing/2014/main" id="{42F17CB8-6321-4B78-8466-014212CD6472}"/>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6" name="フローチャート: 判断 755">
          <a:extLst>
            <a:ext uri="{FF2B5EF4-FFF2-40B4-BE49-F238E27FC236}">
              <a16:creationId xmlns:a16="http://schemas.microsoft.com/office/drawing/2014/main" id="{DACDF4B7-4AEC-4F2C-BA6A-393E8CF7CE0A}"/>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7" name="フローチャート: 判断 756">
          <a:extLst>
            <a:ext uri="{FF2B5EF4-FFF2-40B4-BE49-F238E27FC236}">
              <a16:creationId xmlns:a16="http://schemas.microsoft.com/office/drawing/2014/main" id="{3CD898F4-9028-4D3F-A007-135F6FD6D8B1}"/>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8" name="フローチャート: 判断 757">
          <a:extLst>
            <a:ext uri="{FF2B5EF4-FFF2-40B4-BE49-F238E27FC236}">
              <a16:creationId xmlns:a16="http://schemas.microsoft.com/office/drawing/2014/main" id="{97CC5A4A-0F9A-47EB-9A0C-1AEB90CA2756}"/>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9" name="フローチャート: 判断 758">
          <a:extLst>
            <a:ext uri="{FF2B5EF4-FFF2-40B4-BE49-F238E27FC236}">
              <a16:creationId xmlns:a16="http://schemas.microsoft.com/office/drawing/2014/main" id="{FD15C3E7-057D-4F84-B330-538A7B039848}"/>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8A974D0-7D3F-4812-8D8B-4D3602497B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81AE73D-AC15-4430-8A28-5E189F5CDA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64DCCF4-7785-4CA9-B747-69D839431C1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1D27A9A-0E0F-41F4-BDC3-5102C3E41B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428ABA1-62A8-4E30-A5C2-36252AF393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765" name="楕円 764">
          <a:extLst>
            <a:ext uri="{FF2B5EF4-FFF2-40B4-BE49-F238E27FC236}">
              <a16:creationId xmlns:a16="http://schemas.microsoft.com/office/drawing/2014/main" id="{A7EC220B-016C-45F9-94C9-A6B4476EB33D}"/>
            </a:ext>
          </a:extLst>
        </xdr:cNvPr>
        <xdr:cNvSpPr/>
      </xdr:nvSpPr>
      <xdr:spPr>
        <a:xfrm>
          <a:off x="16268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67327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CC8BBC98-D96F-4FD7-9E5D-15D6FCD3ECF1}"/>
            </a:ext>
          </a:extLst>
        </xdr:cNvPr>
        <xdr:cNvSpPr txBox="1"/>
      </xdr:nvSpPr>
      <xdr:spPr>
        <a:xfrm>
          <a:off x="16357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46355</xdr:rowOff>
    </xdr:from>
    <xdr:to>
      <xdr:col>81</xdr:col>
      <xdr:colOff>101600</xdr:colOff>
      <xdr:row>82</xdr:row>
      <xdr:rowOff>147955</xdr:rowOff>
    </xdr:to>
    <xdr:sp macro="" textlink="">
      <xdr:nvSpPr>
        <xdr:cNvPr id="767" name="楕円 766">
          <a:extLst>
            <a:ext uri="{FF2B5EF4-FFF2-40B4-BE49-F238E27FC236}">
              <a16:creationId xmlns:a16="http://schemas.microsoft.com/office/drawing/2014/main" id="{90C5B2E2-B281-440E-A587-8544AEE3AB04}"/>
            </a:ext>
          </a:extLst>
        </xdr:cNvPr>
        <xdr:cNvSpPr/>
      </xdr:nvSpPr>
      <xdr:spPr>
        <a:xfrm>
          <a:off x="15430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97155</xdr:rowOff>
    </xdr:to>
    <xdr:cxnSp macro="">
      <xdr:nvCxnSpPr>
        <xdr:cNvPr id="768" name="直線コネクタ 767">
          <a:extLst>
            <a:ext uri="{FF2B5EF4-FFF2-40B4-BE49-F238E27FC236}">
              <a16:creationId xmlns:a16="http://schemas.microsoft.com/office/drawing/2014/main" id="{4AFE9643-8567-4AF7-B878-A618A8FC9FB3}"/>
            </a:ext>
          </a:extLst>
        </xdr:cNvPr>
        <xdr:cNvCxnSpPr/>
      </xdr:nvCxnSpPr>
      <xdr:spPr>
        <a:xfrm flipV="1">
          <a:off x="15481300" y="141541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769" name="楕円 768">
          <a:extLst>
            <a:ext uri="{FF2B5EF4-FFF2-40B4-BE49-F238E27FC236}">
              <a16:creationId xmlns:a16="http://schemas.microsoft.com/office/drawing/2014/main" id="{FC9EC0C2-E158-4089-9753-9309D5A368CA}"/>
            </a:ext>
          </a:extLst>
        </xdr:cNvPr>
        <xdr:cNvSpPr/>
      </xdr:nvSpPr>
      <xdr:spPr>
        <a:xfrm>
          <a:off x="14541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97155</xdr:rowOff>
    </xdr:to>
    <xdr:cxnSp macro="">
      <xdr:nvCxnSpPr>
        <xdr:cNvPr id="770" name="直線コネクタ 769">
          <a:extLst>
            <a:ext uri="{FF2B5EF4-FFF2-40B4-BE49-F238E27FC236}">
              <a16:creationId xmlns:a16="http://schemas.microsoft.com/office/drawing/2014/main" id="{B56817CA-8041-4435-B840-3B60AE6ACC9E}"/>
            </a:ext>
          </a:extLst>
        </xdr:cNvPr>
        <xdr:cNvCxnSpPr/>
      </xdr:nvCxnSpPr>
      <xdr:spPr>
        <a:xfrm>
          <a:off x="14592300" y="14108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71" name="楕円 770">
          <a:extLst>
            <a:ext uri="{FF2B5EF4-FFF2-40B4-BE49-F238E27FC236}">
              <a16:creationId xmlns:a16="http://schemas.microsoft.com/office/drawing/2014/main" id="{BE73E45D-5248-4AA5-8A6B-FAAF2178809A}"/>
            </a:ext>
          </a:extLst>
        </xdr:cNvPr>
        <xdr:cNvSpPr/>
      </xdr:nvSpPr>
      <xdr:spPr>
        <a:xfrm>
          <a:off x="1365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0</xdr:rowOff>
    </xdr:from>
    <xdr:to>
      <xdr:col>76</xdr:col>
      <xdr:colOff>114300</xdr:colOff>
      <xdr:row>82</xdr:row>
      <xdr:rowOff>49530</xdr:rowOff>
    </xdr:to>
    <xdr:cxnSp macro="">
      <xdr:nvCxnSpPr>
        <xdr:cNvPr id="772" name="直線コネクタ 771">
          <a:extLst>
            <a:ext uri="{FF2B5EF4-FFF2-40B4-BE49-F238E27FC236}">
              <a16:creationId xmlns:a16="http://schemas.microsoft.com/office/drawing/2014/main" id="{22E919F0-F76D-431E-95FF-A020B3E07166}"/>
            </a:ext>
          </a:extLst>
        </xdr:cNvPr>
        <xdr:cNvCxnSpPr/>
      </xdr:nvCxnSpPr>
      <xdr:spPr>
        <a:xfrm>
          <a:off x="13703300" y="14058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773" name="楕円 772">
          <a:extLst>
            <a:ext uri="{FF2B5EF4-FFF2-40B4-BE49-F238E27FC236}">
              <a16:creationId xmlns:a16="http://schemas.microsoft.com/office/drawing/2014/main" id="{4E158BCB-15EB-494B-A607-10EC54BD259A}"/>
            </a:ext>
          </a:extLst>
        </xdr:cNvPr>
        <xdr:cNvSpPr/>
      </xdr:nvSpPr>
      <xdr:spPr>
        <a:xfrm>
          <a:off x="1276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82</xdr:row>
      <xdr:rowOff>0</xdr:rowOff>
    </xdr:to>
    <xdr:cxnSp macro="">
      <xdr:nvCxnSpPr>
        <xdr:cNvPr id="774" name="直線コネクタ 773">
          <a:extLst>
            <a:ext uri="{FF2B5EF4-FFF2-40B4-BE49-F238E27FC236}">
              <a16:creationId xmlns:a16="http://schemas.microsoft.com/office/drawing/2014/main" id="{BA63B946-0337-4A7A-8ED2-7FF76FC4741E}"/>
            </a:ext>
          </a:extLst>
        </xdr:cNvPr>
        <xdr:cNvCxnSpPr/>
      </xdr:nvCxnSpPr>
      <xdr:spPr>
        <a:xfrm>
          <a:off x="12814300" y="14005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5" name="n_1aveValue【消防施設】&#10;有形固定資産減価償却率">
          <a:extLst>
            <a:ext uri="{FF2B5EF4-FFF2-40B4-BE49-F238E27FC236}">
              <a16:creationId xmlns:a16="http://schemas.microsoft.com/office/drawing/2014/main" id="{45BE1A73-0D79-4BAF-897F-42E06FC333A5}"/>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6" name="n_2aveValue【消防施設】&#10;有形固定資産減価償却率">
          <a:extLst>
            <a:ext uri="{FF2B5EF4-FFF2-40B4-BE49-F238E27FC236}">
              <a16:creationId xmlns:a16="http://schemas.microsoft.com/office/drawing/2014/main" id="{EDA5BDD1-5143-4239-92C2-4D691A3CC331}"/>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7" name="n_3aveValue【消防施設】&#10;有形固定資産減価償却率">
          <a:extLst>
            <a:ext uri="{FF2B5EF4-FFF2-40B4-BE49-F238E27FC236}">
              <a16:creationId xmlns:a16="http://schemas.microsoft.com/office/drawing/2014/main" id="{5BF8823E-3E18-412D-88EA-0C66EFC06DC7}"/>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8" name="n_4aveValue【消防施設】&#10;有形固定資産減価償却率">
          <a:extLst>
            <a:ext uri="{FF2B5EF4-FFF2-40B4-BE49-F238E27FC236}">
              <a16:creationId xmlns:a16="http://schemas.microsoft.com/office/drawing/2014/main" id="{A8890049-01B7-4B23-A6CF-479671956C79}"/>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164482</xdr:rowOff>
    </xdr:from>
    <xdr:ext cx="405111" cy="259045"/>
    <xdr:sp macro="" textlink="">
      <xdr:nvSpPr>
        <xdr:cNvPr id="779" name="n_1mainValue【消防施設】&#10;有形固定資産減価償却率">
          <a:extLst>
            <a:ext uri="{FF2B5EF4-FFF2-40B4-BE49-F238E27FC236}">
              <a16:creationId xmlns:a16="http://schemas.microsoft.com/office/drawing/2014/main" id="{D123B76C-5CC0-40F2-A7F3-D500227B7DBA}"/>
            </a:ext>
          </a:extLst>
        </xdr:cNvPr>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780" name="n_2mainValue【消防施設】&#10;有形固定資産減価償却率">
          <a:extLst>
            <a:ext uri="{FF2B5EF4-FFF2-40B4-BE49-F238E27FC236}">
              <a16:creationId xmlns:a16="http://schemas.microsoft.com/office/drawing/2014/main" id="{B5379C45-54EB-4689-98A4-6042A08AABCF}"/>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81" name="n_3mainValue【消防施設】&#10;有形固定資産減価償却率">
          <a:extLst>
            <a:ext uri="{FF2B5EF4-FFF2-40B4-BE49-F238E27FC236}">
              <a16:creationId xmlns:a16="http://schemas.microsoft.com/office/drawing/2014/main" id="{A1176ED1-3204-4522-A74C-5DF1CEFFA5CA}"/>
            </a:ext>
          </a:extLst>
        </xdr:cNvPr>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13988</xdr:rowOff>
    </xdr:from>
    <xdr:ext cx="405111" cy="259045"/>
    <xdr:sp macro="" textlink="">
      <xdr:nvSpPr>
        <xdr:cNvPr id="782" name="n_4mainValue【消防施設】&#10;有形固定資産減価償却率">
          <a:extLst>
            <a:ext uri="{FF2B5EF4-FFF2-40B4-BE49-F238E27FC236}">
              <a16:creationId xmlns:a16="http://schemas.microsoft.com/office/drawing/2014/main" id="{EC1C76EC-A45E-44EC-BEB7-C831E452B641}"/>
            </a:ext>
          </a:extLst>
        </xdr:cNvPr>
        <xdr:cNvSpPr txBox="1"/>
      </xdr:nvSpPr>
      <xdr:spPr>
        <a:xfrm>
          <a:off x="12611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F49FDE1-1D6B-4BB7-BE72-5D7C2E40E8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2FA2611B-BD32-4DD8-AA07-3D9973A5EDE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DB22B345-32BC-4643-BB4F-E9FD7E8F76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B23C8ED-897C-49F4-A7E9-3FC1429EC7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A50CDE6A-9A1A-41A8-8573-69C021FCF1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F329F0E-DBDD-4F75-AF20-7E0A039372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8338854-BD2F-4E8B-A6D3-9537A39B61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60D2D0F4-33FA-45D0-912E-A7283C0815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41C81906-13CB-4B98-BADE-FB07EF6B6E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DD50B87-9FE9-4F70-97C3-91EC13291B6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3" name="直線コネクタ 792">
          <a:extLst>
            <a:ext uri="{FF2B5EF4-FFF2-40B4-BE49-F238E27FC236}">
              <a16:creationId xmlns:a16="http://schemas.microsoft.com/office/drawing/2014/main" id="{B849AF1F-64CD-4CD1-843D-8C982CDAE545}"/>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4" name="テキスト ボックス 793">
          <a:extLst>
            <a:ext uri="{FF2B5EF4-FFF2-40B4-BE49-F238E27FC236}">
              <a16:creationId xmlns:a16="http://schemas.microsoft.com/office/drawing/2014/main" id="{95428B0D-45C9-413E-9E3C-A19B4AB440E4}"/>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02FAA04C-5FEF-4685-B4FF-89E9232C8E7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CAE5850C-35A5-4668-B483-48A1DB33D73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7" name="直線コネクタ 796">
          <a:extLst>
            <a:ext uri="{FF2B5EF4-FFF2-40B4-BE49-F238E27FC236}">
              <a16:creationId xmlns:a16="http://schemas.microsoft.com/office/drawing/2014/main" id="{5B471749-D842-48C8-BF94-0E74A786A32C}"/>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8" name="テキスト ボックス 797">
          <a:extLst>
            <a:ext uri="{FF2B5EF4-FFF2-40B4-BE49-F238E27FC236}">
              <a16:creationId xmlns:a16="http://schemas.microsoft.com/office/drawing/2014/main" id="{8011B5D5-8388-4E92-ADE5-5A624812E00E}"/>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C0F78029-CFC9-4763-A4DE-52558C45E4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D158F54B-4BC6-43E8-BCF6-21D98CCF0F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BF17640D-ED1B-4221-AF1D-69962B9953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2" name="直線コネクタ 801">
          <a:extLst>
            <a:ext uri="{FF2B5EF4-FFF2-40B4-BE49-F238E27FC236}">
              <a16:creationId xmlns:a16="http://schemas.microsoft.com/office/drawing/2014/main" id="{3864571F-3325-4C5E-8251-86DD157053AE}"/>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3" name="【消防施設】&#10;一人当たり面積最小値テキスト">
          <a:extLst>
            <a:ext uri="{FF2B5EF4-FFF2-40B4-BE49-F238E27FC236}">
              <a16:creationId xmlns:a16="http://schemas.microsoft.com/office/drawing/2014/main" id="{4A5926DF-A352-4EDF-868D-F26A53FF91C1}"/>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4" name="直線コネクタ 803">
          <a:extLst>
            <a:ext uri="{FF2B5EF4-FFF2-40B4-BE49-F238E27FC236}">
              <a16:creationId xmlns:a16="http://schemas.microsoft.com/office/drawing/2014/main" id="{361F249B-903D-4224-BBB1-41A03870D90A}"/>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5" name="【消防施設】&#10;一人当たり面積最大値テキスト">
          <a:extLst>
            <a:ext uri="{FF2B5EF4-FFF2-40B4-BE49-F238E27FC236}">
              <a16:creationId xmlns:a16="http://schemas.microsoft.com/office/drawing/2014/main" id="{9030EC23-2BCE-4F0B-885E-6BADA4EB4B79}"/>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6" name="直線コネクタ 805">
          <a:extLst>
            <a:ext uri="{FF2B5EF4-FFF2-40B4-BE49-F238E27FC236}">
              <a16:creationId xmlns:a16="http://schemas.microsoft.com/office/drawing/2014/main" id="{3563A9C3-4F8E-444E-90BD-5E08B2819D7E}"/>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7" name="【消防施設】&#10;一人当たり面積平均値テキスト">
          <a:extLst>
            <a:ext uri="{FF2B5EF4-FFF2-40B4-BE49-F238E27FC236}">
              <a16:creationId xmlns:a16="http://schemas.microsoft.com/office/drawing/2014/main" id="{E68949A6-F7C4-4DF6-97D4-73D9B1BFDA81}"/>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8" name="フローチャート: 判断 807">
          <a:extLst>
            <a:ext uri="{FF2B5EF4-FFF2-40B4-BE49-F238E27FC236}">
              <a16:creationId xmlns:a16="http://schemas.microsoft.com/office/drawing/2014/main" id="{28521DA8-0E13-47BC-A882-3A8A18220C9E}"/>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9" name="フローチャート: 判断 808">
          <a:extLst>
            <a:ext uri="{FF2B5EF4-FFF2-40B4-BE49-F238E27FC236}">
              <a16:creationId xmlns:a16="http://schemas.microsoft.com/office/drawing/2014/main" id="{E40F8417-8EDF-4B67-A058-341D60A51757}"/>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0" name="フローチャート: 判断 809">
          <a:extLst>
            <a:ext uri="{FF2B5EF4-FFF2-40B4-BE49-F238E27FC236}">
              <a16:creationId xmlns:a16="http://schemas.microsoft.com/office/drawing/2014/main" id="{B9A15A01-7362-48D4-A9CF-729FBA980387}"/>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1" name="フローチャート: 判断 810">
          <a:extLst>
            <a:ext uri="{FF2B5EF4-FFF2-40B4-BE49-F238E27FC236}">
              <a16:creationId xmlns:a16="http://schemas.microsoft.com/office/drawing/2014/main" id="{26DB4FCD-1EB7-47C1-A588-2796429AA1AC}"/>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2" name="フローチャート: 判断 811">
          <a:extLst>
            <a:ext uri="{FF2B5EF4-FFF2-40B4-BE49-F238E27FC236}">
              <a16:creationId xmlns:a16="http://schemas.microsoft.com/office/drawing/2014/main" id="{F394AB50-C02E-42FB-A496-DAA9F2EE5050}"/>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F1A48A9-B3FD-47A1-9BDA-6140F509F7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ECE39351-8B92-4629-ACFD-66CD175165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92E0FF7-7E8C-4AF4-9046-D9A3247531A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08A99C1-5A5B-4CA4-8252-0CD49E0AE78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5870E4A-3E39-4294-86BE-65D21D7BA3F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18" name="楕円 817">
          <a:extLst>
            <a:ext uri="{FF2B5EF4-FFF2-40B4-BE49-F238E27FC236}">
              <a16:creationId xmlns:a16="http://schemas.microsoft.com/office/drawing/2014/main" id="{78EE5008-7EF5-47BD-80AA-DF0195E2C60B}"/>
            </a:ext>
          </a:extLst>
        </xdr:cNvPr>
        <xdr:cNvSpPr/>
      </xdr:nvSpPr>
      <xdr:spPr>
        <a:xfrm>
          <a:off x="221107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154322</xdr:rowOff>
    </xdr:from>
    <xdr:ext cx="469744" cy="259045"/>
    <xdr:sp macro="" textlink="">
      <xdr:nvSpPr>
        <xdr:cNvPr id="819" name="【消防施設】&#10;一人当たり面積該当値テキスト">
          <a:extLst>
            <a:ext uri="{FF2B5EF4-FFF2-40B4-BE49-F238E27FC236}">
              <a16:creationId xmlns:a16="http://schemas.microsoft.com/office/drawing/2014/main" id="{F4C2798B-AE3F-405A-84F9-BB61CA8A7D7F}"/>
            </a:ext>
          </a:extLst>
        </xdr:cNvPr>
        <xdr:cNvSpPr txBox="1"/>
      </xdr:nvSpPr>
      <xdr:spPr>
        <a:xfrm>
          <a:off x="22199600"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xdr:rowOff>
    </xdr:from>
    <xdr:to>
      <xdr:col>112</xdr:col>
      <xdr:colOff>38100</xdr:colOff>
      <xdr:row>84</xdr:row>
      <xdr:rowOff>106045</xdr:rowOff>
    </xdr:to>
    <xdr:sp macro="" textlink="">
      <xdr:nvSpPr>
        <xdr:cNvPr id="820" name="楕円 819">
          <a:extLst>
            <a:ext uri="{FF2B5EF4-FFF2-40B4-BE49-F238E27FC236}">
              <a16:creationId xmlns:a16="http://schemas.microsoft.com/office/drawing/2014/main" id="{39733D66-0891-44D5-AA8D-3D000DAEF110}"/>
            </a:ext>
          </a:extLst>
        </xdr:cNvPr>
        <xdr:cNvSpPr/>
      </xdr:nvSpPr>
      <xdr:spPr>
        <a:xfrm>
          <a:off x="21272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55245</xdr:rowOff>
    </xdr:from>
    <xdr:to>
      <xdr:col>116</xdr:col>
      <xdr:colOff>63500</xdr:colOff>
      <xdr:row>84</xdr:row>
      <xdr:rowOff>55245</xdr:rowOff>
    </xdr:to>
    <xdr:cxnSp macro="">
      <xdr:nvCxnSpPr>
        <xdr:cNvPr id="821" name="直線コネクタ 820">
          <a:extLst>
            <a:ext uri="{FF2B5EF4-FFF2-40B4-BE49-F238E27FC236}">
              <a16:creationId xmlns:a16="http://schemas.microsoft.com/office/drawing/2014/main" id="{D0BAEE67-D742-4CB3-9757-D29509F16523}"/>
            </a:ext>
          </a:extLst>
        </xdr:cNvPr>
        <xdr:cNvCxnSpPr/>
      </xdr:nvCxnSpPr>
      <xdr:spPr>
        <a:xfrm>
          <a:off x="21323300" y="1445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xdr:rowOff>
    </xdr:from>
    <xdr:to>
      <xdr:col>107</xdr:col>
      <xdr:colOff>101600</xdr:colOff>
      <xdr:row>84</xdr:row>
      <xdr:rowOff>106045</xdr:rowOff>
    </xdr:to>
    <xdr:sp macro="" textlink="">
      <xdr:nvSpPr>
        <xdr:cNvPr id="822" name="楕円 821">
          <a:extLst>
            <a:ext uri="{FF2B5EF4-FFF2-40B4-BE49-F238E27FC236}">
              <a16:creationId xmlns:a16="http://schemas.microsoft.com/office/drawing/2014/main" id="{FCDD857A-02D1-4FA0-94C1-82CE9137E14D}"/>
            </a:ext>
          </a:extLst>
        </xdr:cNvPr>
        <xdr:cNvSpPr/>
      </xdr:nvSpPr>
      <xdr:spPr>
        <a:xfrm>
          <a:off x="20383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55245</xdr:rowOff>
    </xdr:from>
    <xdr:to>
      <xdr:col>111</xdr:col>
      <xdr:colOff>177800</xdr:colOff>
      <xdr:row>84</xdr:row>
      <xdr:rowOff>55245</xdr:rowOff>
    </xdr:to>
    <xdr:cxnSp macro="">
      <xdr:nvCxnSpPr>
        <xdr:cNvPr id="823" name="直線コネクタ 822">
          <a:extLst>
            <a:ext uri="{FF2B5EF4-FFF2-40B4-BE49-F238E27FC236}">
              <a16:creationId xmlns:a16="http://schemas.microsoft.com/office/drawing/2014/main" id="{02F82EEC-73D3-4D3C-B773-C635ECFF0D9B}"/>
            </a:ext>
          </a:extLst>
        </xdr:cNvPr>
        <xdr:cNvCxnSpPr/>
      </xdr:nvCxnSpPr>
      <xdr:spPr>
        <a:xfrm>
          <a:off x="20434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824" name="楕円 823">
          <a:extLst>
            <a:ext uri="{FF2B5EF4-FFF2-40B4-BE49-F238E27FC236}">
              <a16:creationId xmlns:a16="http://schemas.microsoft.com/office/drawing/2014/main" id="{F95B8160-C060-4EED-B483-AC7920D6FED7}"/>
            </a:ext>
          </a:extLst>
        </xdr:cNvPr>
        <xdr:cNvSpPr/>
      </xdr:nvSpPr>
      <xdr:spPr>
        <a:xfrm>
          <a:off x="19494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55245</xdr:rowOff>
    </xdr:from>
    <xdr:to>
      <xdr:col>107</xdr:col>
      <xdr:colOff>50800</xdr:colOff>
      <xdr:row>84</xdr:row>
      <xdr:rowOff>55245</xdr:rowOff>
    </xdr:to>
    <xdr:cxnSp macro="">
      <xdr:nvCxnSpPr>
        <xdr:cNvPr id="825" name="直線コネクタ 824">
          <a:extLst>
            <a:ext uri="{FF2B5EF4-FFF2-40B4-BE49-F238E27FC236}">
              <a16:creationId xmlns:a16="http://schemas.microsoft.com/office/drawing/2014/main" id="{53CEC1B7-1F81-4B51-9A1F-F630D2F22E19}"/>
            </a:ext>
          </a:extLst>
        </xdr:cNvPr>
        <xdr:cNvCxnSpPr/>
      </xdr:nvCxnSpPr>
      <xdr:spPr>
        <a:xfrm>
          <a:off x="19545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xdr:rowOff>
    </xdr:from>
    <xdr:to>
      <xdr:col>98</xdr:col>
      <xdr:colOff>38100</xdr:colOff>
      <xdr:row>84</xdr:row>
      <xdr:rowOff>106045</xdr:rowOff>
    </xdr:to>
    <xdr:sp macro="" textlink="">
      <xdr:nvSpPr>
        <xdr:cNvPr id="826" name="楕円 825">
          <a:extLst>
            <a:ext uri="{FF2B5EF4-FFF2-40B4-BE49-F238E27FC236}">
              <a16:creationId xmlns:a16="http://schemas.microsoft.com/office/drawing/2014/main" id="{E08F0DF8-BE3A-4DC0-AE02-31F03FC358DF}"/>
            </a:ext>
          </a:extLst>
        </xdr:cNvPr>
        <xdr:cNvSpPr/>
      </xdr:nvSpPr>
      <xdr:spPr>
        <a:xfrm>
          <a:off x="18605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55245</xdr:rowOff>
    </xdr:from>
    <xdr:to>
      <xdr:col>102</xdr:col>
      <xdr:colOff>114300</xdr:colOff>
      <xdr:row>84</xdr:row>
      <xdr:rowOff>55245</xdr:rowOff>
    </xdr:to>
    <xdr:cxnSp macro="">
      <xdr:nvCxnSpPr>
        <xdr:cNvPr id="827" name="直線コネクタ 826">
          <a:extLst>
            <a:ext uri="{FF2B5EF4-FFF2-40B4-BE49-F238E27FC236}">
              <a16:creationId xmlns:a16="http://schemas.microsoft.com/office/drawing/2014/main" id="{63A0BC72-B53D-44A2-8257-F329BEC5FFA1}"/>
            </a:ext>
          </a:extLst>
        </xdr:cNvPr>
        <xdr:cNvCxnSpPr/>
      </xdr:nvCxnSpPr>
      <xdr:spPr>
        <a:xfrm>
          <a:off x="18656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8" name="n_1aveValue【消防施設】&#10;一人当たり面積">
          <a:extLst>
            <a:ext uri="{FF2B5EF4-FFF2-40B4-BE49-F238E27FC236}">
              <a16:creationId xmlns:a16="http://schemas.microsoft.com/office/drawing/2014/main" id="{436FD93C-0706-4DC6-A223-C0095DC11F95}"/>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9" name="n_2aveValue【消防施設】&#10;一人当たり面積">
          <a:extLst>
            <a:ext uri="{FF2B5EF4-FFF2-40B4-BE49-F238E27FC236}">
              <a16:creationId xmlns:a16="http://schemas.microsoft.com/office/drawing/2014/main" id="{58D15A9B-2ACD-4A7B-8E11-EB4B52489C92}"/>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30" name="n_3aveValue【消防施設】&#10;一人当たり面積">
          <a:extLst>
            <a:ext uri="{FF2B5EF4-FFF2-40B4-BE49-F238E27FC236}">
              <a16:creationId xmlns:a16="http://schemas.microsoft.com/office/drawing/2014/main" id="{75FD77A3-E88D-4FEB-B84B-863E775182E5}"/>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1" name="n_4aveValue【消防施設】&#10;一人当たり面積">
          <a:extLst>
            <a:ext uri="{FF2B5EF4-FFF2-40B4-BE49-F238E27FC236}">
              <a16:creationId xmlns:a16="http://schemas.microsoft.com/office/drawing/2014/main" id="{B5A9F4CD-4E62-4055-835A-3F38F071F51D}"/>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97172</xdr:rowOff>
    </xdr:from>
    <xdr:ext cx="469744" cy="259045"/>
    <xdr:sp macro="" textlink="">
      <xdr:nvSpPr>
        <xdr:cNvPr id="832" name="n_1mainValue【消防施設】&#10;一人当たり面積">
          <a:extLst>
            <a:ext uri="{FF2B5EF4-FFF2-40B4-BE49-F238E27FC236}">
              <a16:creationId xmlns:a16="http://schemas.microsoft.com/office/drawing/2014/main" id="{FE306626-42CD-4FA5-A207-80E52CCE0C7C}"/>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833" name="n_2mainValue【消防施設】&#10;一人当たり面積">
          <a:extLst>
            <a:ext uri="{FF2B5EF4-FFF2-40B4-BE49-F238E27FC236}">
              <a16:creationId xmlns:a16="http://schemas.microsoft.com/office/drawing/2014/main" id="{0F6B99E2-7F7E-4D1C-9E11-46F195A20205}"/>
            </a:ext>
          </a:extLst>
        </xdr:cNvPr>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97172</xdr:rowOff>
    </xdr:from>
    <xdr:ext cx="469744" cy="259045"/>
    <xdr:sp macro="" textlink="">
      <xdr:nvSpPr>
        <xdr:cNvPr id="834" name="n_3mainValue【消防施設】&#10;一人当たり面積">
          <a:extLst>
            <a:ext uri="{FF2B5EF4-FFF2-40B4-BE49-F238E27FC236}">
              <a16:creationId xmlns:a16="http://schemas.microsoft.com/office/drawing/2014/main" id="{C5831588-D2A0-4889-AD14-6A0068D1EFCD}"/>
            </a:ext>
          </a:extLst>
        </xdr:cNvPr>
        <xdr:cNvSpPr txBox="1"/>
      </xdr:nvSpPr>
      <xdr:spPr>
        <a:xfrm>
          <a:off x="19310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97172</xdr:rowOff>
    </xdr:from>
    <xdr:ext cx="469744" cy="259045"/>
    <xdr:sp macro="" textlink="">
      <xdr:nvSpPr>
        <xdr:cNvPr id="835" name="n_4mainValue【消防施設】&#10;一人当たり面積">
          <a:extLst>
            <a:ext uri="{FF2B5EF4-FFF2-40B4-BE49-F238E27FC236}">
              <a16:creationId xmlns:a16="http://schemas.microsoft.com/office/drawing/2014/main" id="{51D2690D-C93D-490B-B046-F17DA91F0A2F}"/>
            </a:ext>
          </a:extLst>
        </xdr:cNvPr>
        <xdr:cNvSpPr txBox="1"/>
      </xdr:nvSpPr>
      <xdr:spPr>
        <a:xfrm>
          <a:off x="18421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743C49B1-3F3D-4A40-8399-CC89FBBA22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D6A93B00-BBDE-4298-A257-D01966224D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35057A5F-B5E4-400D-A340-54DFC705D2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9605A834-1E10-42AD-9D1C-93FF105D5B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53BF5C18-C27B-4A57-98AF-0DE7C5C91E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DA3B198F-4FE1-4714-8DD1-6E8731E195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E615649D-7F4A-433C-BEA6-17DABEA315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3080F4BE-C267-4129-ABAE-826B2097E2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3561AA86-33B7-4DBF-BCBE-8C30287ED0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12696AAE-687E-4239-9D63-3B0F7C1B14B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63B4A1FD-1671-448C-B0C1-39D68AE6BD0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5968ADDE-0363-4D78-A1C2-E41F774BF04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1127A2E-1235-4A6B-A56E-AC432C223E0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EC425373-C86D-4619-B4DD-55C106B8B4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98E08F0F-5FF0-48A9-B486-D2F34F04CA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8859020D-D048-463C-A2EA-13336FF07A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50134408-68A1-4814-867C-535E4C84704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DE8E4E51-56A3-4F4E-B42E-919F63B4EC8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94A19CF0-C006-44D1-8F21-D14A24A0ECC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6646D472-EFB3-4368-8591-A2ED07E4036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B7DAD62A-0E0A-4CAE-AC2C-D82317F5E2F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291751C9-F7E5-41ED-A97D-7527736987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32018A2A-7077-46EF-AF81-59D2C932BE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B786BA42-BAFD-4679-8135-79481CFD63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FB300DD0-C561-4965-B2BD-30AEAB8218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1" name="直線コネクタ 860">
          <a:extLst>
            <a:ext uri="{FF2B5EF4-FFF2-40B4-BE49-F238E27FC236}">
              <a16:creationId xmlns:a16="http://schemas.microsoft.com/office/drawing/2014/main" id="{84BDB958-5E99-43F2-922D-42EF15433B7A}"/>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2" name="【庁舎】&#10;有形固定資産減価償却率最小値テキスト">
          <a:extLst>
            <a:ext uri="{FF2B5EF4-FFF2-40B4-BE49-F238E27FC236}">
              <a16:creationId xmlns:a16="http://schemas.microsoft.com/office/drawing/2014/main" id="{BC373B5D-E17B-47E1-A16C-D07EAAF7E731}"/>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3" name="直線コネクタ 862">
          <a:extLst>
            <a:ext uri="{FF2B5EF4-FFF2-40B4-BE49-F238E27FC236}">
              <a16:creationId xmlns:a16="http://schemas.microsoft.com/office/drawing/2014/main" id="{8EDCEC87-7FBB-40FC-9D52-6D6E7A54C1B2}"/>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4" name="【庁舎】&#10;有形固定資産減価償却率最大値テキスト">
          <a:extLst>
            <a:ext uri="{FF2B5EF4-FFF2-40B4-BE49-F238E27FC236}">
              <a16:creationId xmlns:a16="http://schemas.microsoft.com/office/drawing/2014/main" id="{0EA20D46-360C-4340-A2C1-E3982C13C758}"/>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5" name="直線コネクタ 864">
          <a:extLst>
            <a:ext uri="{FF2B5EF4-FFF2-40B4-BE49-F238E27FC236}">
              <a16:creationId xmlns:a16="http://schemas.microsoft.com/office/drawing/2014/main" id="{1B3E528F-F15C-4265-B4AE-082756E869B2}"/>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6" name="【庁舎】&#10;有形固定資産減価償却率平均値テキスト">
          <a:extLst>
            <a:ext uri="{FF2B5EF4-FFF2-40B4-BE49-F238E27FC236}">
              <a16:creationId xmlns:a16="http://schemas.microsoft.com/office/drawing/2014/main" id="{56B4F25B-3565-4F36-B5C6-818E31342584}"/>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7" name="フローチャート: 判断 866">
          <a:extLst>
            <a:ext uri="{FF2B5EF4-FFF2-40B4-BE49-F238E27FC236}">
              <a16:creationId xmlns:a16="http://schemas.microsoft.com/office/drawing/2014/main" id="{14D457D3-57DA-41F1-B469-5FA161164CE7}"/>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8" name="フローチャート: 判断 867">
          <a:extLst>
            <a:ext uri="{FF2B5EF4-FFF2-40B4-BE49-F238E27FC236}">
              <a16:creationId xmlns:a16="http://schemas.microsoft.com/office/drawing/2014/main" id="{AD6C7CBC-559E-4982-B501-25DFAB7CE20C}"/>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9" name="フローチャート: 判断 868">
          <a:extLst>
            <a:ext uri="{FF2B5EF4-FFF2-40B4-BE49-F238E27FC236}">
              <a16:creationId xmlns:a16="http://schemas.microsoft.com/office/drawing/2014/main" id="{A5FC870D-BEAD-4EA9-A0A7-E870A7AFB1A9}"/>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0" name="フローチャート: 判断 869">
          <a:extLst>
            <a:ext uri="{FF2B5EF4-FFF2-40B4-BE49-F238E27FC236}">
              <a16:creationId xmlns:a16="http://schemas.microsoft.com/office/drawing/2014/main" id="{EBF30D08-95FC-460C-B64C-38EED07A8218}"/>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1" name="フローチャート: 判断 870">
          <a:extLst>
            <a:ext uri="{FF2B5EF4-FFF2-40B4-BE49-F238E27FC236}">
              <a16:creationId xmlns:a16="http://schemas.microsoft.com/office/drawing/2014/main" id="{28AD3FF3-489C-43A5-BDC6-88D205AF75A3}"/>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FB038D5-1743-4F9D-B47B-5FDAA8C6A7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5ECD7DC-904D-4800-9012-BA49B2754E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B9D7408-00FC-4491-8DBD-0FF486A961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30CC3B4-1FB3-46B7-BF6D-20621B9CC6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FB14D3C-F651-40BE-85B6-5DFDF4F6FC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877" name="楕円 876">
          <a:extLst>
            <a:ext uri="{FF2B5EF4-FFF2-40B4-BE49-F238E27FC236}">
              <a16:creationId xmlns:a16="http://schemas.microsoft.com/office/drawing/2014/main" id="{437BD3C4-80F1-45B8-9144-94460F327E7C}"/>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878" name="【庁舎】&#10;有形固定資産減価償却率該当値テキスト">
          <a:extLst>
            <a:ext uri="{FF2B5EF4-FFF2-40B4-BE49-F238E27FC236}">
              <a16:creationId xmlns:a16="http://schemas.microsoft.com/office/drawing/2014/main" id="{97231763-49C4-4B5F-8B40-4A92080F2959}"/>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879" name="楕円 878">
          <a:extLst>
            <a:ext uri="{FF2B5EF4-FFF2-40B4-BE49-F238E27FC236}">
              <a16:creationId xmlns:a16="http://schemas.microsoft.com/office/drawing/2014/main" id="{C82B75B7-6BBF-4769-B6EE-D8847B1BF657}"/>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159476</xdr:rowOff>
    </xdr:to>
    <xdr:cxnSp macro="">
      <xdr:nvCxnSpPr>
        <xdr:cNvPr id="880" name="直線コネクタ 879">
          <a:extLst>
            <a:ext uri="{FF2B5EF4-FFF2-40B4-BE49-F238E27FC236}">
              <a16:creationId xmlns:a16="http://schemas.microsoft.com/office/drawing/2014/main" id="{F1F48E48-191E-41DE-A6EE-D36DA4DFB030}"/>
            </a:ext>
          </a:extLst>
        </xdr:cNvPr>
        <xdr:cNvCxnSpPr/>
      </xdr:nvCxnSpPr>
      <xdr:spPr>
        <a:xfrm>
          <a:off x="15481300" y="181356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881" name="楕円 880">
          <a:extLst>
            <a:ext uri="{FF2B5EF4-FFF2-40B4-BE49-F238E27FC236}">
              <a16:creationId xmlns:a16="http://schemas.microsoft.com/office/drawing/2014/main" id="{8D148747-3211-4CB0-AE19-5D2BE2743233}"/>
            </a:ext>
          </a:extLst>
        </xdr:cNvPr>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95794</xdr:rowOff>
    </xdr:from>
    <xdr:to>
      <xdr:col>81</xdr:col>
      <xdr:colOff>50800</xdr:colOff>
      <xdr:row>105</xdr:row>
      <xdr:rowOff>133350</xdr:rowOff>
    </xdr:to>
    <xdr:cxnSp macro="">
      <xdr:nvCxnSpPr>
        <xdr:cNvPr id="882" name="直線コネクタ 881">
          <a:extLst>
            <a:ext uri="{FF2B5EF4-FFF2-40B4-BE49-F238E27FC236}">
              <a16:creationId xmlns:a16="http://schemas.microsoft.com/office/drawing/2014/main" id="{EB61EAA1-F216-4FD5-A7D6-BBA3FFA225AB}"/>
            </a:ext>
          </a:extLst>
        </xdr:cNvPr>
        <xdr:cNvCxnSpPr/>
      </xdr:nvCxnSpPr>
      <xdr:spPr>
        <a:xfrm>
          <a:off x="14592300" y="180980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883" name="楕円 882">
          <a:extLst>
            <a:ext uri="{FF2B5EF4-FFF2-40B4-BE49-F238E27FC236}">
              <a16:creationId xmlns:a16="http://schemas.microsoft.com/office/drawing/2014/main" id="{C1E72A88-80F2-4C27-8944-7AF15A1C708F}"/>
            </a:ext>
          </a:extLst>
        </xdr:cNvPr>
        <xdr:cNvSpPr/>
      </xdr:nvSpPr>
      <xdr:spPr>
        <a:xfrm>
          <a:off x="13652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95794</xdr:rowOff>
    </xdr:from>
    <xdr:to>
      <xdr:col>76</xdr:col>
      <xdr:colOff>114300</xdr:colOff>
      <xdr:row>105</xdr:row>
      <xdr:rowOff>141514</xdr:rowOff>
    </xdr:to>
    <xdr:cxnSp macro="">
      <xdr:nvCxnSpPr>
        <xdr:cNvPr id="884" name="直線コネクタ 883">
          <a:extLst>
            <a:ext uri="{FF2B5EF4-FFF2-40B4-BE49-F238E27FC236}">
              <a16:creationId xmlns:a16="http://schemas.microsoft.com/office/drawing/2014/main" id="{B13E8033-1C11-46C4-BFC9-844313FCF6A0}"/>
            </a:ext>
          </a:extLst>
        </xdr:cNvPr>
        <xdr:cNvCxnSpPr/>
      </xdr:nvCxnSpPr>
      <xdr:spPr>
        <a:xfrm flipV="1">
          <a:off x="13703300" y="18098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885" name="楕円 884">
          <a:extLst>
            <a:ext uri="{FF2B5EF4-FFF2-40B4-BE49-F238E27FC236}">
              <a16:creationId xmlns:a16="http://schemas.microsoft.com/office/drawing/2014/main" id="{452E70AF-4982-47E2-83C8-4DD521C919FB}"/>
            </a:ext>
          </a:extLst>
        </xdr:cNvPr>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141514</xdr:rowOff>
    </xdr:to>
    <xdr:cxnSp macro="">
      <xdr:nvCxnSpPr>
        <xdr:cNvPr id="886" name="直線コネクタ 885">
          <a:extLst>
            <a:ext uri="{FF2B5EF4-FFF2-40B4-BE49-F238E27FC236}">
              <a16:creationId xmlns:a16="http://schemas.microsoft.com/office/drawing/2014/main" id="{93809BEA-9F2B-4E56-9813-990FD84D9670}"/>
            </a:ext>
          </a:extLst>
        </xdr:cNvPr>
        <xdr:cNvCxnSpPr/>
      </xdr:nvCxnSpPr>
      <xdr:spPr>
        <a:xfrm>
          <a:off x="12814300" y="1806702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7" name="n_1aveValue【庁舎】&#10;有形固定資産減価償却率">
          <a:extLst>
            <a:ext uri="{FF2B5EF4-FFF2-40B4-BE49-F238E27FC236}">
              <a16:creationId xmlns:a16="http://schemas.microsoft.com/office/drawing/2014/main" id="{9B7923B9-A3A1-42C5-9ED1-912386CED711}"/>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8" name="n_2aveValue【庁舎】&#10;有形固定資産減価償却率">
          <a:extLst>
            <a:ext uri="{FF2B5EF4-FFF2-40B4-BE49-F238E27FC236}">
              <a16:creationId xmlns:a16="http://schemas.microsoft.com/office/drawing/2014/main" id="{C6D880FF-EDCE-4354-AF0D-1177CDC28331}"/>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9" name="n_3aveValue【庁舎】&#10;有形固定資産減価償却率">
          <a:extLst>
            <a:ext uri="{FF2B5EF4-FFF2-40B4-BE49-F238E27FC236}">
              <a16:creationId xmlns:a16="http://schemas.microsoft.com/office/drawing/2014/main" id="{4A416194-FED5-4B93-BDE6-CCF05E7F606B}"/>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0" name="n_4aveValue【庁舎】&#10;有形固定資産減価償却率">
          <a:extLst>
            <a:ext uri="{FF2B5EF4-FFF2-40B4-BE49-F238E27FC236}">
              <a16:creationId xmlns:a16="http://schemas.microsoft.com/office/drawing/2014/main" id="{5EB31C6C-90CB-4D01-ADF7-31069EB1A92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891" name="n_1mainValue【庁舎】&#10;有形固定資産減価償却率">
          <a:extLst>
            <a:ext uri="{FF2B5EF4-FFF2-40B4-BE49-F238E27FC236}">
              <a16:creationId xmlns:a16="http://schemas.microsoft.com/office/drawing/2014/main" id="{ED29C3D5-AFCF-4648-A9FA-52A70B64981F}"/>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137721</xdr:rowOff>
    </xdr:from>
    <xdr:ext cx="405111" cy="259045"/>
    <xdr:sp macro="" textlink="">
      <xdr:nvSpPr>
        <xdr:cNvPr id="892" name="n_2mainValue【庁舎】&#10;有形固定資産減価償却率">
          <a:extLst>
            <a:ext uri="{FF2B5EF4-FFF2-40B4-BE49-F238E27FC236}">
              <a16:creationId xmlns:a16="http://schemas.microsoft.com/office/drawing/2014/main" id="{2A18DA52-149F-4040-8284-F8A2B2A1D487}"/>
            </a:ext>
          </a:extLst>
        </xdr:cNvPr>
        <xdr:cNvSpPr txBox="1"/>
      </xdr:nvSpPr>
      <xdr:spPr>
        <a:xfrm>
          <a:off x="14389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11991</xdr:rowOff>
    </xdr:from>
    <xdr:ext cx="405111" cy="259045"/>
    <xdr:sp macro="" textlink="">
      <xdr:nvSpPr>
        <xdr:cNvPr id="893" name="n_3mainValue【庁舎】&#10;有形固定資産減価償却率">
          <a:extLst>
            <a:ext uri="{FF2B5EF4-FFF2-40B4-BE49-F238E27FC236}">
              <a16:creationId xmlns:a16="http://schemas.microsoft.com/office/drawing/2014/main" id="{6F76B323-1599-4941-90D4-432B299D19E6}"/>
            </a:ext>
          </a:extLst>
        </xdr:cNvPr>
        <xdr:cNvSpPr txBox="1"/>
      </xdr:nvSpPr>
      <xdr:spPr>
        <a:xfrm>
          <a:off x="13500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4" name="n_4mainValue【庁舎】&#10;有形固定資産減価償却率">
          <a:extLst>
            <a:ext uri="{FF2B5EF4-FFF2-40B4-BE49-F238E27FC236}">
              <a16:creationId xmlns:a16="http://schemas.microsoft.com/office/drawing/2014/main" id="{4534A2EF-E841-479A-8EE9-6FEECA857697}"/>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EF7B63BC-9DC2-4943-AD7D-7304F5FA0E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217D07EF-7D43-4DBC-B5D9-4F6367405A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D51191AF-0615-4534-8D79-31381C2936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D00736B7-8BFF-48F5-A9BF-A4FE9F603E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D1571A5C-92FB-4C61-8F07-304B1B1092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127C543E-AD0F-4C53-952D-9350DCBF90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75B9C7A8-A35B-48FC-9B9F-6F3E46C45B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4AB9E192-17CE-46C0-998C-9598F067BDB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89155F90-2B6F-47EA-BFBF-10D1C86A72D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E5FE7E74-83D3-43E0-83AD-4DF9F7E57B3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5" name="テキスト ボックス 904">
          <a:extLst>
            <a:ext uri="{FF2B5EF4-FFF2-40B4-BE49-F238E27FC236}">
              <a16:creationId xmlns:a16="http://schemas.microsoft.com/office/drawing/2014/main" id="{145DD50D-BD18-4405-9794-8C2A66E63DF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60D5861F-6723-4F07-86E1-100A0C40282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3E3CFDAC-5BC3-4F12-B45E-47BEA9B0CFF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562F4426-46DB-4396-AA9F-CDD0741D08F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7358CC2A-9A6A-457C-B7AE-6A123D206E9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751FBBC1-B52B-434D-966C-FEE34D3E7AA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57A2CD09-1AF6-4F9F-B8E3-B7FEB8C4CF7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C1826B90-6C48-42EF-B701-01EA86CB42E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951F8D3C-65DF-49B6-89E6-7972CAACC63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F729058D-048B-42B8-8609-81678E18C7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DB2632CF-2D8E-464A-92A8-6FABE76614D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85A99980-118F-4542-B548-726B1D42E1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12ECC821-211A-48D6-B5F3-EC6AC33937E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DF88E0E3-3C17-4F0C-A1FB-1EAD2268109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D3C838A-10C1-46C6-99BD-1D1204A37A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B7801638-D200-40C6-A581-6C84A75684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1" name="直線コネクタ 920">
          <a:extLst>
            <a:ext uri="{FF2B5EF4-FFF2-40B4-BE49-F238E27FC236}">
              <a16:creationId xmlns:a16="http://schemas.microsoft.com/office/drawing/2014/main" id="{5C2D2B78-93B5-4507-B27F-8B840C73E60E}"/>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2" name="【庁舎】&#10;一人当たり面積最小値テキスト">
          <a:extLst>
            <a:ext uri="{FF2B5EF4-FFF2-40B4-BE49-F238E27FC236}">
              <a16:creationId xmlns:a16="http://schemas.microsoft.com/office/drawing/2014/main" id="{E24EE798-41AE-45E1-AC77-74A4732A3E01}"/>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3" name="直線コネクタ 922">
          <a:extLst>
            <a:ext uri="{FF2B5EF4-FFF2-40B4-BE49-F238E27FC236}">
              <a16:creationId xmlns:a16="http://schemas.microsoft.com/office/drawing/2014/main" id="{E7F586D1-0B91-4C02-BBB5-F6BE7E000CE1}"/>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4" name="【庁舎】&#10;一人当たり面積最大値テキスト">
          <a:extLst>
            <a:ext uri="{FF2B5EF4-FFF2-40B4-BE49-F238E27FC236}">
              <a16:creationId xmlns:a16="http://schemas.microsoft.com/office/drawing/2014/main" id="{B6A2E12C-B00A-423B-8644-8EED5F6C76E1}"/>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5" name="直線コネクタ 924">
          <a:extLst>
            <a:ext uri="{FF2B5EF4-FFF2-40B4-BE49-F238E27FC236}">
              <a16:creationId xmlns:a16="http://schemas.microsoft.com/office/drawing/2014/main" id="{33FADFD5-C0C4-4AE5-8121-BFFF8B5996BF}"/>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6" name="【庁舎】&#10;一人当たり面積平均値テキスト">
          <a:extLst>
            <a:ext uri="{FF2B5EF4-FFF2-40B4-BE49-F238E27FC236}">
              <a16:creationId xmlns:a16="http://schemas.microsoft.com/office/drawing/2014/main" id="{AFE930A7-A07E-4E8B-A44A-38C99C4F5971}"/>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7" name="フローチャート: 判断 926">
          <a:extLst>
            <a:ext uri="{FF2B5EF4-FFF2-40B4-BE49-F238E27FC236}">
              <a16:creationId xmlns:a16="http://schemas.microsoft.com/office/drawing/2014/main" id="{1CB279A8-A08D-40CC-B622-AD60861339BA}"/>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8" name="フローチャート: 判断 927">
          <a:extLst>
            <a:ext uri="{FF2B5EF4-FFF2-40B4-BE49-F238E27FC236}">
              <a16:creationId xmlns:a16="http://schemas.microsoft.com/office/drawing/2014/main" id="{31317101-5D6D-456E-A9E9-B2864F34A38C}"/>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9" name="フローチャート: 判断 928">
          <a:extLst>
            <a:ext uri="{FF2B5EF4-FFF2-40B4-BE49-F238E27FC236}">
              <a16:creationId xmlns:a16="http://schemas.microsoft.com/office/drawing/2014/main" id="{3B954702-80ED-46FE-97B3-2C467F29B8A9}"/>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30" name="フローチャート: 判断 929">
          <a:extLst>
            <a:ext uri="{FF2B5EF4-FFF2-40B4-BE49-F238E27FC236}">
              <a16:creationId xmlns:a16="http://schemas.microsoft.com/office/drawing/2014/main" id="{45CCBCCA-7541-4661-B8FF-1AF950F379C8}"/>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1" name="フローチャート: 判断 930">
          <a:extLst>
            <a:ext uri="{FF2B5EF4-FFF2-40B4-BE49-F238E27FC236}">
              <a16:creationId xmlns:a16="http://schemas.microsoft.com/office/drawing/2014/main" id="{3395C28E-D98F-4F79-A28E-900E36CF5A93}"/>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8E229016-3F05-4D31-9AC1-A549FBF8F5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77B2C7F-79BA-4B1C-A6B2-3765C35503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F978B68-D1C4-44DE-9229-EE1A1A3C60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D931E78-995D-4046-8BDF-085E5EEC41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F64CFF2-87B5-4276-BB13-04CABD05232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937" name="楕円 936">
          <a:extLst>
            <a:ext uri="{FF2B5EF4-FFF2-40B4-BE49-F238E27FC236}">
              <a16:creationId xmlns:a16="http://schemas.microsoft.com/office/drawing/2014/main" id="{A73C4176-62F3-41A9-AEB2-C8F231BA70F6}"/>
            </a:ext>
          </a:extLst>
        </xdr:cNvPr>
        <xdr:cNvSpPr/>
      </xdr:nvSpPr>
      <xdr:spPr>
        <a:xfrm>
          <a:off x="22110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938" name="【庁舎】&#10;一人当たり面積該当値テキスト">
          <a:extLst>
            <a:ext uri="{FF2B5EF4-FFF2-40B4-BE49-F238E27FC236}">
              <a16:creationId xmlns:a16="http://schemas.microsoft.com/office/drawing/2014/main" id="{20B2C25E-FA9D-4DA0-84D0-8C93E995ABD3}"/>
            </a:ext>
          </a:extLst>
        </xdr:cNvPr>
        <xdr:cNvSpPr txBox="1"/>
      </xdr:nvSpPr>
      <xdr:spPr>
        <a:xfrm>
          <a:off x="22199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31931</xdr:rowOff>
    </xdr:from>
    <xdr:to>
      <xdr:col>112</xdr:col>
      <xdr:colOff>38100</xdr:colOff>
      <xdr:row>108</xdr:row>
      <xdr:rowOff>133531</xdr:rowOff>
    </xdr:to>
    <xdr:sp macro="" textlink="">
      <xdr:nvSpPr>
        <xdr:cNvPr id="939" name="楕円 938">
          <a:extLst>
            <a:ext uri="{FF2B5EF4-FFF2-40B4-BE49-F238E27FC236}">
              <a16:creationId xmlns:a16="http://schemas.microsoft.com/office/drawing/2014/main" id="{BC9A8229-031C-4EB5-A490-087745E06D37}"/>
            </a:ext>
          </a:extLst>
        </xdr:cNvPr>
        <xdr:cNvSpPr/>
      </xdr:nvSpPr>
      <xdr:spPr>
        <a:xfrm>
          <a:off x="2127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79466</xdr:rowOff>
    </xdr:from>
    <xdr:to>
      <xdr:col>116</xdr:col>
      <xdr:colOff>63500</xdr:colOff>
      <xdr:row>108</xdr:row>
      <xdr:rowOff>82731</xdr:rowOff>
    </xdr:to>
    <xdr:cxnSp macro="">
      <xdr:nvCxnSpPr>
        <xdr:cNvPr id="940" name="直線コネクタ 939">
          <a:extLst>
            <a:ext uri="{FF2B5EF4-FFF2-40B4-BE49-F238E27FC236}">
              <a16:creationId xmlns:a16="http://schemas.microsoft.com/office/drawing/2014/main" id="{CE783CE3-C4ED-4E45-A19D-834C7AA923EB}"/>
            </a:ext>
          </a:extLst>
        </xdr:cNvPr>
        <xdr:cNvCxnSpPr/>
      </xdr:nvCxnSpPr>
      <xdr:spPr>
        <a:xfrm flipV="1">
          <a:off x="21323300" y="185960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35198</xdr:rowOff>
    </xdr:from>
    <xdr:to>
      <xdr:col>107</xdr:col>
      <xdr:colOff>101600</xdr:colOff>
      <xdr:row>108</xdr:row>
      <xdr:rowOff>136798</xdr:rowOff>
    </xdr:to>
    <xdr:sp macro="" textlink="">
      <xdr:nvSpPr>
        <xdr:cNvPr id="941" name="楕円 940">
          <a:extLst>
            <a:ext uri="{FF2B5EF4-FFF2-40B4-BE49-F238E27FC236}">
              <a16:creationId xmlns:a16="http://schemas.microsoft.com/office/drawing/2014/main" id="{153EA1E4-756D-499C-8F3B-4078943C7615}"/>
            </a:ext>
          </a:extLst>
        </xdr:cNvPr>
        <xdr:cNvSpPr/>
      </xdr:nvSpPr>
      <xdr:spPr>
        <a:xfrm>
          <a:off x="2038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82731</xdr:rowOff>
    </xdr:from>
    <xdr:to>
      <xdr:col>111</xdr:col>
      <xdr:colOff>177800</xdr:colOff>
      <xdr:row>108</xdr:row>
      <xdr:rowOff>85998</xdr:rowOff>
    </xdr:to>
    <xdr:cxnSp macro="">
      <xdr:nvCxnSpPr>
        <xdr:cNvPr id="942" name="直線コネクタ 941">
          <a:extLst>
            <a:ext uri="{FF2B5EF4-FFF2-40B4-BE49-F238E27FC236}">
              <a16:creationId xmlns:a16="http://schemas.microsoft.com/office/drawing/2014/main" id="{08DA01DD-25AF-4B38-A914-D112976696C8}"/>
            </a:ext>
          </a:extLst>
        </xdr:cNvPr>
        <xdr:cNvCxnSpPr/>
      </xdr:nvCxnSpPr>
      <xdr:spPr>
        <a:xfrm flipV="1">
          <a:off x="20434300" y="185993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943" name="楕円 942">
          <a:extLst>
            <a:ext uri="{FF2B5EF4-FFF2-40B4-BE49-F238E27FC236}">
              <a16:creationId xmlns:a16="http://schemas.microsoft.com/office/drawing/2014/main" id="{B13E5253-46F0-4928-9E13-224F70C5A4C1}"/>
            </a:ext>
          </a:extLst>
        </xdr:cNvPr>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85998</xdr:rowOff>
    </xdr:to>
    <xdr:cxnSp macro="">
      <xdr:nvCxnSpPr>
        <xdr:cNvPr id="944" name="直線コネクタ 943">
          <a:extLst>
            <a:ext uri="{FF2B5EF4-FFF2-40B4-BE49-F238E27FC236}">
              <a16:creationId xmlns:a16="http://schemas.microsoft.com/office/drawing/2014/main" id="{BBD2AD16-79DC-45EB-A9F0-3CF04B11632C}"/>
            </a:ext>
          </a:extLst>
        </xdr:cNvPr>
        <xdr:cNvCxnSpPr/>
      </xdr:nvCxnSpPr>
      <xdr:spPr>
        <a:xfrm>
          <a:off x="19545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945" name="楕円 944">
          <a:extLst>
            <a:ext uri="{FF2B5EF4-FFF2-40B4-BE49-F238E27FC236}">
              <a16:creationId xmlns:a16="http://schemas.microsoft.com/office/drawing/2014/main" id="{415752CF-63E7-4384-9604-1D840DD294B3}"/>
            </a:ext>
          </a:extLst>
        </xdr:cNvPr>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85998</xdr:rowOff>
    </xdr:to>
    <xdr:cxnSp macro="">
      <xdr:nvCxnSpPr>
        <xdr:cNvPr id="946" name="直線コネクタ 945">
          <a:extLst>
            <a:ext uri="{FF2B5EF4-FFF2-40B4-BE49-F238E27FC236}">
              <a16:creationId xmlns:a16="http://schemas.microsoft.com/office/drawing/2014/main" id="{76547138-CF01-4F62-9761-FB38740E636A}"/>
            </a:ext>
          </a:extLst>
        </xdr:cNvPr>
        <xdr:cNvCxnSpPr/>
      </xdr:nvCxnSpPr>
      <xdr:spPr>
        <a:xfrm>
          <a:off x="18656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7" name="n_1aveValue【庁舎】&#10;一人当たり面積">
          <a:extLst>
            <a:ext uri="{FF2B5EF4-FFF2-40B4-BE49-F238E27FC236}">
              <a16:creationId xmlns:a16="http://schemas.microsoft.com/office/drawing/2014/main" id="{89578D18-A974-4073-8EA3-DDCA961B0D17}"/>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8" name="n_2aveValue【庁舎】&#10;一人当たり面積">
          <a:extLst>
            <a:ext uri="{FF2B5EF4-FFF2-40B4-BE49-F238E27FC236}">
              <a16:creationId xmlns:a16="http://schemas.microsoft.com/office/drawing/2014/main" id="{20415F32-13BB-428E-8260-511A76D7AAC8}"/>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9" name="n_3aveValue【庁舎】&#10;一人当たり面積">
          <a:extLst>
            <a:ext uri="{FF2B5EF4-FFF2-40B4-BE49-F238E27FC236}">
              <a16:creationId xmlns:a16="http://schemas.microsoft.com/office/drawing/2014/main" id="{39BFAE30-5EB9-44A5-B537-D0F5982393AF}"/>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50" name="n_4aveValue【庁舎】&#10;一人当たり面積">
          <a:extLst>
            <a:ext uri="{FF2B5EF4-FFF2-40B4-BE49-F238E27FC236}">
              <a16:creationId xmlns:a16="http://schemas.microsoft.com/office/drawing/2014/main" id="{A858775E-3AA5-4F82-8D79-CC5B4136E2B7}"/>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124658</xdr:rowOff>
    </xdr:from>
    <xdr:ext cx="469744" cy="259045"/>
    <xdr:sp macro="" textlink="">
      <xdr:nvSpPr>
        <xdr:cNvPr id="951" name="n_1mainValue【庁舎】&#10;一人当たり面積">
          <a:extLst>
            <a:ext uri="{FF2B5EF4-FFF2-40B4-BE49-F238E27FC236}">
              <a16:creationId xmlns:a16="http://schemas.microsoft.com/office/drawing/2014/main" id="{99EF2D42-7837-4569-9B43-C6A9519F46D1}"/>
            </a:ext>
          </a:extLst>
        </xdr:cNvPr>
        <xdr:cNvSpPr txBox="1"/>
      </xdr:nvSpPr>
      <xdr:spPr>
        <a:xfrm>
          <a:off x="210757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127925</xdr:rowOff>
    </xdr:from>
    <xdr:ext cx="469744" cy="259045"/>
    <xdr:sp macro="" textlink="">
      <xdr:nvSpPr>
        <xdr:cNvPr id="952" name="n_2mainValue【庁舎】&#10;一人当たり面積">
          <a:extLst>
            <a:ext uri="{FF2B5EF4-FFF2-40B4-BE49-F238E27FC236}">
              <a16:creationId xmlns:a16="http://schemas.microsoft.com/office/drawing/2014/main" id="{E582FC9E-116F-4BBD-B6FF-8ED6673F9E12}"/>
            </a:ext>
          </a:extLst>
        </xdr:cNvPr>
        <xdr:cNvSpPr txBox="1"/>
      </xdr:nvSpPr>
      <xdr:spPr>
        <a:xfrm>
          <a:off x="20199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953" name="n_3mainValue【庁舎】&#10;一人当たり面積">
          <a:extLst>
            <a:ext uri="{FF2B5EF4-FFF2-40B4-BE49-F238E27FC236}">
              <a16:creationId xmlns:a16="http://schemas.microsoft.com/office/drawing/2014/main" id="{FA2A6E98-A937-4493-904E-C12C0550BD04}"/>
            </a:ext>
          </a:extLst>
        </xdr:cNvPr>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954" name="n_4mainValue【庁舎】&#10;一人当たり面積">
          <a:extLst>
            <a:ext uri="{FF2B5EF4-FFF2-40B4-BE49-F238E27FC236}">
              <a16:creationId xmlns:a16="http://schemas.microsoft.com/office/drawing/2014/main" id="{397D314E-06F8-462E-AD6D-CDE423014886}"/>
            </a:ext>
          </a:extLst>
        </xdr:cNvPr>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33E1E074-55D2-42D8-954C-D96C22461C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8C84EA80-DB8C-4FDB-8A48-B8A30D94BE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BEBDAE5-8BA0-442A-80AA-90AA914BBA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有形固定資産減価償却率が、類似団体平均と比較して特に高くなっている施設は、福祉施設、</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であり、特に低くなっている施設は、</a:t>
          </a:r>
          <a:r>
            <a:rPr kumimoji="1" lang="ja-JP" altLang="en-US" sz="1100">
              <a:solidFill>
                <a:schemeClr val="dk1"/>
              </a:solidFill>
              <a:effectLst/>
              <a:latin typeface="+mn-lt"/>
              <a:ea typeface="+mn-ea"/>
              <a:cs typeface="+mn-cs"/>
            </a:rPr>
            <a:t>図書館、保健センター・保健所、</a:t>
          </a:r>
          <a:r>
            <a:rPr kumimoji="1" lang="ja-JP" altLang="ja-JP" sz="1100">
              <a:solidFill>
                <a:schemeClr val="dk1"/>
              </a:solidFill>
              <a:effectLst/>
              <a:latin typeface="+mn-lt"/>
              <a:ea typeface="+mn-ea"/>
              <a:cs typeface="+mn-cs"/>
            </a:rPr>
            <a:t>体育館・プールである。</a:t>
          </a:r>
          <a:endParaRPr lang="ja-JP" altLang="ja-JP" sz="1400">
            <a:effectLst/>
          </a:endParaRPr>
        </a:p>
        <a:p>
          <a:r>
            <a:rPr kumimoji="1" lang="ja-JP" altLang="ja-JP" sz="1100">
              <a:solidFill>
                <a:schemeClr val="dk1"/>
              </a:solidFill>
              <a:effectLst/>
              <a:latin typeface="+mn-lt"/>
              <a:ea typeface="+mn-ea"/>
              <a:cs typeface="+mn-cs"/>
            </a:rPr>
            <a:t>図書館、保健センター</a:t>
          </a:r>
          <a:r>
            <a:rPr kumimoji="1" lang="ja-JP" altLang="en-US" sz="1100">
              <a:solidFill>
                <a:schemeClr val="dk1"/>
              </a:solidFill>
              <a:effectLst/>
              <a:latin typeface="+mn-lt"/>
              <a:ea typeface="+mn-ea"/>
              <a:cs typeface="+mn-cs"/>
            </a:rPr>
            <a:t>・保健所</a:t>
          </a:r>
          <a:r>
            <a:rPr kumimoji="1" lang="ja-JP" altLang="ja-JP" sz="1100">
              <a:solidFill>
                <a:schemeClr val="dk1"/>
              </a:solidFill>
              <a:effectLst/>
              <a:latin typeface="+mn-lt"/>
              <a:ea typeface="+mn-ea"/>
              <a:cs typeface="+mn-cs"/>
            </a:rPr>
            <a:t>については、布袋駅東複合公共施設整備（令和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月供用開始）に伴い</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有形固定資産減価償却率が大きく低下</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体育館・プールについては、平成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年度に新体育館が完成し、平成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年度に旧体育館が解体されたため、有形固定資産減価償却率は類似団体と比較して大きく低下している。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今後は老人福祉センターの建替え・複合化が令和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年度にかけて予定されているため、福祉施設の有形固定資産減価償却率は減少が見込まれる。</a:t>
          </a:r>
          <a:endParaRPr lang="ja-JP" altLang="ja-JP" sz="1400">
            <a:effectLst/>
          </a:endParaRPr>
        </a:p>
        <a:p>
          <a:r>
            <a:rPr kumimoji="1" lang="ja-JP" altLang="ja-JP" sz="1100">
              <a:solidFill>
                <a:schemeClr val="dk1"/>
              </a:solidFill>
              <a:effectLst/>
              <a:latin typeface="+mn-lt"/>
              <a:ea typeface="+mn-ea"/>
              <a:cs typeface="+mn-cs"/>
            </a:rPr>
            <a:t>一人当たりの面積は、</a:t>
          </a:r>
          <a:r>
            <a:rPr kumimoji="1" lang="ja-JP" altLang="en-US" sz="1100">
              <a:solidFill>
                <a:schemeClr val="dk1"/>
              </a:solidFill>
              <a:effectLst/>
              <a:latin typeface="+mn-lt"/>
              <a:ea typeface="+mn-ea"/>
              <a:cs typeface="+mn-cs"/>
            </a:rPr>
            <a:t>図書館を除いて</a:t>
          </a:r>
          <a:r>
            <a:rPr kumimoji="1" lang="ja-JP" altLang="ja-JP" sz="1100">
              <a:solidFill>
                <a:schemeClr val="dk1"/>
              </a:solidFill>
              <a:effectLst/>
              <a:latin typeface="+mn-lt"/>
              <a:ea typeface="+mn-ea"/>
              <a:cs typeface="+mn-cs"/>
            </a:rPr>
            <a:t>いずれの施設も類似団体を下回っており、低い水準となっている。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98,729
96,348
30.20
33,523,160
32,371,306
1,040,176
20,327,354
23,590,619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財政力指数は前年度から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ポイント悪化し、類似団体内での順位は、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新ごみ処理施設建設事業、新学校給食センター整備事業、曽本地区工業用地推進事業などの大型プロジェクト事業に加え、少子高齢化に伴う社会保障経費等の増加が見込まれるため、第九次行政改革大綱「江南市第二次リノベーションビジョン」に基づき、業務のスリム化や未来に繋がる取捨選択を行い、より効果的かつ効率的な行財政運営の継続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592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経常一般財源等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の減少や扶助費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の増加等により、前年度と比較して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ポイント悪化、類似団体内での順位は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少子高齢化に伴う社会保障経費等の増加が見込まれるため、限られた財源を有効活用し、事業の優先度を見極めつつ、経常経費の削減に努めるとともに、新たな自主財源の確保や、収納率の向上を図り、経常収入の増加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64</xdr:row>
      <xdr:rowOff>127846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16963"/>
          <a:ext cx="838200" cy="68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144373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7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129963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175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63</xdr:row>
      <xdr:rowOff>1694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1750"/>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63</xdr:row>
      <xdr:rowOff>1694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9787"/>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79163</xdr:rowOff>
    </xdr:from>
    <xdr:to>
      <xdr:col>19</xdr:col>
      <xdr:colOff>184150</xdr:colOff>
      <xdr:row>61</xdr:row>
      <xdr:rowOff>9313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新型コロナウイルスワクチン接種事業やキャッシュレス決済ポイント還元事業に係る経費の減少等により、前年度と比較して人口１人あたり</a:t>
          </a:r>
          <a:r>
            <a:rPr kumimoji="1" lang="en-US" altLang="ja-JP" sz="1300">
              <a:latin typeface="ＭＳ ゴシック" panose="020B0609070205080204" pitchFamily="49" charset="-128"/>
              <a:ea typeface="ＭＳ ゴシック" panose="020B0609070205080204" pitchFamily="49" charset="-128"/>
            </a:rPr>
            <a:t>4,126</a:t>
          </a:r>
          <a:r>
            <a:rPr kumimoji="1" lang="ja-JP" altLang="en-US" sz="1300">
              <a:latin typeface="ＭＳ ゴシック" panose="020B0609070205080204" pitchFamily="49" charset="-128"/>
              <a:ea typeface="ＭＳ ゴシック" panose="020B0609070205080204" pitchFamily="49" charset="-128"/>
            </a:rPr>
            <a:t>円減少し、類似団体内での順位は</a:t>
          </a:r>
          <a:r>
            <a:rPr kumimoji="1" lang="en-US" altLang="ja-JP" sz="1300">
              <a:latin typeface="ＭＳ ゴシック" panose="020B0609070205080204" pitchFamily="49" charset="-128"/>
              <a:ea typeface="ＭＳ ゴシック" panose="020B0609070205080204" pitchFamily="49" charset="-128"/>
            </a:rPr>
            <a:t>79</a:t>
          </a:r>
          <a:r>
            <a:rPr kumimoji="1" lang="ja-JP" altLang="en-US" sz="1300">
              <a:latin typeface="ＭＳ ゴシック" panose="020B0609070205080204" pitchFamily="49" charset="-128"/>
              <a:ea typeface="ＭＳ ゴシック" panose="020B0609070205080204" pitchFamily="49" charset="-128"/>
            </a:rPr>
            <a:t>団体中</a:t>
          </a:r>
          <a:r>
            <a:rPr kumimoji="1" lang="en-US" altLang="ja-JP" sz="1300">
              <a:latin typeface="ＭＳ ゴシック" panose="020B0609070205080204" pitchFamily="49" charset="-128"/>
              <a:ea typeface="ＭＳ ゴシック" panose="020B0609070205080204" pitchFamily="49" charset="-128"/>
            </a:rPr>
            <a:t>4</a:t>
          </a:r>
          <a:r>
            <a:rPr kumimoji="1" lang="ja-JP" altLang="en-US" sz="1300">
              <a:latin typeface="ＭＳ ゴシック" panose="020B0609070205080204" pitchFamily="49" charset="-128"/>
              <a:ea typeface="ＭＳ ゴシック" panose="020B0609070205080204" pitchFamily="49" charset="-128"/>
            </a:rPr>
            <a:t>位となっている。</a:t>
          </a:r>
        </a:p>
        <a:p>
          <a:r>
            <a:rPr kumimoji="1" lang="ja-JP" altLang="en-US" sz="1300">
              <a:latin typeface="ＭＳ ゴシック" panose="020B0609070205080204" pitchFamily="49" charset="-128"/>
              <a:ea typeface="ＭＳ ゴシック" panose="020B0609070205080204" pitchFamily="49" charset="-128"/>
            </a:rPr>
            <a:t>　引き続き、行政評価の活用や行政改革の推進により、事務事業の抜本的な見直しを図り、人件費・物件費等の抑制に努める。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119735</xdr:rowOff>
    </xdr:from>
    <xdr:to>
      <xdr:col>23</xdr:col>
      <xdr:colOff>133350</xdr:colOff>
      <xdr:row>88</xdr:row>
      <xdr:rowOff>99633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7185"/>
          <a:ext cx="0" cy="118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71710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99633</xdr:rowOff>
    </xdr:from>
    <xdr:to>
      <xdr:col>24</xdr:col>
      <xdr:colOff>12700</xdr:colOff>
      <xdr:row>88</xdr:row>
      <xdr:rowOff>99633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18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34662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5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119735</xdr:rowOff>
    </xdr:from>
    <xdr:to>
      <xdr:col>24</xdr:col>
      <xdr:colOff>12700</xdr:colOff>
      <xdr:row>81</xdr:row>
      <xdr:rowOff>119735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168539</xdr:rowOff>
    </xdr:from>
    <xdr:to>
      <xdr:col>23</xdr:col>
      <xdr:colOff>133350</xdr:colOff>
      <xdr:row>82</xdr:row>
      <xdr:rowOff>21979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55989"/>
          <a:ext cx="8382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165287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24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21760</xdr:rowOff>
    </xdr:from>
    <xdr:to>
      <xdr:col>23</xdr:col>
      <xdr:colOff>184150</xdr:colOff>
      <xdr:row>83</xdr:row>
      <xdr:rowOff>123360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149168</xdr:rowOff>
    </xdr:from>
    <xdr:to>
      <xdr:col>19</xdr:col>
      <xdr:colOff>133350</xdr:colOff>
      <xdr:row>82</xdr:row>
      <xdr:rowOff>21979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6618"/>
          <a:ext cx="889000" cy="4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23848</xdr:rowOff>
    </xdr:from>
    <xdr:to>
      <xdr:col>19</xdr:col>
      <xdr:colOff>184150</xdr:colOff>
      <xdr:row>83</xdr:row>
      <xdr:rowOff>125448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110225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128935</xdr:rowOff>
    </xdr:from>
    <xdr:to>
      <xdr:col>15</xdr:col>
      <xdr:colOff>82550</xdr:colOff>
      <xdr:row>81</xdr:row>
      <xdr:rowOff>149168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6385"/>
          <a:ext cx="889000" cy="2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163850</xdr:rowOff>
    </xdr:from>
    <xdr:to>
      <xdr:col>15</xdr:col>
      <xdr:colOff>133350</xdr:colOff>
      <xdr:row>83</xdr:row>
      <xdr:rowOff>94000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78777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70045</xdr:rowOff>
    </xdr:from>
    <xdr:to>
      <xdr:col>11</xdr:col>
      <xdr:colOff>31750</xdr:colOff>
      <xdr:row>81</xdr:row>
      <xdr:rowOff>128935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7495"/>
          <a:ext cx="889000" cy="5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122920</xdr:rowOff>
    </xdr:from>
    <xdr:to>
      <xdr:col>11</xdr:col>
      <xdr:colOff>82550</xdr:colOff>
      <xdr:row>83</xdr:row>
      <xdr:rowOff>53070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37847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117739</xdr:rowOff>
    </xdr:from>
    <xdr:to>
      <xdr:col>23</xdr:col>
      <xdr:colOff>184150</xdr:colOff>
      <xdr:row>82</xdr:row>
      <xdr:rowOff>47889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39016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142629</xdr:rowOff>
    </xdr:from>
    <xdr:to>
      <xdr:col>19</xdr:col>
      <xdr:colOff>184150</xdr:colOff>
      <xdr:row>82</xdr:row>
      <xdr:rowOff>72779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82956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8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98368</xdr:rowOff>
    </xdr:from>
    <xdr:to>
      <xdr:col>15</xdr:col>
      <xdr:colOff>133350</xdr:colOff>
      <xdr:row>82</xdr:row>
      <xdr:rowOff>28518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38695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78135</xdr:rowOff>
    </xdr:from>
    <xdr:to>
      <xdr:col>11</xdr:col>
      <xdr:colOff>82550</xdr:colOff>
      <xdr:row>82</xdr:row>
      <xdr:rowOff>8285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18462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19245</xdr:rowOff>
    </xdr:from>
    <xdr:to>
      <xdr:col>7</xdr:col>
      <xdr:colOff>31750</xdr:colOff>
      <xdr:row>81</xdr:row>
      <xdr:rowOff>120845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131022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ラスパイレス指数は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99.3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で、全国市平均</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98.6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を上回った。また、類似団体内での順位は、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位に位置している。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務・職責に応じた給与構造への転換、能力・実績に基づく給与制度を導入するなど、給与の適正化を図ってきたが、今後も、類似団体や、近隣市などの平均給与の状況を踏まえながら、給与水準の適正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119743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人口千人当たりの職員数は</a:t>
          </a:r>
          <a:r>
            <a:rPr kumimoji="1" lang="en-US" altLang="ja-JP" sz="1300">
              <a:latin typeface="ＭＳ ゴシック" panose="020B0609070205080204" pitchFamily="49" charset="-128"/>
              <a:ea typeface="ＭＳ ゴシック" panose="020B0609070205080204" pitchFamily="49" charset="-128"/>
            </a:rPr>
            <a:t>6.19</a:t>
          </a:r>
          <a:r>
            <a:rPr kumimoji="1" lang="ja-JP" altLang="en-US" sz="1300">
              <a:latin typeface="ＭＳ ゴシック" panose="020B0609070205080204" pitchFamily="49" charset="-128"/>
              <a:ea typeface="ＭＳ ゴシック" panose="020B0609070205080204" pitchFamily="49" charset="-128"/>
            </a:rPr>
            <a:t>人で、類似団体内での順位は、</a:t>
          </a:r>
          <a:r>
            <a:rPr kumimoji="1" lang="en-US" altLang="ja-JP" sz="1300">
              <a:latin typeface="ＭＳ ゴシック" panose="020B0609070205080204" pitchFamily="49" charset="-128"/>
              <a:ea typeface="ＭＳ ゴシック" panose="020B0609070205080204" pitchFamily="49" charset="-128"/>
            </a:rPr>
            <a:t>79</a:t>
          </a:r>
          <a:r>
            <a:rPr kumimoji="1" lang="ja-JP" altLang="en-US" sz="1300">
              <a:latin typeface="ＭＳ ゴシック" panose="020B0609070205080204" pitchFamily="49" charset="-128"/>
              <a:ea typeface="ＭＳ ゴシック" panose="020B0609070205080204" pitchFamily="49" charset="-128"/>
            </a:rPr>
            <a:t>団体中、</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位となっており、全国平均の</a:t>
          </a:r>
          <a:r>
            <a:rPr kumimoji="1" lang="en-US" altLang="ja-JP" sz="1300">
              <a:latin typeface="ＭＳ ゴシック" panose="020B0609070205080204" pitchFamily="49" charset="-128"/>
              <a:ea typeface="ＭＳ ゴシック" panose="020B0609070205080204" pitchFamily="49" charset="-128"/>
            </a:rPr>
            <a:t>8.32</a:t>
          </a:r>
          <a:r>
            <a:rPr kumimoji="1" lang="ja-JP" altLang="en-US" sz="1300">
              <a:latin typeface="ＭＳ ゴシック" panose="020B0609070205080204" pitchFamily="49" charset="-128"/>
              <a:ea typeface="ＭＳ ゴシック" panose="020B0609070205080204" pitchFamily="49" charset="-128"/>
            </a:rPr>
            <a:t>、愛知県平均の</a:t>
          </a:r>
          <a:r>
            <a:rPr kumimoji="1" lang="en-US" altLang="ja-JP" sz="1300">
              <a:latin typeface="ＭＳ ゴシック" panose="020B0609070205080204" pitchFamily="49" charset="-128"/>
              <a:ea typeface="ＭＳ ゴシック" panose="020B0609070205080204" pitchFamily="49" charset="-128"/>
            </a:rPr>
            <a:t>8.54</a:t>
          </a:r>
          <a:r>
            <a:rPr kumimoji="1" lang="ja-JP" altLang="en-US" sz="1300">
              <a:latin typeface="ＭＳ ゴシック" panose="020B0609070205080204" pitchFamily="49" charset="-128"/>
              <a:ea typeface="ＭＳ ゴシック" panose="020B0609070205080204" pitchFamily="49" charset="-128"/>
            </a:rPr>
            <a:t>を大きく下回っている。</a:t>
          </a:r>
        </a:p>
        <a:p>
          <a:r>
            <a:rPr kumimoji="1" lang="ja-JP" altLang="en-US" sz="1300">
              <a:latin typeface="ＭＳ ゴシック" panose="020B0609070205080204" pitchFamily="49" charset="-128"/>
              <a:ea typeface="ＭＳ ゴシック" panose="020B0609070205080204" pitchFamily="49" charset="-128"/>
            </a:rPr>
            <a:t>　今後も、市民サービスを低下させることなく、求められる多様な行政需要に対応しながら、更なる事務事業の見直しを進めるとともに、事務の効率化の促進を図り、より適切な定員管理に努める。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142029</xdr:rowOff>
    </xdr:from>
    <xdr:to>
      <xdr:col>81</xdr:col>
      <xdr:colOff>44450</xdr:colOff>
      <xdr:row>60</xdr:row>
      <xdr:rowOff>144039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29029"/>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142029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0892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115888</xdr:rowOff>
    </xdr:from>
    <xdr:to>
      <xdr:col>72</xdr:col>
      <xdr:colOff>203200</xdr:colOff>
      <xdr:row>60</xdr:row>
      <xdr:rowOff>121920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028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105833</xdr:rowOff>
    </xdr:from>
    <xdr:to>
      <xdr:col>68</xdr:col>
      <xdr:colOff>152400</xdr:colOff>
      <xdr:row>60</xdr:row>
      <xdr:rowOff>115888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928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93239</xdr:rowOff>
    </xdr:from>
    <xdr:to>
      <xdr:col>81</xdr:col>
      <xdr:colOff>95250</xdr:colOff>
      <xdr:row>61</xdr:row>
      <xdr:rowOff>23389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109766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2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91229</xdr:rowOff>
    </xdr:from>
    <xdr:to>
      <xdr:col>77</xdr:col>
      <xdr:colOff>95250</xdr:colOff>
      <xdr:row>61</xdr:row>
      <xdr:rowOff>21379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31556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4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65088</xdr:rowOff>
    </xdr:from>
    <xdr:to>
      <xdr:col>68</xdr:col>
      <xdr:colOff>203200</xdr:colOff>
      <xdr:row>60</xdr:row>
      <xdr:rowOff>166688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166810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学校教育施設等整備事業債（新体育館建設事業）や公共事業等債等（布袋駅東公共施設整備事業）の償還開始に伴い元利償還金が増加したこと等により、前年度と比較して</a:t>
          </a:r>
          <a:r>
            <a:rPr kumimoji="1" lang="en-US" altLang="ja-JP" sz="1300">
              <a:latin typeface="ＭＳ ゴシック" panose="020B0609070205080204" pitchFamily="49" charset="-128"/>
              <a:ea typeface="ＭＳ ゴシック" panose="020B0609070205080204" pitchFamily="49" charset="-128"/>
            </a:rPr>
            <a:t>0.1</a:t>
          </a:r>
          <a:r>
            <a:rPr kumimoji="1" lang="ja-JP" altLang="en-US" sz="1300">
              <a:latin typeface="ＭＳ ゴシック" panose="020B0609070205080204" pitchFamily="49" charset="-128"/>
              <a:ea typeface="ＭＳ ゴシック" panose="020B0609070205080204" pitchFamily="49" charset="-128"/>
            </a:rPr>
            <a:t>ポイント悪化し、類似団体内での順位は、</a:t>
          </a:r>
          <a:r>
            <a:rPr kumimoji="1" lang="en-US" altLang="ja-JP" sz="1300">
              <a:latin typeface="ＭＳ ゴシック" panose="020B0609070205080204" pitchFamily="49" charset="-128"/>
              <a:ea typeface="ＭＳ ゴシック" panose="020B0609070205080204" pitchFamily="49" charset="-128"/>
            </a:rPr>
            <a:t>79</a:t>
          </a:r>
          <a:r>
            <a:rPr kumimoji="1" lang="ja-JP" altLang="en-US" sz="1300">
              <a:latin typeface="ＭＳ ゴシック" panose="020B0609070205080204" pitchFamily="49" charset="-128"/>
              <a:ea typeface="ＭＳ ゴシック" panose="020B0609070205080204" pitchFamily="49" charset="-128"/>
            </a:rPr>
            <a:t>団体中</a:t>
          </a:r>
          <a:r>
            <a:rPr kumimoji="1" lang="en-US" altLang="ja-JP" sz="1300">
              <a:latin typeface="ＭＳ ゴシック" panose="020B0609070205080204" pitchFamily="49" charset="-128"/>
              <a:ea typeface="ＭＳ ゴシック" panose="020B0609070205080204" pitchFamily="49" charset="-128"/>
            </a:rPr>
            <a:t>15</a:t>
          </a:r>
          <a:r>
            <a:rPr kumimoji="1" lang="ja-JP" altLang="en-US" sz="1300">
              <a:latin typeface="ＭＳ ゴシック" panose="020B0609070205080204" pitchFamily="49" charset="-128"/>
              <a:ea typeface="ＭＳ ゴシック" panose="020B0609070205080204" pitchFamily="49" charset="-128"/>
            </a:rPr>
            <a:t>位となっている。</a:t>
          </a:r>
        </a:p>
        <a:p>
          <a:r>
            <a:rPr kumimoji="1" lang="ja-JP" altLang="en-US" sz="1300">
              <a:latin typeface="ＭＳ ゴシック" panose="020B0609070205080204" pitchFamily="49" charset="-128"/>
              <a:ea typeface="ＭＳ ゴシック" panose="020B0609070205080204" pitchFamily="49" charset="-128"/>
            </a:rPr>
            <a:t>　今後、曽本地区工業用地推進事業などの大型プロジェクト事業や、公共施設の再配置に伴う施設の統廃合や長寿命化の財源として、多額の地方債発行等による悪化が見込まれるため、交付税措置のある地方債を有効に活用しながら、健全な行財政運営に努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54864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603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54864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5603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93472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5699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93472</xdr:rowOff>
    </xdr:from>
    <xdr:to>
      <xdr:col>68</xdr:col>
      <xdr:colOff>152400</xdr:colOff>
      <xdr:row>38</xdr:row>
      <xdr:rowOff>122428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6085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165862</xdr:rowOff>
    </xdr:from>
    <xdr:to>
      <xdr:col>77</xdr:col>
      <xdr:colOff>95250</xdr:colOff>
      <xdr:row>38</xdr:row>
      <xdr:rowOff>96012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106189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7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42672</xdr:rowOff>
    </xdr:from>
    <xdr:to>
      <xdr:col>68</xdr:col>
      <xdr:colOff>203200</xdr:colOff>
      <xdr:row>38</xdr:row>
      <xdr:rowOff>144272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154449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71628</xdr:rowOff>
    </xdr:from>
    <xdr:to>
      <xdr:col>64</xdr:col>
      <xdr:colOff>152400</xdr:colOff>
      <xdr:row>39</xdr:row>
      <xdr:rowOff>1778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年度は例年に比べ大型の建設事業がなく、臨時財政対策債の発行額も大幅に減少したため、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、前年度同様、比率は無しとなり、類似団体内での順位は、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新ごみ処理施設建設事業、新学校給食センター整備事業、曽本地区工業用地推進事業などの大型プロジェクト事業への財源として、多額の地方債発行、基金の取り崩しによる悪化が見込まれるため、中長期的な視点から、収支バランスのとれた、持続可能で健全な財政運営が行えるよう、計画的な行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72632</xdr:rowOff>
    </xdr:from>
    <xdr:to>
      <xdr:col>68</xdr:col>
      <xdr:colOff>152400</xdr:colOff>
      <xdr:row>15</xdr:row>
      <xdr:rowOff>11490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472932"/>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21832</xdr:rowOff>
    </xdr:from>
    <xdr:to>
      <xdr:col>68</xdr:col>
      <xdr:colOff>203200</xdr:colOff>
      <xdr:row>14</xdr:row>
      <xdr:rowOff>123432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133609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9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98,729
96,348
30.20
33,523,160
32,371,306
1,040,176
20,327,354
23,590,619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％で、類似団体内での順位は、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位となっており、全国平均の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％、愛知県平均の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％を下回っている。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今後も、組織構造の見直しや柔軟な人員配置などにより、定員管理の適正化に努めるとともに、地方公務員法に定められている情勢適応の原則、均衡の原則を踏まえながら、給与の適正化に努める。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25763</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9796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6169</xdr:rowOff>
    </xdr:from>
    <xdr:to>
      <xdr:col>19</xdr:col>
      <xdr:colOff>187325</xdr:colOff>
      <xdr:row>36</xdr:row>
      <xdr:rowOff>25763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8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6169</xdr:rowOff>
    </xdr:from>
    <xdr:to>
      <xdr:col>15</xdr:col>
      <xdr:colOff>98425</xdr:colOff>
      <xdr:row>37</xdr:row>
      <xdr:rowOff>17599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836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33927</xdr:rowOff>
    </xdr:from>
    <xdr:to>
      <xdr:col>11</xdr:col>
      <xdr:colOff>9525</xdr:colOff>
      <xdr:row>37</xdr:row>
      <xdr:rowOff>17599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34677"/>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46808</xdr:rowOff>
    </xdr:from>
    <xdr:to>
      <xdr:col>24</xdr:col>
      <xdr:colOff>76200</xdr:colOff>
      <xdr:row>36</xdr:row>
      <xdr:rowOff>148408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146413</xdr:rowOff>
    </xdr:from>
    <xdr:to>
      <xdr:col>20</xdr:col>
      <xdr:colOff>38100</xdr:colOff>
      <xdr:row>36</xdr:row>
      <xdr:rowOff>76563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126819</xdr:rowOff>
    </xdr:from>
    <xdr:to>
      <xdr:col>15</xdr:col>
      <xdr:colOff>149225</xdr:colOff>
      <xdr:row>36</xdr:row>
      <xdr:rowOff>56969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41746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138249</xdr:rowOff>
    </xdr:from>
    <xdr:to>
      <xdr:col>11</xdr:col>
      <xdr:colOff>60325</xdr:colOff>
      <xdr:row>37</xdr:row>
      <xdr:rowOff>68399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53176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154577</xdr:rowOff>
    </xdr:from>
    <xdr:to>
      <xdr:col>6</xdr:col>
      <xdr:colOff>171450</xdr:colOff>
      <xdr:row>35</xdr:row>
      <xdr:rowOff>84727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94904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布袋駅東複合公共施設維持管理委託料、図書館システム借上料、図書館指定管理費の増加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％となり、類似団体内での順位は、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引き続き経常経費の削減に努めるだけでなく、新たな自主財源の確保や収納率の向上を図り、歳入歳出の両面において改善に努めていく。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16</xdr:row>
      <xdr:rowOff>27940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568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27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46990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2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1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120667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扶助費に係る経常収支比率は、障害者自立支援給付費や子ども医療費助成費の増加等により、前年度と比較して</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％となり、類似団体内の順は</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類似団体平均より高い傾向が続いているが、社会保障経費に係る市の負担分は高齢者人口の増加による自然増や、福祉施設の増加等により、さらなる負担増が見込まれるため、適正な福祉サービスを継続しながら、法定外の単独事業の見直しを図るなど、扶助費の抑制に努め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61</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01728"/>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68035</xdr:rowOff>
    </xdr:from>
    <xdr:to>
      <xdr:col>24</xdr:col>
      <xdr:colOff>76200</xdr:colOff>
      <xdr:row>61</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40112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後期高齢者医療特別会計への繰出金の増加等により、前年度より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％となり、類似団体内のでの順位は、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高齢者人口の増加に伴い、介護保険特別会計や後期高齢者医療特別会計への繰出金の増加が見込まれるため、法的基準外繰出金の抑制に努める。また、公共施設に更新等に備え、公共施設整備事業基金へ計画的に積み立てていくことができるよう、健全な行財政運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06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57</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06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60</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45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下水道事業会計繰出金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％となり、類似団体内での順位は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引き続き負担金や補助金の本来の目的や効果等を検証し、必要性や妥当性を見極めながら、補助費等の削減に努める。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660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65278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614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129286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706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公債費に係る経常収支比率については、市債償還金（元金）</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は減少したものの、市税等の減少</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により、前年度と比較して</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％となり、類似団体内での順位は、</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今後、曽本地区工業用地推進事業などの大型プロジェクト事業や、公共施設再配置に伴う、施設の統廃合や長寿命化の財源として、多額の地方債発行が見込まれるため、地方債の発行基準を考慮しながら公債費の抑制を図り、健全な行財政運営に努め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113285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ポイント増加し、類似団体での順位は、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少子高齢化による社会保障経費や施設の更新に係る経費の増加傾向が続くと見込まれるため、業務のスリム化や未来に繋がる取捨選択を行い、より効果的か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効率的な行財政運営の継続に努める。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77</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7145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52705</xdr:rowOff>
    </xdr:from>
    <xdr:to>
      <xdr:col>78</xdr:col>
      <xdr:colOff>69850</xdr:colOff>
      <xdr:row>75</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4000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52705</xdr:rowOff>
    </xdr:from>
    <xdr:to>
      <xdr:col>73</xdr:col>
      <xdr:colOff>180975</xdr:colOff>
      <xdr:row>76</xdr:row>
      <xdr:rowOff>121286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40005"/>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109855</xdr:rowOff>
    </xdr:from>
    <xdr:to>
      <xdr:col>69</xdr:col>
      <xdr:colOff>92075</xdr:colOff>
      <xdr:row>76</xdr:row>
      <xdr:rowOff>121286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6860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48277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1905</xdr:rowOff>
    </xdr:from>
    <xdr:to>
      <xdr:col>74</xdr:col>
      <xdr:colOff>31750</xdr:colOff>
      <xdr:row>74</xdr:row>
      <xdr:rowOff>103505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113682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5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70486</xdr:rowOff>
    </xdr:from>
    <xdr:to>
      <xdr:col>69</xdr:col>
      <xdr:colOff>142875</xdr:colOff>
      <xdr:row>77</xdr:row>
      <xdr:rowOff>636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156863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59055</xdr:rowOff>
    </xdr:from>
    <xdr:to>
      <xdr:col>65</xdr:col>
      <xdr:colOff>53975</xdr:colOff>
      <xdr:row>75</xdr:row>
      <xdr:rowOff>160655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170832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36322</xdr:rowOff>
    </xdr:from>
    <xdr:to>
      <xdr:col>29</xdr:col>
      <xdr:colOff>127000</xdr:colOff>
      <xdr:row>18</xdr:row>
      <xdr:rowOff>60573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0047"/>
          <a:ext cx="647700" cy="24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60573</xdr:rowOff>
    </xdr:from>
    <xdr:to>
      <xdr:col>26</xdr:col>
      <xdr:colOff>50800</xdr:colOff>
      <xdr:row>18</xdr:row>
      <xdr:rowOff>71774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4298"/>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71774</xdr:rowOff>
    </xdr:from>
    <xdr:to>
      <xdr:col>22</xdr:col>
      <xdr:colOff>114300</xdr:colOff>
      <xdr:row>18</xdr:row>
      <xdr:rowOff>72822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5499"/>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72822</xdr:rowOff>
    </xdr:from>
    <xdr:to>
      <xdr:col>18</xdr:col>
      <xdr:colOff>177800</xdr:colOff>
      <xdr:row>18</xdr:row>
      <xdr:rowOff>153156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6547"/>
          <a:ext cx="698500" cy="80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156972</xdr:rowOff>
    </xdr:from>
    <xdr:to>
      <xdr:col>29</xdr:col>
      <xdr:colOff>177800</xdr:colOff>
      <xdr:row>18</xdr:row>
      <xdr:rowOff>87122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129049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9773</xdr:rowOff>
    </xdr:from>
    <xdr:to>
      <xdr:col>26</xdr:col>
      <xdr:colOff>101600</xdr:colOff>
      <xdr:row>18</xdr:row>
      <xdr:rowOff>111373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96150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20974</xdr:rowOff>
    </xdr:from>
    <xdr:to>
      <xdr:col>22</xdr:col>
      <xdr:colOff>165100</xdr:colOff>
      <xdr:row>18</xdr:row>
      <xdr:rowOff>122574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4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107351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22022</xdr:rowOff>
    </xdr:from>
    <xdr:to>
      <xdr:col>19</xdr:col>
      <xdr:colOff>38100</xdr:colOff>
      <xdr:row>18</xdr:row>
      <xdr:rowOff>123622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108399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102356</xdr:rowOff>
    </xdr:from>
    <xdr:to>
      <xdr:col>15</xdr:col>
      <xdr:colOff>101600</xdr:colOff>
      <xdr:row>19</xdr:row>
      <xdr:rowOff>32506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6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17283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120991</xdr:rowOff>
    </xdr:from>
    <xdr:to>
      <xdr:col>29</xdr:col>
      <xdr:colOff>127000</xdr:colOff>
      <xdr:row>36</xdr:row>
      <xdr:rowOff>138887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74241"/>
          <a:ext cx="6477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120991</xdr:rowOff>
    </xdr:from>
    <xdr:to>
      <xdr:col>26</xdr:col>
      <xdr:colOff>50800</xdr:colOff>
      <xdr:row>36</xdr:row>
      <xdr:rowOff>153779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74241"/>
          <a:ext cx="698500" cy="32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153779</xdr:rowOff>
    </xdr:from>
    <xdr:to>
      <xdr:col>22</xdr:col>
      <xdr:colOff>114300</xdr:colOff>
      <xdr:row>36</xdr:row>
      <xdr:rowOff>162858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07029"/>
          <a:ext cx="698500" cy="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132323</xdr:rowOff>
    </xdr:from>
    <xdr:to>
      <xdr:col>18</xdr:col>
      <xdr:colOff>177800</xdr:colOff>
      <xdr:row>36</xdr:row>
      <xdr:rowOff>162858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85573"/>
          <a:ext cx="698500" cy="30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88087</xdr:rowOff>
    </xdr:from>
    <xdr:to>
      <xdr:col>29</xdr:col>
      <xdr:colOff>177800</xdr:colOff>
      <xdr:row>37</xdr:row>
      <xdr:rowOff>18237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60164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70191</xdr:rowOff>
    </xdr:from>
    <xdr:to>
      <xdr:col>26</xdr:col>
      <xdr:colOff>101600</xdr:colOff>
      <xdr:row>37</xdr:row>
      <xdr:rowOff>341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2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156568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9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102979</xdr:rowOff>
    </xdr:from>
    <xdr:to>
      <xdr:col>22</xdr:col>
      <xdr:colOff>165100</xdr:colOff>
      <xdr:row>37</xdr:row>
      <xdr:rowOff>33129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56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112058</xdr:rowOff>
    </xdr:from>
    <xdr:to>
      <xdr:col>19</xdr:col>
      <xdr:colOff>38100</xdr:colOff>
      <xdr:row>37</xdr:row>
      <xdr:rowOff>42208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81523</xdr:rowOff>
    </xdr:from>
    <xdr:to>
      <xdr:col>15</xdr:col>
      <xdr:colOff>101600</xdr:colOff>
      <xdr:row>37</xdr:row>
      <xdr:rowOff>11673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4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167900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98,729
96,348
30.20
33,523,160
32,371,306
1,040,176
20,327,354
23,590,619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55747</xdr:rowOff>
    </xdr:from>
    <xdr:to>
      <xdr:col>24</xdr:col>
      <xdr:colOff>63500</xdr:colOff>
      <xdr:row>37</xdr:row>
      <xdr:rowOff>62528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9397"/>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62528</xdr:rowOff>
    </xdr:from>
    <xdr:to>
      <xdr:col>19</xdr:col>
      <xdr:colOff>177800</xdr:colOff>
      <xdr:row>37</xdr:row>
      <xdr:rowOff>98152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6178"/>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69272</xdr:rowOff>
    </xdr:from>
    <xdr:to>
      <xdr:col>15</xdr:col>
      <xdr:colOff>50800</xdr:colOff>
      <xdr:row>37</xdr:row>
      <xdr:rowOff>98152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2922"/>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69272</xdr:rowOff>
    </xdr:from>
    <xdr:to>
      <xdr:col>10</xdr:col>
      <xdr:colOff>114300</xdr:colOff>
      <xdr:row>38</xdr:row>
      <xdr:rowOff>75025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2922"/>
          <a:ext cx="889000" cy="1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4947</xdr:rowOff>
    </xdr:from>
    <xdr:to>
      <xdr:col>24</xdr:col>
      <xdr:colOff>114300</xdr:colOff>
      <xdr:row>37</xdr:row>
      <xdr:rowOff>106547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154824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11728</xdr:rowOff>
    </xdr:from>
    <xdr:to>
      <xdr:col>20</xdr:col>
      <xdr:colOff>38100</xdr:colOff>
      <xdr:row>37</xdr:row>
      <xdr:rowOff>113328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104455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47352</xdr:rowOff>
    </xdr:from>
    <xdr:to>
      <xdr:col>15</xdr:col>
      <xdr:colOff>101600</xdr:colOff>
      <xdr:row>37</xdr:row>
      <xdr:rowOff>148952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140079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18472</xdr:rowOff>
    </xdr:from>
    <xdr:to>
      <xdr:col>10</xdr:col>
      <xdr:colOff>165100</xdr:colOff>
      <xdr:row>37</xdr:row>
      <xdr:rowOff>120072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111199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24225</xdr:rowOff>
    </xdr:from>
    <xdr:to>
      <xdr:col>6</xdr:col>
      <xdr:colOff>38100</xdr:colOff>
      <xdr:row>38</xdr:row>
      <xdr:rowOff>125825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116952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167677</xdr:rowOff>
    </xdr:from>
    <xdr:to>
      <xdr:col>24</xdr:col>
      <xdr:colOff>63500</xdr:colOff>
      <xdr:row>58</xdr:row>
      <xdr:rowOff>54117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40327"/>
          <a:ext cx="838200" cy="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167677</xdr:rowOff>
    </xdr:from>
    <xdr:to>
      <xdr:col>19</xdr:col>
      <xdr:colOff>177800</xdr:colOff>
      <xdr:row>58</xdr:row>
      <xdr:rowOff>66962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40327"/>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66962</xdr:rowOff>
    </xdr:from>
    <xdr:to>
      <xdr:col>15</xdr:col>
      <xdr:colOff>50800</xdr:colOff>
      <xdr:row>58</xdr:row>
      <xdr:rowOff>97736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1062"/>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97736</xdr:rowOff>
    </xdr:from>
    <xdr:to>
      <xdr:col>10</xdr:col>
      <xdr:colOff>114300</xdr:colOff>
      <xdr:row>58</xdr:row>
      <xdr:rowOff>98421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4183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3317</xdr:rowOff>
    </xdr:from>
    <xdr:to>
      <xdr:col>24</xdr:col>
      <xdr:colOff>114300</xdr:colOff>
      <xdr:row>58</xdr:row>
      <xdr:rowOff>104917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153194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2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116877</xdr:rowOff>
    </xdr:from>
    <xdr:to>
      <xdr:col>20</xdr:col>
      <xdr:colOff>38100</xdr:colOff>
      <xdr:row>58</xdr:row>
      <xdr:rowOff>47027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38154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16162</xdr:rowOff>
    </xdr:from>
    <xdr:to>
      <xdr:col>15</xdr:col>
      <xdr:colOff>101600</xdr:colOff>
      <xdr:row>58</xdr:row>
      <xdr:rowOff>117762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108889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46936</xdr:rowOff>
    </xdr:from>
    <xdr:to>
      <xdr:col>10</xdr:col>
      <xdr:colOff>165100</xdr:colOff>
      <xdr:row>58</xdr:row>
      <xdr:rowOff>148536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139663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47621</xdr:rowOff>
    </xdr:from>
    <xdr:to>
      <xdr:col>6</xdr:col>
      <xdr:colOff>38100</xdr:colOff>
      <xdr:row>58</xdr:row>
      <xdr:rowOff>149221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39070</xdr:rowOff>
    </xdr:from>
    <xdr:to>
      <xdr:col>24</xdr:col>
      <xdr:colOff>63500</xdr:colOff>
      <xdr:row>78</xdr:row>
      <xdr:rowOff>41311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12170"/>
          <a:ext cx="8382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39070</xdr:rowOff>
    </xdr:from>
    <xdr:to>
      <xdr:col>19</xdr:col>
      <xdr:colOff>177800</xdr:colOff>
      <xdr:row>78</xdr:row>
      <xdr:rowOff>51918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2170"/>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48397</xdr:rowOff>
    </xdr:from>
    <xdr:to>
      <xdr:col>15</xdr:col>
      <xdr:colOff>50800</xdr:colOff>
      <xdr:row>78</xdr:row>
      <xdr:rowOff>51918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1497"/>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48397</xdr:rowOff>
    </xdr:from>
    <xdr:to>
      <xdr:col>10</xdr:col>
      <xdr:colOff>114300</xdr:colOff>
      <xdr:row>78</xdr:row>
      <xdr:rowOff>51597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2149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161961</xdr:rowOff>
    </xdr:from>
    <xdr:to>
      <xdr:col>24</xdr:col>
      <xdr:colOff>114300</xdr:colOff>
      <xdr:row>78</xdr:row>
      <xdr:rowOff>92111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76888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159720</xdr:rowOff>
    </xdr:from>
    <xdr:to>
      <xdr:col>20</xdr:col>
      <xdr:colOff>38100</xdr:colOff>
      <xdr:row>78</xdr:row>
      <xdr:rowOff>89870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80997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1118</xdr:rowOff>
    </xdr:from>
    <xdr:to>
      <xdr:col>15</xdr:col>
      <xdr:colOff>101600</xdr:colOff>
      <xdr:row>78</xdr:row>
      <xdr:rowOff>102718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93845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169047</xdr:rowOff>
    </xdr:from>
    <xdr:to>
      <xdr:col>10</xdr:col>
      <xdr:colOff>165100</xdr:colOff>
      <xdr:row>78</xdr:row>
      <xdr:rowOff>99197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90324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xdr:rowOff>
    </xdr:from>
    <xdr:to>
      <xdr:col>6</xdr:col>
      <xdr:colOff>38100</xdr:colOff>
      <xdr:row>78</xdr:row>
      <xdr:rowOff>102397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93524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36272</xdr:rowOff>
    </xdr:from>
    <xdr:to>
      <xdr:col>24</xdr:col>
      <xdr:colOff>63500</xdr:colOff>
      <xdr:row>97</xdr:row>
      <xdr:rowOff>152045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66922"/>
          <a:ext cx="838200" cy="1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168718</xdr:rowOff>
    </xdr:from>
    <xdr:to>
      <xdr:col>19</xdr:col>
      <xdr:colOff>177800</xdr:colOff>
      <xdr:row>97</xdr:row>
      <xdr:rowOff>152045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27918"/>
          <a:ext cx="889000" cy="1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168718</xdr:rowOff>
    </xdr:from>
    <xdr:to>
      <xdr:col>15</xdr:col>
      <xdr:colOff>50800</xdr:colOff>
      <xdr:row>98</xdr:row>
      <xdr:rowOff>135328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27918"/>
          <a:ext cx="889000" cy="30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135328</xdr:rowOff>
    </xdr:from>
    <xdr:to>
      <xdr:col>10</xdr:col>
      <xdr:colOff>114300</xdr:colOff>
      <xdr:row>98</xdr:row>
      <xdr:rowOff>150873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3742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156922</xdr:rowOff>
    </xdr:from>
    <xdr:to>
      <xdr:col>24</xdr:col>
      <xdr:colOff>114300</xdr:colOff>
      <xdr:row>97</xdr:row>
      <xdr:rowOff>87072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135349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9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101245</xdr:rowOff>
    </xdr:from>
    <xdr:to>
      <xdr:col>20</xdr:col>
      <xdr:colOff>38100</xdr:colOff>
      <xdr:row>98</xdr:row>
      <xdr:rowOff>31395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117918</xdr:rowOff>
    </xdr:from>
    <xdr:to>
      <xdr:col>15</xdr:col>
      <xdr:colOff>101600</xdr:colOff>
      <xdr:row>97</xdr:row>
      <xdr:rowOff>48068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39195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84528</xdr:rowOff>
    </xdr:from>
    <xdr:to>
      <xdr:col>10</xdr:col>
      <xdr:colOff>165100</xdr:colOff>
      <xdr:row>99</xdr:row>
      <xdr:rowOff>14678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5805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100073</xdr:rowOff>
    </xdr:from>
    <xdr:to>
      <xdr:col>6</xdr:col>
      <xdr:colOff>38100</xdr:colOff>
      <xdr:row>99</xdr:row>
      <xdr:rowOff>30223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21350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42097</xdr:rowOff>
    </xdr:from>
    <xdr:to>
      <xdr:col>54</xdr:col>
      <xdr:colOff>189865</xdr:colOff>
      <xdr:row>38</xdr:row>
      <xdr:rowOff>25505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699947"/>
          <a:ext cx="1270" cy="84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29332</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25505</xdr:rowOff>
    </xdr:from>
    <xdr:to>
      <xdr:col>55</xdr:col>
      <xdr:colOff>88900</xdr:colOff>
      <xdr:row>38</xdr:row>
      <xdr:rowOff>25505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4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160224</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47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42097</xdr:rowOff>
    </xdr:from>
    <xdr:to>
      <xdr:col>55</xdr:col>
      <xdr:colOff>88900</xdr:colOff>
      <xdr:row>33</xdr:row>
      <xdr:rowOff>42097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69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11561</xdr:rowOff>
    </xdr:from>
    <xdr:to>
      <xdr:col>55</xdr:col>
      <xdr:colOff>0</xdr:colOff>
      <xdr:row>38</xdr:row>
      <xdr:rowOff>65339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26661"/>
          <a:ext cx="8382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8497</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00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157070</xdr:rowOff>
    </xdr:from>
    <xdr:to>
      <xdr:col>55</xdr:col>
      <xdr:colOff>50800</xdr:colOff>
      <xdr:row>36</xdr:row>
      <xdr:rowOff>87220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15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59766</xdr:rowOff>
    </xdr:from>
    <xdr:to>
      <xdr:col>50</xdr:col>
      <xdr:colOff>114300</xdr:colOff>
      <xdr:row>38</xdr:row>
      <xdr:rowOff>65339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574866"/>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154670</xdr:rowOff>
    </xdr:from>
    <xdr:to>
      <xdr:col>50</xdr:col>
      <xdr:colOff>165100</xdr:colOff>
      <xdr:row>36</xdr:row>
      <xdr:rowOff>84820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101347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93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91065</xdr:rowOff>
    </xdr:from>
    <xdr:to>
      <xdr:col>45</xdr:col>
      <xdr:colOff>177800</xdr:colOff>
      <xdr:row>38</xdr:row>
      <xdr:rowOff>59766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577465"/>
          <a:ext cx="889000" cy="99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13443</xdr:rowOff>
    </xdr:from>
    <xdr:to>
      <xdr:col>46</xdr:col>
      <xdr:colOff>38100</xdr:colOff>
      <xdr:row>36</xdr:row>
      <xdr:rowOff>115043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131570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9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91065</xdr:rowOff>
    </xdr:from>
    <xdr:to>
      <xdr:col>41</xdr:col>
      <xdr:colOff>50800</xdr:colOff>
      <xdr:row>38</xdr:row>
      <xdr:rowOff>121117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577465"/>
          <a:ext cx="889000" cy="105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84928</xdr:rowOff>
    </xdr:from>
    <xdr:to>
      <xdr:col>41</xdr:col>
      <xdr:colOff>101600</xdr:colOff>
      <xdr:row>31</xdr:row>
      <xdr:rowOff>15078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31605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133029</xdr:rowOff>
    </xdr:from>
    <xdr:to>
      <xdr:col>36</xdr:col>
      <xdr:colOff>165100</xdr:colOff>
      <xdr:row>37</xdr:row>
      <xdr:rowOff>63179</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79706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132210</xdr:rowOff>
    </xdr:from>
    <xdr:to>
      <xdr:col>55</xdr:col>
      <xdr:colOff>50800</xdr:colOff>
      <xdr:row>38</xdr:row>
      <xdr:rowOff>62361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75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47137</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9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14539</xdr:rowOff>
    </xdr:from>
    <xdr:to>
      <xdr:col>50</xdr:col>
      <xdr:colOff>165100</xdr:colOff>
      <xdr:row>38</xdr:row>
      <xdr:rowOff>116139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107266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6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8966</xdr:rowOff>
    </xdr:from>
    <xdr:to>
      <xdr:col>46</xdr:col>
      <xdr:colOff>38100</xdr:colOff>
      <xdr:row>38</xdr:row>
      <xdr:rowOff>110566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5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101693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6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40265</xdr:rowOff>
    </xdr:from>
    <xdr:to>
      <xdr:col>41</xdr:col>
      <xdr:colOff>101600</xdr:colOff>
      <xdr:row>32</xdr:row>
      <xdr:rowOff>141865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5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132992</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56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70317</xdr:rowOff>
    </xdr:from>
    <xdr:to>
      <xdr:col>36</xdr:col>
      <xdr:colOff>165100</xdr:colOff>
      <xdr:row>39</xdr:row>
      <xdr:rowOff>467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163044</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6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160089</xdr:rowOff>
    </xdr:from>
    <xdr:to>
      <xdr:col>55</xdr:col>
      <xdr:colOff>0</xdr:colOff>
      <xdr:row>58</xdr:row>
      <xdr:rowOff>82310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589839"/>
          <a:ext cx="838200" cy="43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160089</xdr:rowOff>
    </xdr:from>
    <xdr:to>
      <xdr:col>50</xdr:col>
      <xdr:colOff>114300</xdr:colOff>
      <xdr:row>57</xdr:row>
      <xdr:rowOff>21481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589839"/>
          <a:ext cx="889000" cy="20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21481</xdr:rowOff>
    </xdr:from>
    <xdr:to>
      <xdr:col>45</xdr:col>
      <xdr:colOff>177800</xdr:colOff>
      <xdr:row>57</xdr:row>
      <xdr:rowOff>71948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794131"/>
          <a:ext cx="889000" cy="5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57176</xdr:rowOff>
    </xdr:from>
    <xdr:to>
      <xdr:col>41</xdr:col>
      <xdr:colOff>50800</xdr:colOff>
      <xdr:row>57</xdr:row>
      <xdr:rowOff>71948</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829826"/>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31510</xdr:rowOff>
    </xdr:from>
    <xdr:to>
      <xdr:col>55</xdr:col>
      <xdr:colOff>50800</xdr:colOff>
      <xdr:row>58</xdr:row>
      <xdr:rowOff>133110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9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117887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8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109289</xdr:rowOff>
    </xdr:from>
    <xdr:to>
      <xdr:col>50</xdr:col>
      <xdr:colOff>165100</xdr:colOff>
      <xdr:row>56</xdr:row>
      <xdr:rowOff>39439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5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55966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3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142131</xdr:rowOff>
    </xdr:from>
    <xdr:to>
      <xdr:col>46</xdr:col>
      <xdr:colOff>38100</xdr:colOff>
      <xdr:row>57</xdr:row>
      <xdr:rowOff>72281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7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63408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8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21148</xdr:rowOff>
    </xdr:from>
    <xdr:to>
      <xdr:col>41</xdr:col>
      <xdr:colOff>101600</xdr:colOff>
      <xdr:row>57</xdr:row>
      <xdr:rowOff>122748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7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113875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6376</xdr:rowOff>
    </xdr:from>
    <xdr:to>
      <xdr:col>36</xdr:col>
      <xdr:colOff>165100</xdr:colOff>
      <xdr:row>57</xdr:row>
      <xdr:rowOff>107976</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99103</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8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94570</xdr:rowOff>
    </xdr:from>
    <xdr:to>
      <xdr:col>55</xdr:col>
      <xdr:colOff>0</xdr:colOff>
      <xdr:row>78</xdr:row>
      <xdr:rowOff>141263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2781870"/>
          <a:ext cx="838200" cy="7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94570</xdr:rowOff>
    </xdr:from>
    <xdr:to>
      <xdr:col>50</xdr:col>
      <xdr:colOff>114300</xdr:colOff>
      <xdr:row>77</xdr:row>
      <xdr:rowOff>77197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2781870"/>
          <a:ext cx="889000" cy="4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77197</xdr:rowOff>
    </xdr:from>
    <xdr:to>
      <xdr:col>45</xdr:col>
      <xdr:colOff>177800</xdr:colOff>
      <xdr:row>78</xdr:row>
      <xdr:rowOff>150749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278847"/>
          <a:ext cx="889000" cy="2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148368</xdr:rowOff>
    </xdr:from>
    <xdr:to>
      <xdr:col>41</xdr:col>
      <xdr:colOff>50800</xdr:colOff>
      <xdr:row>78</xdr:row>
      <xdr:rowOff>150749</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350018"/>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90463</xdr:rowOff>
    </xdr:from>
    <xdr:to>
      <xdr:col>55</xdr:col>
      <xdr:colOff>50800</xdr:colOff>
      <xdr:row>79</xdr:row>
      <xdr:rowOff>20613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5390</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43770</xdr:rowOff>
    </xdr:from>
    <xdr:to>
      <xdr:col>50</xdr:col>
      <xdr:colOff>165100</xdr:colOff>
      <xdr:row>74</xdr:row>
      <xdr:rowOff>145370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27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161897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5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26397</xdr:rowOff>
    </xdr:from>
    <xdr:to>
      <xdr:col>46</xdr:col>
      <xdr:colOff>38100</xdr:colOff>
      <xdr:row>77</xdr:row>
      <xdr:rowOff>127997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2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144524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00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99949</xdr:rowOff>
    </xdr:from>
    <xdr:to>
      <xdr:col>41</xdr:col>
      <xdr:colOff>101600</xdr:colOff>
      <xdr:row>79</xdr:row>
      <xdr:rowOff>30099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21226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56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97568</xdr:rowOff>
    </xdr:from>
    <xdr:to>
      <xdr:col>36</xdr:col>
      <xdr:colOff>165100</xdr:colOff>
      <xdr:row>78</xdr:row>
      <xdr:rowOff>27718</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2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18845</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3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105411</xdr:rowOff>
    </xdr:from>
    <xdr:to>
      <xdr:col>55</xdr:col>
      <xdr:colOff>0</xdr:colOff>
      <xdr:row>98</xdr:row>
      <xdr:rowOff>133389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907511"/>
          <a:ext cx="8382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162661</xdr:rowOff>
    </xdr:from>
    <xdr:to>
      <xdr:col>50</xdr:col>
      <xdr:colOff>114300</xdr:colOff>
      <xdr:row>98</xdr:row>
      <xdr:rowOff>133389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93311"/>
          <a:ext cx="889000" cy="14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92977</xdr:rowOff>
    </xdr:from>
    <xdr:to>
      <xdr:col>45</xdr:col>
      <xdr:colOff>177800</xdr:colOff>
      <xdr:row>97</xdr:row>
      <xdr:rowOff>162661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23627"/>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92977</xdr:rowOff>
    </xdr:from>
    <xdr:to>
      <xdr:col>41</xdr:col>
      <xdr:colOff>50800</xdr:colOff>
      <xdr:row>98</xdr:row>
      <xdr:rowOff>47434</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23627"/>
          <a:ext cx="889000" cy="1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54611</xdr:rowOff>
    </xdr:from>
    <xdr:to>
      <xdr:col>55</xdr:col>
      <xdr:colOff>50800</xdr:colOff>
      <xdr:row>98</xdr:row>
      <xdr:rowOff>156211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140988</xdr:rowOff>
    </xdr:from>
    <xdr:ext cx="469744"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82589</xdr:rowOff>
    </xdr:from>
    <xdr:to>
      <xdr:col>50</xdr:col>
      <xdr:colOff>165100</xdr:colOff>
      <xdr:row>99</xdr:row>
      <xdr:rowOff>12739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3866</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404428" y="1697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111861</xdr:rowOff>
    </xdr:from>
    <xdr:to>
      <xdr:col>46</xdr:col>
      <xdr:colOff>38100</xdr:colOff>
      <xdr:row>98</xdr:row>
      <xdr:rowOff>42011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33138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42177</xdr:rowOff>
    </xdr:from>
    <xdr:to>
      <xdr:col>41</xdr:col>
      <xdr:colOff>101600</xdr:colOff>
      <xdr:row>97</xdr:row>
      <xdr:rowOff>143777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134904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168084</xdr:rowOff>
    </xdr:from>
    <xdr:to>
      <xdr:col>36</xdr:col>
      <xdr:colOff>165100</xdr:colOff>
      <xdr:row>98</xdr:row>
      <xdr:rowOff>98234</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89361</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9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136728</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1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136728</xdr:rowOff>
    </xdr:from>
    <xdr:to>
      <xdr:col>76</xdr:col>
      <xdr:colOff>114300</xdr:colOff>
      <xdr:row>38</xdr:row>
      <xdr:rowOff>138397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51828"/>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138397</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53497"/>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85928</xdr:rowOff>
    </xdr:from>
    <xdr:to>
      <xdr:col>76</xdr:col>
      <xdr:colOff>165100</xdr:colOff>
      <xdr:row>39</xdr:row>
      <xdr:rowOff>16078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7205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9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87597</xdr:rowOff>
    </xdr:from>
    <xdr:to>
      <xdr:col>72</xdr:col>
      <xdr:colOff>38100</xdr:colOff>
      <xdr:row>39</xdr:row>
      <xdr:rowOff>17747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8874</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695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13595</xdr:rowOff>
    </xdr:from>
    <xdr:to>
      <xdr:col>85</xdr:col>
      <xdr:colOff>127000</xdr:colOff>
      <xdr:row>77</xdr:row>
      <xdr:rowOff>14999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15245"/>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163523</xdr:rowOff>
    </xdr:from>
    <xdr:to>
      <xdr:col>81</xdr:col>
      <xdr:colOff>50800</xdr:colOff>
      <xdr:row>77</xdr:row>
      <xdr:rowOff>14999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193723"/>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163523</xdr:rowOff>
    </xdr:from>
    <xdr:to>
      <xdr:col>76</xdr:col>
      <xdr:colOff>114300</xdr:colOff>
      <xdr:row>77</xdr:row>
      <xdr:rowOff>59527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93723"/>
          <a:ext cx="8890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58367</xdr:rowOff>
    </xdr:from>
    <xdr:to>
      <xdr:col>71</xdr:col>
      <xdr:colOff>177800</xdr:colOff>
      <xdr:row>77</xdr:row>
      <xdr:rowOff>59527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60017"/>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134245</xdr:rowOff>
    </xdr:from>
    <xdr:to>
      <xdr:col>85</xdr:col>
      <xdr:colOff>177800</xdr:colOff>
      <xdr:row>77</xdr:row>
      <xdr:rowOff>64395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112672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135649</xdr:rowOff>
    </xdr:from>
    <xdr:to>
      <xdr:col>81</xdr:col>
      <xdr:colOff>101600</xdr:colOff>
      <xdr:row>77</xdr:row>
      <xdr:rowOff>65799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56926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112723</xdr:rowOff>
    </xdr:from>
    <xdr:to>
      <xdr:col>76</xdr:col>
      <xdr:colOff>165100</xdr:colOff>
      <xdr:row>77</xdr:row>
      <xdr:rowOff>42873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34000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8727</xdr:rowOff>
    </xdr:from>
    <xdr:to>
      <xdr:col>72</xdr:col>
      <xdr:colOff>38100</xdr:colOff>
      <xdr:row>77</xdr:row>
      <xdr:rowOff>110327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101454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0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7567</xdr:rowOff>
    </xdr:from>
    <xdr:to>
      <xdr:col>67</xdr:col>
      <xdr:colOff>101600</xdr:colOff>
      <xdr:row>77</xdr:row>
      <xdr:rowOff>109167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100294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112159</xdr:rowOff>
    </xdr:from>
    <xdr:to>
      <xdr:col>85</xdr:col>
      <xdr:colOff>127000</xdr:colOff>
      <xdr:row>98</xdr:row>
      <xdr:rowOff>17610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42809"/>
          <a:ext cx="8382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112159</xdr:rowOff>
    </xdr:from>
    <xdr:to>
      <xdr:col>81</xdr:col>
      <xdr:colOff>50800</xdr:colOff>
      <xdr:row>97</xdr:row>
      <xdr:rowOff>155564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742809"/>
          <a:ext cx="889000" cy="4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155564</xdr:rowOff>
    </xdr:from>
    <xdr:to>
      <xdr:col>76</xdr:col>
      <xdr:colOff>114300</xdr:colOff>
      <xdr:row>98</xdr:row>
      <xdr:rowOff>24915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86214"/>
          <a:ext cx="889000" cy="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24915</xdr:rowOff>
    </xdr:from>
    <xdr:to>
      <xdr:col>71</xdr:col>
      <xdr:colOff>177800</xdr:colOff>
      <xdr:row>98</xdr:row>
      <xdr:rowOff>73205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27015"/>
          <a:ext cx="889000" cy="4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138260</xdr:rowOff>
    </xdr:from>
    <xdr:to>
      <xdr:col>85</xdr:col>
      <xdr:colOff>177800</xdr:colOff>
      <xdr:row>98</xdr:row>
      <xdr:rowOff>68410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53187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61359</xdr:rowOff>
    </xdr:from>
    <xdr:to>
      <xdr:col>81</xdr:col>
      <xdr:colOff>101600</xdr:colOff>
      <xdr:row>97</xdr:row>
      <xdr:rowOff>162959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9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154086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78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104764</xdr:rowOff>
    </xdr:from>
    <xdr:to>
      <xdr:col>76</xdr:col>
      <xdr:colOff>165100</xdr:colOff>
      <xdr:row>98</xdr:row>
      <xdr:rowOff>34914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26041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82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145565</xdr:rowOff>
    </xdr:from>
    <xdr:to>
      <xdr:col>72</xdr:col>
      <xdr:colOff>38100</xdr:colOff>
      <xdr:row>98</xdr:row>
      <xdr:rowOff>75715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66842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8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22405</xdr:rowOff>
    </xdr:from>
    <xdr:to>
      <xdr:col>67</xdr:col>
      <xdr:colOff>101600</xdr:colOff>
      <xdr:row>98</xdr:row>
      <xdr:rowOff>124005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115132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69566</xdr:rowOff>
    </xdr:from>
    <xdr:to>
      <xdr:col>116</xdr:col>
      <xdr:colOff>63500</xdr:colOff>
      <xdr:row>38</xdr:row>
      <xdr:rowOff>82093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584666"/>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82093</xdr:rowOff>
    </xdr:from>
    <xdr:to>
      <xdr:col>111</xdr:col>
      <xdr:colOff>177800</xdr:colOff>
      <xdr:row>38</xdr:row>
      <xdr:rowOff>85979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59719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68149</xdr:rowOff>
    </xdr:from>
    <xdr:to>
      <xdr:col>107</xdr:col>
      <xdr:colOff>50800</xdr:colOff>
      <xdr:row>38</xdr:row>
      <xdr:rowOff>85979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583249"/>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68149</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583249"/>
          <a:ext cx="889000" cy="7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18766</xdr:rowOff>
    </xdr:from>
    <xdr:to>
      <xdr:col>116</xdr:col>
      <xdr:colOff>114300</xdr:colOff>
      <xdr:row>38</xdr:row>
      <xdr:rowOff>120366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105143</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4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31293</xdr:rowOff>
    </xdr:from>
    <xdr:to>
      <xdr:col>112</xdr:col>
      <xdr:colOff>38100</xdr:colOff>
      <xdr:row>38</xdr:row>
      <xdr:rowOff>132893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124020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6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35179</xdr:rowOff>
    </xdr:from>
    <xdr:to>
      <xdr:col>107</xdr:col>
      <xdr:colOff>101600</xdr:colOff>
      <xdr:row>38</xdr:row>
      <xdr:rowOff>136779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127906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17349</xdr:rowOff>
    </xdr:from>
    <xdr:to>
      <xdr:col>102</xdr:col>
      <xdr:colOff>165100</xdr:colOff>
      <xdr:row>38</xdr:row>
      <xdr:rowOff>118949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110076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126746</xdr:rowOff>
    </xdr:from>
    <xdr:to>
      <xdr:col>116</xdr:col>
      <xdr:colOff>63500</xdr:colOff>
      <xdr:row>58</xdr:row>
      <xdr:rowOff>127051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7084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127051</xdr:rowOff>
    </xdr:from>
    <xdr:to>
      <xdr:col>111</xdr:col>
      <xdr:colOff>177800</xdr:colOff>
      <xdr:row>58</xdr:row>
      <xdr:rowOff>127622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7115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127622</xdr:rowOff>
    </xdr:from>
    <xdr:to>
      <xdr:col>107</xdr:col>
      <xdr:colOff>50800</xdr:colOff>
      <xdr:row>58</xdr:row>
      <xdr:rowOff>128118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7172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128118</xdr:rowOff>
    </xdr:from>
    <xdr:to>
      <xdr:col>102</xdr:col>
      <xdr:colOff>114300</xdr:colOff>
      <xdr:row>58</xdr:row>
      <xdr:rowOff>128422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7221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75946</xdr:rowOff>
    </xdr:from>
    <xdr:to>
      <xdr:col>116</xdr:col>
      <xdr:colOff>114300</xdr:colOff>
      <xdr:row>59</xdr:row>
      <xdr:rowOff>6096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162323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76251</xdr:rowOff>
    </xdr:from>
    <xdr:to>
      <xdr:col>112</xdr:col>
      <xdr:colOff>38100</xdr:colOff>
      <xdr:row>59</xdr:row>
      <xdr:rowOff>6401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168978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76822</xdr:rowOff>
    </xdr:from>
    <xdr:to>
      <xdr:col>107</xdr:col>
      <xdr:colOff>101600</xdr:colOff>
      <xdr:row>59</xdr:row>
      <xdr:rowOff>6972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169549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1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77318</xdr:rowOff>
    </xdr:from>
    <xdr:to>
      <xdr:col>102</xdr:col>
      <xdr:colOff>165100</xdr:colOff>
      <xdr:row>59</xdr:row>
      <xdr:rowOff>7468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170045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77622</xdr:rowOff>
    </xdr:from>
    <xdr:to>
      <xdr:col>98</xdr:col>
      <xdr:colOff>38100</xdr:colOff>
      <xdr:row>59</xdr:row>
      <xdr:rowOff>7772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170349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1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138671</xdr:rowOff>
    </xdr:from>
    <xdr:to>
      <xdr:col>116</xdr:col>
      <xdr:colOff>63500</xdr:colOff>
      <xdr:row>77</xdr:row>
      <xdr:rowOff>7364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68871"/>
          <a:ext cx="8382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7364</xdr:rowOff>
    </xdr:from>
    <xdr:to>
      <xdr:col>111</xdr:col>
      <xdr:colOff>177800</xdr:colOff>
      <xdr:row>77</xdr:row>
      <xdr:rowOff>15982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0901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15982</xdr:rowOff>
    </xdr:from>
    <xdr:to>
      <xdr:col>107</xdr:col>
      <xdr:colOff>50800</xdr:colOff>
      <xdr:row>77</xdr:row>
      <xdr:rowOff>19114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17632"/>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52992</xdr:rowOff>
    </xdr:from>
    <xdr:to>
      <xdr:col>102</xdr:col>
      <xdr:colOff>114300</xdr:colOff>
      <xdr:row>77</xdr:row>
      <xdr:rowOff>19114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83192"/>
          <a:ext cx="889000" cy="13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87871</xdr:rowOff>
    </xdr:from>
    <xdr:to>
      <xdr:col>116</xdr:col>
      <xdr:colOff>114300</xdr:colOff>
      <xdr:row>77</xdr:row>
      <xdr:rowOff>18021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66298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128014</xdr:rowOff>
    </xdr:from>
    <xdr:to>
      <xdr:col>112</xdr:col>
      <xdr:colOff>38100</xdr:colOff>
      <xdr:row>77</xdr:row>
      <xdr:rowOff>58164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49291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5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136632</xdr:rowOff>
    </xdr:from>
    <xdr:to>
      <xdr:col>107</xdr:col>
      <xdr:colOff>101600</xdr:colOff>
      <xdr:row>77</xdr:row>
      <xdr:rowOff>66782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57909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139764</xdr:rowOff>
    </xdr:from>
    <xdr:to>
      <xdr:col>102</xdr:col>
      <xdr:colOff>165100</xdr:colOff>
      <xdr:row>77</xdr:row>
      <xdr:rowOff>69914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61041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2192</xdr:rowOff>
    </xdr:from>
    <xdr:to>
      <xdr:col>98</xdr:col>
      <xdr:colOff>38100</xdr:colOff>
      <xdr:row>76</xdr:row>
      <xdr:rowOff>103792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94919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2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の項目において、類似団体内平均値と比較して低い水準にある。普通建設事業費については、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布袋駅東複合公共施設整備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により、一時的に類似団体内平均値と比較して高くなってい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社会保障経費の増加による扶助費の増加や、公共施設再配置に伴う、施設の統廃合や長寿命化などによる普通建設事業費の増加が見込まれるため、業務のスリム化や未来に繋がる取捨選択を行い、より効果的かつ効率的な行財政運営の継続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98,729
96,348
30.20
33,523,160
32,371,306
1,040,176
20,327,354
23,590,619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84379</xdr:rowOff>
    </xdr:from>
    <xdr:to>
      <xdr:col>24</xdr:col>
      <xdr:colOff>63500</xdr:colOff>
      <xdr:row>37</xdr:row>
      <xdr:rowOff>96266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28029"/>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59690</xdr:rowOff>
    </xdr:from>
    <xdr:to>
      <xdr:col>19</xdr:col>
      <xdr:colOff>177800</xdr:colOff>
      <xdr:row>37</xdr:row>
      <xdr:rowOff>84379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03340"/>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42316</xdr:rowOff>
    </xdr:from>
    <xdr:to>
      <xdr:col>15</xdr:col>
      <xdr:colOff>50800</xdr:colOff>
      <xdr:row>37</xdr:row>
      <xdr:rowOff>59690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8596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155245</xdr:rowOff>
    </xdr:from>
    <xdr:to>
      <xdr:col>10</xdr:col>
      <xdr:colOff>114300</xdr:colOff>
      <xdr:row>37</xdr:row>
      <xdr:rowOff>42316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27445"/>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45466</xdr:rowOff>
    </xdr:from>
    <xdr:to>
      <xdr:col>24</xdr:col>
      <xdr:colOff>114300</xdr:colOff>
      <xdr:row>37</xdr:row>
      <xdr:rowOff>147066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23893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33579</xdr:rowOff>
    </xdr:from>
    <xdr:to>
      <xdr:col>20</xdr:col>
      <xdr:colOff>38100</xdr:colOff>
      <xdr:row>37</xdr:row>
      <xdr:rowOff>135179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126306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8890</xdr:rowOff>
    </xdr:from>
    <xdr:to>
      <xdr:col>15</xdr:col>
      <xdr:colOff>101600</xdr:colOff>
      <xdr:row>37</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101617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162966</xdr:rowOff>
    </xdr:from>
    <xdr:to>
      <xdr:col>10</xdr:col>
      <xdr:colOff>165100</xdr:colOff>
      <xdr:row>37</xdr:row>
      <xdr:rowOff>93116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84243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104445</xdr:rowOff>
    </xdr:from>
    <xdr:to>
      <xdr:col>6</xdr:col>
      <xdr:colOff>38100</xdr:colOff>
      <xdr:row>37</xdr:row>
      <xdr:rowOff>34595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25722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87113</xdr:rowOff>
    </xdr:from>
    <xdr:to>
      <xdr:col>24</xdr:col>
      <xdr:colOff>63500</xdr:colOff>
      <xdr:row>57</xdr:row>
      <xdr:rowOff>140317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59763"/>
          <a:ext cx="8382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87113</xdr:rowOff>
    </xdr:from>
    <xdr:to>
      <xdr:col>19</xdr:col>
      <xdr:colOff>177800</xdr:colOff>
      <xdr:row>57</xdr:row>
      <xdr:rowOff>152195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59763"/>
          <a:ext cx="8890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18752</xdr:rowOff>
    </xdr:from>
    <xdr:to>
      <xdr:col>15</xdr:col>
      <xdr:colOff>50800</xdr:colOff>
      <xdr:row>57</xdr:row>
      <xdr:rowOff>152195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48502"/>
          <a:ext cx="889000" cy="47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18752</xdr:rowOff>
    </xdr:from>
    <xdr:to>
      <xdr:col>10</xdr:col>
      <xdr:colOff>114300</xdr:colOff>
      <xdr:row>58</xdr:row>
      <xdr:rowOff>3861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48502"/>
          <a:ext cx="889000" cy="49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89517</xdr:rowOff>
    </xdr:from>
    <xdr:to>
      <xdr:col>24</xdr:col>
      <xdr:colOff>114300</xdr:colOff>
      <xdr:row>58</xdr:row>
      <xdr:rowOff>19667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7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36313</xdr:rowOff>
    </xdr:from>
    <xdr:to>
      <xdr:col>20</xdr:col>
      <xdr:colOff>38100</xdr:colOff>
      <xdr:row>57</xdr:row>
      <xdr:rowOff>137913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129040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0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101395</xdr:rowOff>
    </xdr:from>
    <xdr:to>
      <xdr:col>15</xdr:col>
      <xdr:colOff>101600</xdr:colOff>
      <xdr:row>58</xdr:row>
      <xdr:rowOff>31545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22672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139402</xdr:rowOff>
    </xdr:from>
    <xdr:to>
      <xdr:col>10</xdr:col>
      <xdr:colOff>165100</xdr:colOff>
      <xdr:row>55</xdr:row>
      <xdr:rowOff>69552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60679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9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124511</xdr:rowOff>
    </xdr:from>
    <xdr:to>
      <xdr:col>6</xdr:col>
      <xdr:colOff>38100</xdr:colOff>
      <xdr:row>58</xdr:row>
      <xdr:rowOff>54661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45788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80558</xdr:rowOff>
    </xdr:from>
    <xdr:to>
      <xdr:col>24</xdr:col>
      <xdr:colOff>63500</xdr:colOff>
      <xdr:row>78</xdr:row>
      <xdr:rowOff>30364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2208"/>
          <a:ext cx="8382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100664</xdr:rowOff>
    </xdr:from>
    <xdr:to>
      <xdr:col>19</xdr:col>
      <xdr:colOff>177800</xdr:colOff>
      <xdr:row>78</xdr:row>
      <xdr:rowOff>30364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02314"/>
          <a:ext cx="889000" cy="10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100664</xdr:rowOff>
    </xdr:from>
    <xdr:to>
      <xdr:col>15</xdr:col>
      <xdr:colOff>50800</xdr:colOff>
      <xdr:row>78</xdr:row>
      <xdr:rowOff>155800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02314"/>
          <a:ext cx="889000" cy="2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155800</xdr:rowOff>
    </xdr:from>
    <xdr:to>
      <xdr:col>10</xdr:col>
      <xdr:colOff>114300</xdr:colOff>
      <xdr:row>79</xdr:row>
      <xdr:rowOff>38202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28900"/>
          <a:ext cx="889000" cy="5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29758</xdr:rowOff>
    </xdr:from>
    <xdr:to>
      <xdr:col>24</xdr:col>
      <xdr:colOff>114300</xdr:colOff>
      <xdr:row>77</xdr:row>
      <xdr:rowOff>131358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8185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0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151014</xdr:rowOff>
    </xdr:from>
    <xdr:to>
      <xdr:col>20</xdr:col>
      <xdr:colOff>38100</xdr:colOff>
      <xdr:row>78</xdr:row>
      <xdr:rowOff>81164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72291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4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49864</xdr:rowOff>
    </xdr:from>
    <xdr:to>
      <xdr:col>15</xdr:col>
      <xdr:colOff>101600</xdr:colOff>
      <xdr:row>77</xdr:row>
      <xdr:rowOff>151464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142591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105000</xdr:rowOff>
    </xdr:from>
    <xdr:to>
      <xdr:col>10</xdr:col>
      <xdr:colOff>165100</xdr:colOff>
      <xdr:row>79</xdr:row>
      <xdr:rowOff>35150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26277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7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158852</xdr:rowOff>
    </xdr:from>
    <xdr:to>
      <xdr:col>6</xdr:col>
      <xdr:colOff>38100</xdr:colOff>
      <xdr:row>79</xdr:row>
      <xdr:rowOff>89002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80129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40239</xdr:rowOff>
    </xdr:from>
    <xdr:to>
      <xdr:col>24</xdr:col>
      <xdr:colOff>63500</xdr:colOff>
      <xdr:row>97</xdr:row>
      <xdr:rowOff>68320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99439"/>
          <a:ext cx="838200" cy="19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40239</xdr:rowOff>
    </xdr:from>
    <xdr:to>
      <xdr:col>19</xdr:col>
      <xdr:colOff>177800</xdr:colOff>
      <xdr:row>96</xdr:row>
      <xdr:rowOff>104763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99439"/>
          <a:ext cx="889000" cy="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104763</xdr:rowOff>
    </xdr:from>
    <xdr:to>
      <xdr:col>15</xdr:col>
      <xdr:colOff>50800</xdr:colOff>
      <xdr:row>98</xdr:row>
      <xdr:rowOff>61633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63963"/>
          <a:ext cx="889000" cy="2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61633</xdr:rowOff>
    </xdr:from>
    <xdr:to>
      <xdr:col>10</xdr:col>
      <xdr:colOff>114300</xdr:colOff>
      <xdr:row>98</xdr:row>
      <xdr:rowOff>70986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3733"/>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17520</xdr:rowOff>
    </xdr:from>
    <xdr:to>
      <xdr:col>24</xdr:col>
      <xdr:colOff>114300</xdr:colOff>
      <xdr:row>97</xdr:row>
      <xdr:rowOff>119120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167397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160889</xdr:rowOff>
    </xdr:from>
    <xdr:to>
      <xdr:col>20</xdr:col>
      <xdr:colOff>38100</xdr:colOff>
      <xdr:row>96</xdr:row>
      <xdr:rowOff>91039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82166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53963</xdr:rowOff>
    </xdr:from>
    <xdr:to>
      <xdr:col>15</xdr:col>
      <xdr:colOff>101600</xdr:colOff>
      <xdr:row>96</xdr:row>
      <xdr:rowOff>155563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146690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10833</xdr:rowOff>
    </xdr:from>
    <xdr:to>
      <xdr:col>10</xdr:col>
      <xdr:colOff>165100</xdr:colOff>
      <xdr:row>98</xdr:row>
      <xdr:rowOff>112433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103560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20186</xdr:rowOff>
    </xdr:from>
    <xdr:to>
      <xdr:col>6</xdr:col>
      <xdr:colOff>38100</xdr:colOff>
      <xdr:row>98</xdr:row>
      <xdr:rowOff>121786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112913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114371</xdr:rowOff>
    </xdr:from>
    <xdr:to>
      <xdr:col>55</xdr:col>
      <xdr:colOff>0</xdr:colOff>
      <xdr:row>37</xdr:row>
      <xdr:rowOff>142352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58021"/>
          <a:ext cx="8382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114371</xdr:rowOff>
    </xdr:from>
    <xdr:to>
      <xdr:col>50</xdr:col>
      <xdr:colOff>114300</xdr:colOff>
      <xdr:row>37</xdr:row>
      <xdr:rowOff>152502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58021"/>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112725</xdr:rowOff>
    </xdr:from>
    <xdr:to>
      <xdr:col>45</xdr:col>
      <xdr:colOff>177800</xdr:colOff>
      <xdr:row>37</xdr:row>
      <xdr:rowOff>152502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56375"/>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102393</xdr:rowOff>
    </xdr:from>
    <xdr:to>
      <xdr:col>41</xdr:col>
      <xdr:colOff>50800</xdr:colOff>
      <xdr:row>37</xdr:row>
      <xdr:rowOff>112725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4604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91552</xdr:rowOff>
    </xdr:from>
    <xdr:to>
      <xdr:col>55</xdr:col>
      <xdr:colOff>50800</xdr:colOff>
      <xdr:row>38</xdr:row>
      <xdr:rowOff>21702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114429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63571</xdr:rowOff>
    </xdr:from>
    <xdr:to>
      <xdr:col>50</xdr:col>
      <xdr:colOff>165100</xdr:colOff>
      <xdr:row>37</xdr:row>
      <xdr:rowOff>165171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10248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18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101702</xdr:rowOff>
    </xdr:from>
    <xdr:to>
      <xdr:col>46</xdr:col>
      <xdr:colOff>38100</xdr:colOff>
      <xdr:row>38</xdr:row>
      <xdr:rowOff>31852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48379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2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61925</xdr:rowOff>
    </xdr:from>
    <xdr:to>
      <xdr:col>41</xdr:col>
      <xdr:colOff>101600</xdr:colOff>
      <xdr:row>37</xdr:row>
      <xdr:rowOff>163525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8602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1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51593</xdr:rowOff>
    </xdr:from>
    <xdr:to>
      <xdr:col>36</xdr:col>
      <xdr:colOff>165100</xdr:colOff>
      <xdr:row>37</xdr:row>
      <xdr:rowOff>153193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169720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17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16193</xdr:rowOff>
    </xdr:from>
    <xdr:to>
      <xdr:col>55</xdr:col>
      <xdr:colOff>0</xdr:colOff>
      <xdr:row>59</xdr:row>
      <xdr:rowOff>18771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131743"/>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13195</xdr:rowOff>
    </xdr:from>
    <xdr:to>
      <xdr:col>50</xdr:col>
      <xdr:colOff>114300</xdr:colOff>
      <xdr:row>59</xdr:row>
      <xdr:rowOff>16193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128745"/>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13195</xdr:rowOff>
    </xdr:from>
    <xdr:to>
      <xdr:col>45</xdr:col>
      <xdr:colOff>177800</xdr:colOff>
      <xdr:row>59</xdr:row>
      <xdr:rowOff>14453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128745"/>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14453</xdr:rowOff>
    </xdr:from>
    <xdr:to>
      <xdr:col>41</xdr:col>
      <xdr:colOff>50800</xdr:colOff>
      <xdr:row>59</xdr:row>
      <xdr:rowOff>14681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3000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139421</xdr:rowOff>
    </xdr:from>
    <xdr:to>
      <xdr:col>55</xdr:col>
      <xdr:colOff>50800</xdr:colOff>
      <xdr:row>59</xdr:row>
      <xdr:rowOff>69571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54348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9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136843</xdr:rowOff>
    </xdr:from>
    <xdr:to>
      <xdr:col>50</xdr:col>
      <xdr:colOff>165100</xdr:colOff>
      <xdr:row>59</xdr:row>
      <xdr:rowOff>66993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58120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7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133845</xdr:rowOff>
    </xdr:from>
    <xdr:to>
      <xdr:col>46</xdr:col>
      <xdr:colOff>38100</xdr:colOff>
      <xdr:row>59</xdr:row>
      <xdr:rowOff>63995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55122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7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135103</xdr:rowOff>
    </xdr:from>
    <xdr:to>
      <xdr:col>41</xdr:col>
      <xdr:colOff>101600</xdr:colOff>
      <xdr:row>59</xdr:row>
      <xdr:rowOff>65253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56380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7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135331</xdr:rowOff>
    </xdr:from>
    <xdr:to>
      <xdr:col>36</xdr:col>
      <xdr:colOff>165100</xdr:colOff>
      <xdr:row>59</xdr:row>
      <xdr:rowOff>65481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7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56608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7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84970</xdr:rowOff>
    </xdr:from>
    <xdr:to>
      <xdr:col>55</xdr:col>
      <xdr:colOff>0</xdr:colOff>
      <xdr:row>78</xdr:row>
      <xdr:rowOff>116306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58070"/>
          <a:ext cx="8382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77806</xdr:rowOff>
    </xdr:from>
    <xdr:to>
      <xdr:col>50</xdr:col>
      <xdr:colOff>114300</xdr:colOff>
      <xdr:row>78</xdr:row>
      <xdr:rowOff>84970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5090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38773</xdr:rowOff>
    </xdr:from>
    <xdr:to>
      <xdr:col>45</xdr:col>
      <xdr:colOff>177800</xdr:colOff>
      <xdr:row>78</xdr:row>
      <xdr:rowOff>77806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11873"/>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38773</xdr:rowOff>
    </xdr:from>
    <xdr:to>
      <xdr:col>41</xdr:col>
      <xdr:colOff>50800</xdr:colOff>
      <xdr:row>78</xdr:row>
      <xdr:rowOff>106838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11873"/>
          <a:ext cx="889000" cy="6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65506</xdr:rowOff>
    </xdr:from>
    <xdr:to>
      <xdr:col>55</xdr:col>
      <xdr:colOff>50800</xdr:colOff>
      <xdr:row>78</xdr:row>
      <xdr:rowOff>167106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151883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34170</xdr:rowOff>
    </xdr:from>
    <xdr:to>
      <xdr:col>50</xdr:col>
      <xdr:colOff>165100</xdr:colOff>
      <xdr:row>78</xdr:row>
      <xdr:rowOff>135770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126897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27006</xdr:rowOff>
    </xdr:from>
    <xdr:to>
      <xdr:col>46</xdr:col>
      <xdr:colOff>38100</xdr:colOff>
      <xdr:row>78</xdr:row>
      <xdr:rowOff>128606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119733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159423</xdr:rowOff>
    </xdr:from>
    <xdr:to>
      <xdr:col>41</xdr:col>
      <xdr:colOff>101600</xdr:colOff>
      <xdr:row>78</xdr:row>
      <xdr:rowOff>89573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80700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5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56038</xdr:rowOff>
    </xdr:from>
    <xdr:to>
      <xdr:col>36</xdr:col>
      <xdr:colOff>165100</xdr:colOff>
      <xdr:row>78</xdr:row>
      <xdr:rowOff>157638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148765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8973</xdr:rowOff>
    </xdr:from>
    <xdr:to>
      <xdr:col>55</xdr:col>
      <xdr:colOff>0</xdr:colOff>
      <xdr:row>99</xdr:row>
      <xdr:rowOff>67610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82523"/>
          <a:ext cx="838200" cy="5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127665</xdr:rowOff>
    </xdr:from>
    <xdr:to>
      <xdr:col>50</xdr:col>
      <xdr:colOff>114300</xdr:colOff>
      <xdr:row>99</xdr:row>
      <xdr:rowOff>8973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29765"/>
          <a:ext cx="889000" cy="5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123078</xdr:rowOff>
    </xdr:from>
    <xdr:to>
      <xdr:col>45</xdr:col>
      <xdr:colOff>177800</xdr:colOff>
      <xdr:row>98</xdr:row>
      <xdr:rowOff>127665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25178"/>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123078</xdr:rowOff>
    </xdr:from>
    <xdr:to>
      <xdr:col>41</xdr:col>
      <xdr:colOff>50800</xdr:colOff>
      <xdr:row>98</xdr:row>
      <xdr:rowOff>137006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25178"/>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16810</xdr:rowOff>
    </xdr:from>
    <xdr:to>
      <xdr:col>55</xdr:col>
      <xdr:colOff>50800</xdr:colOff>
      <xdr:row>99</xdr:row>
      <xdr:rowOff>118410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103187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9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129623</xdr:rowOff>
    </xdr:from>
    <xdr:to>
      <xdr:col>50</xdr:col>
      <xdr:colOff>165100</xdr:colOff>
      <xdr:row>99</xdr:row>
      <xdr:rowOff>59773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50900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2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76865</xdr:rowOff>
    </xdr:from>
    <xdr:to>
      <xdr:col>46</xdr:col>
      <xdr:colOff>38100</xdr:colOff>
      <xdr:row>99</xdr:row>
      <xdr:rowOff>7015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169592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7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72278</xdr:rowOff>
    </xdr:from>
    <xdr:to>
      <xdr:col>41</xdr:col>
      <xdr:colOff>101600</xdr:colOff>
      <xdr:row>99</xdr:row>
      <xdr:rowOff>2428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86206</xdr:rowOff>
    </xdr:from>
    <xdr:to>
      <xdr:col>36</xdr:col>
      <xdr:colOff>165100</xdr:colOff>
      <xdr:row>99</xdr:row>
      <xdr:rowOff>16356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8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61290</xdr:rowOff>
    </xdr:from>
    <xdr:to>
      <xdr:col>85</xdr:col>
      <xdr:colOff>127000</xdr:colOff>
      <xdr:row>38</xdr:row>
      <xdr:rowOff>114829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76390"/>
          <a:ext cx="838200" cy="5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82230</xdr:rowOff>
    </xdr:from>
    <xdr:to>
      <xdr:col>81</xdr:col>
      <xdr:colOff>50800</xdr:colOff>
      <xdr:row>38</xdr:row>
      <xdr:rowOff>114829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97330"/>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82230</xdr:rowOff>
    </xdr:from>
    <xdr:to>
      <xdr:col>76</xdr:col>
      <xdr:colOff>114300</xdr:colOff>
      <xdr:row>38</xdr:row>
      <xdr:rowOff>136637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7330"/>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115057</xdr:rowOff>
    </xdr:from>
    <xdr:to>
      <xdr:col>71</xdr:col>
      <xdr:colOff>177800</xdr:colOff>
      <xdr:row>38</xdr:row>
      <xdr:rowOff>136637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30157"/>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10490</xdr:rowOff>
    </xdr:from>
    <xdr:to>
      <xdr:col>85</xdr:col>
      <xdr:colOff>177800</xdr:colOff>
      <xdr:row>38</xdr:row>
      <xdr:rowOff>112090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96867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64029</xdr:rowOff>
    </xdr:from>
    <xdr:to>
      <xdr:col>81</xdr:col>
      <xdr:colOff>101600</xdr:colOff>
      <xdr:row>38</xdr:row>
      <xdr:rowOff>165629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156756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31430</xdr:rowOff>
    </xdr:from>
    <xdr:to>
      <xdr:col>76</xdr:col>
      <xdr:colOff>165100</xdr:colOff>
      <xdr:row>38</xdr:row>
      <xdr:rowOff>133030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124157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85837</xdr:rowOff>
    </xdr:from>
    <xdr:to>
      <xdr:col>72</xdr:col>
      <xdr:colOff>38100</xdr:colOff>
      <xdr:row>39</xdr:row>
      <xdr:rowOff>15987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7114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64257</xdr:rowOff>
    </xdr:from>
    <xdr:to>
      <xdr:col>67</xdr:col>
      <xdr:colOff>101600</xdr:colOff>
      <xdr:row>38</xdr:row>
      <xdr:rowOff>165857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156984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116434</xdr:rowOff>
    </xdr:from>
    <xdr:to>
      <xdr:col>85</xdr:col>
      <xdr:colOff>127000</xdr:colOff>
      <xdr:row>59</xdr:row>
      <xdr:rowOff>55042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89084"/>
          <a:ext cx="838200" cy="2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116434</xdr:rowOff>
    </xdr:from>
    <xdr:to>
      <xdr:col>81</xdr:col>
      <xdr:colOff>50800</xdr:colOff>
      <xdr:row>58</xdr:row>
      <xdr:rowOff>161963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89084"/>
          <a:ext cx="889000" cy="2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113576</xdr:rowOff>
    </xdr:from>
    <xdr:to>
      <xdr:col>76</xdr:col>
      <xdr:colOff>114300</xdr:colOff>
      <xdr:row>58</xdr:row>
      <xdr:rowOff>161963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57676"/>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113576</xdr:rowOff>
    </xdr:from>
    <xdr:to>
      <xdr:col>71</xdr:col>
      <xdr:colOff>177800</xdr:colOff>
      <xdr:row>58</xdr:row>
      <xdr:rowOff>148475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57676"/>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4242</xdr:rowOff>
    </xdr:from>
    <xdr:to>
      <xdr:col>85</xdr:col>
      <xdr:colOff>177800</xdr:colOff>
      <xdr:row>59</xdr:row>
      <xdr:rowOff>105842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1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90619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100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65634</xdr:rowOff>
    </xdr:from>
    <xdr:to>
      <xdr:col>81</xdr:col>
      <xdr:colOff>101600</xdr:colOff>
      <xdr:row>57</xdr:row>
      <xdr:rowOff>167234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158361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111163</xdr:rowOff>
    </xdr:from>
    <xdr:to>
      <xdr:col>76</xdr:col>
      <xdr:colOff>165100</xdr:colOff>
      <xdr:row>59</xdr:row>
      <xdr:rowOff>41313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32440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62776</xdr:rowOff>
    </xdr:from>
    <xdr:to>
      <xdr:col>72</xdr:col>
      <xdr:colOff>38100</xdr:colOff>
      <xdr:row>58</xdr:row>
      <xdr:rowOff>164376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155503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97675</xdr:rowOff>
    </xdr:from>
    <xdr:to>
      <xdr:col>67</xdr:col>
      <xdr:colOff>101600</xdr:colOff>
      <xdr:row>59</xdr:row>
      <xdr:rowOff>27825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18952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136728</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9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136728</xdr:rowOff>
    </xdr:from>
    <xdr:to>
      <xdr:col>76</xdr:col>
      <xdr:colOff>114300</xdr:colOff>
      <xdr:row>78</xdr:row>
      <xdr:rowOff>138398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09828"/>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138398</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11498"/>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85928</xdr:rowOff>
    </xdr:from>
    <xdr:to>
      <xdr:col>76</xdr:col>
      <xdr:colOff>165100</xdr:colOff>
      <xdr:row>79</xdr:row>
      <xdr:rowOff>16078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7205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51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87598</xdr:rowOff>
    </xdr:from>
    <xdr:to>
      <xdr:col>72</xdr:col>
      <xdr:colOff>38100</xdr:colOff>
      <xdr:row>79</xdr:row>
      <xdr:rowOff>17748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8875</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55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13595</xdr:rowOff>
    </xdr:from>
    <xdr:to>
      <xdr:col>85</xdr:col>
      <xdr:colOff>127000</xdr:colOff>
      <xdr:row>97</xdr:row>
      <xdr:rowOff>14999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44245"/>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163523</xdr:rowOff>
    </xdr:from>
    <xdr:to>
      <xdr:col>81</xdr:col>
      <xdr:colOff>50800</xdr:colOff>
      <xdr:row>97</xdr:row>
      <xdr:rowOff>14999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22723"/>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163523</xdr:rowOff>
    </xdr:from>
    <xdr:to>
      <xdr:col>76</xdr:col>
      <xdr:colOff>114300</xdr:colOff>
      <xdr:row>97</xdr:row>
      <xdr:rowOff>59527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2723"/>
          <a:ext cx="8890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58367</xdr:rowOff>
    </xdr:from>
    <xdr:to>
      <xdr:col>71</xdr:col>
      <xdr:colOff>177800</xdr:colOff>
      <xdr:row>97</xdr:row>
      <xdr:rowOff>59527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89017"/>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134245</xdr:rowOff>
    </xdr:from>
    <xdr:to>
      <xdr:col>85</xdr:col>
      <xdr:colOff>177800</xdr:colOff>
      <xdr:row>97</xdr:row>
      <xdr:rowOff>64395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112672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135649</xdr:rowOff>
    </xdr:from>
    <xdr:to>
      <xdr:col>81</xdr:col>
      <xdr:colOff>101600</xdr:colOff>
      <xdr:row>97</xdr:row>
      <xdr:rowOff>65799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56926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112723</xdr:rowOff>
    </xdr:from>
    <xdr:to>
      <xdr:col>76</xdr:col>
      <xdr:colOff>165100</xdr:colOff>
      <xdr:row>97</xdr:row>
      <xdr:rowOff>42873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34000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8727</xdr:rowOff>
    </xdr:from>
    <xdr:to>
      <xdr:col>72</xdr:col>
      <xdr:colOff>38100</xdr:colOff>
      <xdr:row>97</xdr:row>
      <xdr:rowOff>110327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101454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7567</xdr:rowOff>
    </xdr:from>
    <xdr:to>
      <xdr:col>67</xdr:col>
      <xdr:colOff>101600</xdr:colOff>
      <xdr:row>97</xdr:row>
      <xdr:rowOff>109167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100294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多くの項目において、類似団体内平均値と比較して低い水準にあるが、労働費については、類似団体内平均値と比較して高い水準にある。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労働費は住民一人当たり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円で類似団体内順位が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位となっており、主な要因として、すいとぴあ江南の管理運営に係る指定管理料によるものである。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総務費、衛生費、教育費は布袋駅東複合公共施設整備（地域交流センター、保健センター、図書館等）の事業費皆減により減少している。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今後も、少子高齢化への対応に伴う民生費の増加が見込まれるため、業務のスリム化や未来に繋がる取捨選択を行い、より効果的かつ効率的な行財政運営の継続に努める。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年度末時点において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3,142,868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千円、標準財政規模の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15.46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％となっており、令和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年度末時点から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となり、標準財政規模に占める割合では、実質収支額が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0.85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ポイント減少し、実質単年度収支が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令和５年度は、市税収入等が前年度比減収となったことに加え、障害者自立支援給付事業等の扶助費の増加や公共施設整備事業基金への積立等により財政調整基金の取崩額が増加したためである。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今後も、柔軟な発想で工夫をしながら、事業を取捨選択し、スクラップ＆ビルドの取り組みにより、財源を確保した範囲内で事業を進め、健全な行財政運営に努めていく。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すべての会計が継続的に黒字で推移しており、令和５年度は前年度と同程度の推移となっている。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一般会計は実質収支額が減少したことにより前年度と比較して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0.85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今後は、さらなる高齢者人口の増加に伴い、社会保障経費の増加が見込まれ、一般会計から介護保険特別会計や後期高齢者医療特別会計への繰出金が増加することが予想される。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また、新学校給食センター整備事業など、投資的経費も増加することが予想されるため、引き続き歳入確保、歳出削減を徹底することにより、さらなる黒字額の確保に努める。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特別会計においては、一般会計からの繰入金に依存せず、保険税や保険料などの見直しや更なる徴収率の向上を図るなど歳入の確保に努め、赤字にならないよう健全な財政運営に努める。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水道事業会計は、基幹管路の更新により多額の経費がかかることから、引き続き黒字額が確保できるよう健全性を確保していく。下水道事業会計については、一般会計からの繰入金に大きく依存している状況にあるため、下水道接続の普及促進、下水道使用料の改定により、適正な下水道事業の経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33523160</v>
      </c>
      <c r="BO4" s="407"/>
      <c r="BP4" s="407"/>
      <c r="BQ4" s="407"/>
      <c r="BR4" s="407"/>
      <c r="BS4" s="407"/>
      <c r="BT4" s="407"/>
      <c r="BU4" s="408"/>
      <c r="BV4" s="406">
        <v>37740769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5.0999999999999996</v>
      </c>
      <c r="CU4" s="413"/>
      <c r="CV4" s="413"/>
      <c r="CW4" s="413"/>
      <c r="CX4" s="413"/>
      <c r="CY4" s="413"/>
      <c r="CZ4" s="413"/>
      <c r="DA4" s="414"/>
      <c r="DB4" s="412">
        <v>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32371306</v>
      </c>
      <c r="BO5" s="444"/>
      <c r="BP5" s="444"/>
      <c r="BQ5" s="444"/>
      <c r="BR5" s="444"/>
      <c r="BS5" s="444"/>
      <c r="BT5" s="444"/>
      <c r="BU5" s="445"/>
      <c r="BV5" s="443">
        <v>36201965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93.8</v>
      </c>
      <c r="CU5" s="441"/>
      <c r="CV5" s="441"/>
      <c r="CW5" s="441"/>
      <c r="CX5" s="441"/>
      <c r="CY5" s="441"/>
      <c r="CZ5" s="441"/>
      <c r="DA5" s="442"/>
      <c r="DB5" s="440">
        <v>85.3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1151854</v>
      </c>
      <c r="BO6" s="444"/>
      <c r="BP6" s="444"/>
      <c r="BQ6" s="444"/>
      <c r="BR6" s="444"/>
      <c r="BS6" s="444"/>
      <c r="BT6" s="444"/>
      <c r="BU6" s="445"/>
      <c r="BV6" s="443">
        <v>1538804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94.7</v>
      </c>
      <c r="CU6" s="481"/>
      <c r="CV6" s="481"/>
      <c r="CW6" s="481"/>
      <c r="CX6" s="481"/>
      <c r="CY6" s="481"/>
      <c r="CZ6" s="481"/>
      <c r="DA6" s="482"/>
      <c r="DB6" s="480">
        <v>87.4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111678</v>
      </c>
      <c r="BO7" s="444"/>
      <c r="BP7" s="444"/>
      <c r="BQ7" s="444"/>
      <c r="BR7" s="444"/>
      <c r="BS7" s="444"/>
      <c r="BT7" s="444"/>
      <c r="BU7" s="445"/>
      <c r="BV7" s="443">
        <v>352813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20327354</v>
      </c>
      <c r="CU7" s="444"/>
      <c r="CV7" s="444"/>
      <c r="CW7" s="444"/>
      <c r="CX7" s="444"/>
      <c r="CY7" s="444"/>
      <c r="CZ7" s="444"/>
      <c r="DA7" s="445"/>
      <c r="DB7" s="443">
        <v>19881579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1040176</v>
      </c>
      <c r="BO8" s="444"/>
      <c r="BP8" s="444"/>
      <c r="BQ8" s="444"/>
      <c r="BR8" s="444"/>
      <c r="BS8" s="444"/>
      <c r="BT8" s="444"/>
      <c r="BU8" s="445"/>
      <c r="BV8" s="443">
        <v>1185991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0.75</v>
      </c>
      <c r="CU8" s="484"/>
      <c r="CV8" s="484"/>
      <c r="CW8" s="484"/>
      <c r="CX8" s="484"/>
      <c r="CY8" s="484"/>
      <c r="CZ8" s="484"/>
      <c r="DA8" s="485"/>
      <c r="DB8" s="483">
        <v>0.77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98255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-145815</v>
      </c>
      <c r="BO9" s="444"/>
      <c r="BP9" s="444"/>
      <c r="BQ9" s="444"/>
      <c r="BR9" s="444"/>
      <c r="BS9" s="444"/>
      <c r="BT9" s="444"/>
      <c r="BU9" s="445"/>
      <c r="BV9" s="443">
        <v>-615123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10.4</v>
      </c>
      <c r="CU9" s="441"/>
      <c r="CV9" s="441"/>
      <c r="CW9" s="441"/>
      <c r="CX9" s="441"/>
      <c r="CY9" s="441"/>
      <c r="CZ9" s="441"/>
      <c r="DA9" s="442"/>
      <c r="DB9" s="440">
        <v>10.199999999999999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98359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594546</v>
      </c>
      <c r="BO10" s="444"/>
      <c r="BP10" s="444"/>
      <c r="BQ10" s="444"/>
      <c r="BR10" s="444"/>
      <c r="BS10" s="444"/>
      <c r="BT10" s="444"/>
      <c r="BU10" s="445"/>
      <c r="BV10" s="443">
        <v>901582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98729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801088</v>
      </c>
      <c r="BO12" s="444"/>
      <c r="BP12" s="444"/>
      <c r="BQ12" s="444"/>
      <c r="BR12" s="444"/>
      <c r="BS12" s="444"/>
      <c r="BT12" s="444"/>
      <c r="BU12" s="445"/>
      <c r="BV12" s="443">
        <v>175506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96348</v>
      </c>
      <c r="S13" s="528"/>
      <c r="T13" s="528"/>
      <c r="U13" s="528"/>
      <c r="V13" s="529"/>
      <c r="W13" s="459" t="s">
        <v>131</v>
      </c>
      <c r="X13" s="460"/>
      <c r="Y13" s="460"/>
      <c r="Z13" s="460"/>
      <c r="AA13" s="460"/>
      <c r="AB13" s="450"/>
      <c r="AC13" s="494">
        <v>375</v>
      </c>
      <c r="AD13" s="495"/>
      <c r="AE13" s="495"/>
      <c r="AF13" s="495"/>
      <c r="AG13" s="537"/>
      <c r="AH13" s="494">
        <v>451</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-352357</v>
      </c>
      <c r="BO13" s="444"/>
      <c r="BP13" s="444"/>
      <c r="BQ13" s="444"/>
      <c r="BR13" s="444"/>
      <c r="BS13" s="444"/>
      <c r="BT13" s="444"/>
      <c r="BU13" s="445"/>
      <c r="BV13" s="443">
        <v>110953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3.2</v>
      </c>
      <c r="CU13" s="441"/>
      <c r="CV13" s="441"/>
      <c r="CW13" s="441"/>
      <c r="CX13" s="441"/>
      <c r="CY13" s="441"/>
      <c r="CZ13" s="441"/>
      <c r="DA13" s="442"/>
      <c r="DB13" s="440">
        <v>3.1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99039</v>
      </c>
      <c r="S14" s="528"/>
      <c r="T14" s="528"/>
      <c r="U14" s="528"/>
      <c r="V14" s="529"/>
      <c r="W14" s="433"/>
      <c r="X14" s="434"/>
      <c r="Y14" s="434"/>
      <c r="Z14" s="434"/>
      <c r="AA14" s="434"/>
      <c r="AB14" s="423"/>
      <c r="AC14" s="530">
        <v>0.8</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96912</v>
      </c>
      <c r="S15" s="528"/>
      <c r="T15" s="528"/>
      <c r="U15" s="528"/>
      <c r="V15" s="529"/>
      <c r="W15" s="459" t="s">
        <v>137</v>
      </c>
      <c r="X15" s="460"/>
      <c r="Y15" s="460"/>
      <c r="Z15" s="460"/>
      <c r="AA15" s="460"/>
      <c r="AB15" s="450"/>
      <c r="AC15" s="494">
        <v>14783</v>
      </c>
      <c r="AD15" s="495"/>
      <c r="AE15" s="495"/>
      <c r="AF15" s="495"/>
      <c r="AG15" s="537"/>
      <c r="AH15" s="494">
        <v>15230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12760116</v>
      </c>
      <c r="BO15" s="407"/>
      <c r="BP15" s="407"/>
      <c r="BQ15" s="407"/>
      <c r="BR15" s="407"/>
      <c r="BS15" s="407"/>
      <c r="BT15" s="407"/>
      <c r="BU15" s="408"/>
      <c r="BV15" s="406">
        <v>11989726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32.5</v>
      </c>
      <c r="AD16" s="531"/>
      <c r="AE16" s="531"/>
      <c r="AF16" s="531"/>
      <c r="AG16" s="532"/>
      <c r="AH16" s="530">
        <v>33.5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16731104</v>
      </c>
      <c r="BO16" s="444"/>
      <c r="BP16" s="444"/>
      <c r="BQ16" s="444"/>
      <c r="BR16" s="444"/>
      <c r="BS16" s="444"/>
      <c r="BT16" s="444"/>
      <c r="BU16" s="445"/>
      <c r="BV16" s="443">
        <v>16145092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30365</v>
      </c>
      <c r="AD17" s="495"/>
      <c r="AE17" s="495"/>
      <c r="AF17" s="495"/>
      <c r="AG17" s="537"/>
      <c r="AH17" s="494">
        <v>29793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16164056</v>
      </c>
      <c r="BO17" s="444"/>
      <c r="BP17" s="444"/>
      <c r="BQ17" s="444"/>
      <c r="BR17" s="444"/>
      <c r="BS17" s="444"/>
      <c r="BT17" s="444"/>
      <c r="BU17" s="445"/>
      <c r="BV17" s="443">
        <v>15124267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30.2</v>
      </c>
      <c r="M18" s="567"/>
      <c r="N18" s="567"/>
      <c r="O18" s="567"/>
      <c r="P18" s="567"/>
      <c r="Q18" s="567"/>
      <c r="R18" s="568"/>
      <c r="S18" s="568"/>
      <c r="T18" s="568"/>
      <c r="U18" s="568"/>
      <c r="V18" s="569"/>
      <c r="W18" s="461"/>
      <c r="X18" s="462"/>
      <c r="Y18" s="462"/>
      <c r="Z18" s="462"/>
      <c r="AA18" s="462"/>
      <c r="AB18" s="453"/>
      <c r="AC18" s="570">
        <v>66.7</v>
      </c>
      <c r="AD18" s="571"/>
      <c r="AE18" s="571"/>
      <c r="AF18" s="571"/>
      <c r="AG18" s="572"/>
      <c r="AH18" s="570">
        <v>65.5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18933278</v>
      </c>
      <c r="BO18" s="444"/>
      <c r="BP18" s="444"/>
      <c r="BQ18" s="444"/>
      <c r="BR18" s="444"/>
      <c r="BS18" s="444"/>
      <c r="BT18" s="444"/>
      <c r="BU18" s="445"/>
      <c r="BV18" s="443">
        <v>17893972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3253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24705213</v>
      </c>
      <c r="BO19" s="444"/>
      <c r="BP19" s="444"/>
      <c r="BQ19" s="444"/>
      <c r="BR19" s="444"/>
      <c r="BS19" s="444"/>
      <c r="BT19" s="444"/>
      <c r="BU19" s="445"/>
      <c r="BV19" s="443">
        <v>25298503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38697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23590619</v>
      </c>
      <c r="BO22" s="407"/>
      <c r="BP22" s="407"/>
      <c r="BQ22" s="407"/>
      <c r="BR22" s="407"/>
      <c r="BS22" s="407"/>
      <c r="BT22" s="407"/>
      <c r="BU22" s="408"/>
      <c r="BV22" s="406">
        <v>25589163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18670799</v>
      </c>
      <c r="BO23" s="444"/>
      <c r="BP23" s="444"/>
      <c r="BQ23" s="444"/>
      <c r="BR23" s="444"/>
      <c r="BS23" s="444"/>
      <c r="BT23" s="444"/>
      <c r="BU23" s="445"/>
      <c r="BV23" s="443">
        <v>20402152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9610</v>
      </c>
      <c r="R24" s="495"/>
      <c r="S24" s="495"/>
      <c r="T24" s="495"/>
      <c r="U24" s="495"/>
      <c r="V24" s="537"/>
      <c r="W24" s="589"/>
      <c r="X24" s="590"/>
      <c r="Y24" s="591"/>
      <c r="Z24" s="493" t="s">
        <v>162</v>
      </c>
      <c r="AA24" s="473"/>
      <c r="AB24" s="473"/>
      <c r="AC24" s="473"/>
      <c r="AD24" s="473"/>
      <c r="AE24" s="473"/>
      <c r="AF24" s="473"/>
      <c r="AG24" s="474"/>
      <c r="AH24" s="494">
        <v>611</v>
      </c>
      <c r="AI24" s="495"/>
      <c r="AJ24" s="495"/>
      <c r="AK24" s="495"/>
      <c r="AL24" s="537"/>
      <c r="AM24" s="494">
        <v>1778010</v>
      </c>
      <c r="AN24" s="495"/>
      <c r="AO24" s="495"/>
      <c r="AP24" s="495"/>
      <c r="AQ24" s="495"/>
      <c r="AR24" s="537"/>
      <c r="AS24" s="494">
        <v>2910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9529015</v>
      </c>
      <c r="BO24" s="444"/>
      <c r="BP24" s="444"/>
      <c r="BQ24" s="444"/>
      <c r="BR24" s="444"/>
      <c r="BS24" s="444"/>
      <c r="BT24" s="444"/>
      <c r="BU24" s="445"/>
      <c r="BV24" s="443">
        <v>10291333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8160</v>
      </c>
      <c r="R25" s="495"/>
      <c r="S25" s="495"/>
      <c r="T25" s="495"/>
      <c r="U25" s="495"/>
      <c r="V25" s="537"/>
      <c r="W25" s="589"/>
      <c r="X25" s="590"/>
      <c r="Y25" s="591"/>
      <c r="Z25" s="493" t="s">
        <v>165</v>
      </c>
      <c r="AA25" s="473"/>
      <c r="AB25" s="473"/>
      <c r="AC25" s="473"/>
      <c r="AD25" s="473"/>
      <c r="AE25" s="473"/>
      <c r="AF25" s="473"/>
      <c r="AG25" s="474"/>
      <c r="AH25" s="494">
        <v>105</v>
      </c>
      <c r="AI25" s="495"/>
      <c r="AJ25" s="495"/>
      <c r="AK25" s="495"/>
      <c r="AL25" s="537"/>
      <c r="AM25" s="494">
        <v>318990</v>
      </c>
      <c r="AN25" s="495"/>
      <c r="AO25" s="495"/>
      <c r="AP25" s="495"/>
      <c r="AQ25" s="495"/>
      <c r="AR25" s="537"/>
      <c r="AS25" s="494">
        <v>3038</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16452485</v>
      </c>
      <c r="BO25" s="407"/>
      <c r="BP25" s="407"/>
      <c r="BQ25" s="407"/>
      <c r="BR25" s="407"/>
      <c r="BS25" s="407"/>
      <c r="BT25" s="407"/>
      <c r="BU25" s="408"/>
      <c r="BV25" s="406">
        <v>4538341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7270</v>
      </c>
      <c r="R26" s="495"/>
      <c r="S26" s="495"/>
      <c r="T26" s="495"/>
      <c r="U26" s="495"/>
      <c r="V26" s="537"/>
      <c r="W26" s="589"/>
      <c r="X26" s="590"/>
      <c r="Y26" s="591"/>
      <c r="Z26" s="493" t="s">
        <v>168</v>
      </c>
      <c r="AA26" s="595"/>
      <c r="AB26" s="595"/>
      <c r="AC26" s="595"/>
      <c r="AD26" s="595"/>
      <c r="AE26" s="595"/>
      <c r="AF26" s="595"/>
      <c r="AG26" s="596"/>
      <c r="AH26" s="494">
        <v>20</v>
      </c>
      <c r="AI26" s="495"/>
      <c r="AJ26" s="495"/>
      <c r="AK26" s="495"/>
      <c r="AL26" s="537"/>
      <c r="AM26" s="494">
        <v>65320</v>
      </c>
      <c r="AN26" s="495"/>
      <c r="AO26" s="495"/>
      <c r="AP26" s="495"/>
      <c r="AQ26" s="495"/>
      <c r="AR26" s="537"/>
      <c r="AS26" s="494">
        <v>3266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5320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460296</v>
      </c>
      <c r="BO27" s="563"/>
      <c r="BP27" s="563"/>
      <c r="BQ27" s="563"/>
      <c r="BR27" s="563"/>
      <c r="BS27" s="563"/>
      <c r="BT27" s="563"/>
      <c r="BU27" s="564"/>
      <c r="BV27" s="562">
        <v>460296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4850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3142868</v>
      </c>
      <c r="BO28" s="407"/>
      <c r="BP28" s="407"/>
      <c r="BQ28" s="407"/>
      <c r="BR28" s="407"/>
      <c r="BS28" s="407"/>
      <c r="BT28" s="407"/>
      <c r="BU28" s="408"/>
      <c r="BV28" s="406">
        <v>3349410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18</v>
      </c>
      <c r="M29" s="495"/>
      <c r="N29" s="495"/>
      <c r="O29" s="495"/>
      <c r="P29" s="537"/>
      <c r="Q29" s="494">
        <v>4500</v>
      </c>
      <c r="R29" s="495"/>
      <c r="S29" s="495"/>
      <c r="T29" s="495"/>
      <c r="U29" s="495"/>
      <c r="V29" s="537"/>
      <c r="W29" s="592"/>
      <c r="X29" s="593"/>
      <c r="Y29" s="594"/>
      <c r="Z29" s="493" t="s">
        <v>177</v>
      </c>
      <c r="AA29" s="473"/>
      <c r="AB29" s="473"/>
      <c r="AC29" s="473"/>
      <c r="AD29" s="473"/>
      <c r="AE29" s="473"/>
      <c r="AF29" s="473"/>
      <c r="AG29" s="474"/>
      <c r="AH29" s="494">
        <v>611</v>
      </c>
      <c r="AI29" s="495"/>
      <c r="AJ29" s="495"/>
      <c r="AK29" s="495"/>
      <c r="AL29" s="537"/>
      <c r="AM29" s="494">
        <v>1778010</v>
      </c>
      <c r="AN29" s="495"/>
      <c r="AO29" s="495"/>
      <c r="AP29" s="495"/>
      <c r="AQ29" s="495"/>
      <c r="AR29" s="537"/>
      <c r="AS29" s="494">
        <v>2910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4400606</v>
      </c>
      <c r="BO30" s="563"/>
      <c r="BP30" s="563"/>
      <c r="BQ30" s="563"/>
      <c r="BR30" s="563"/>
      <c r="BS30" s="563"/>
      <c r="BT30" s="563"/>
      <c r="BU30" s="564"/>
      <c r="BV30" s="562">
        <v>3708920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愛知県後期高齢者医療広域連合（一般会計）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江南市土地開発公社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尾張都市計画事業江南布袋南部土地区画整理事業特別会計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愛知県後期高齢者医療広域連合（後期高齢者医療特別会計）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江南丹羽環境管理組合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愛北広域事務組合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尾張北部環境組合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CbfSrRbNg4meqJ2jnU/VnMtpq+ZqiJ7aZNuT4H6y55iDVtdKbAwakpNxcEnQ631dnm+yWrdIBoPtQlld3kx7YA==" saltValue="Pn5Sra3ZFeSrn8H8EcMw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531</v>
      </c>
      <c r="D34" s="1187"/>
      <c r="E34" s="1188"/>
      <c r="F34" s="32">
        <v>6.07</v>
      </c>
      <c r="G34" s="33">
        <v>5.94</v>
      </c>
      <c r="H34" s="33">
        <v>6.58</v>
      </c>
      <c r="I34" s="33">
        <v>7.2</v>
      </c>
      <c r="J34" s="34">
        <v>6.53</v>
      </c>
      <c r="K34" s="22"/>
      <c r="L34" s="22"/>
      <c r="M34" s="22"/>
      <c r="N34" s="22"/>
      <c r="O34" s="22"/>
      <c r="P34" s="22"/>
    </row>
    <row r="35" spans="1:16" ht="39" customHeight="1" x14ac:dyDescent="0.2">
      <c r="A35" s="22"/>
      <c r="B35" s="35"/>
      <c r="C35" s="1181" t="s">
        <v>532</v>
      </c>
      <c r="D35" s="1182"/>
      <c r="E35" s="1183"/>
      <c r="F35" s="36">
        <v>5.85</v>
      </c>
      <c r="G35" s="37">
        <v>4.12</v>
      </c>
      <c r="H35" s="37">
        <v>8.9</v>
      </c>
      <c r="I35" s="37">
        <v>5.96</v>
      </c>
      <c r="J35" s="38">
        <v>5.1100000000000003</v>
      </c>
      <c r="K35" s="22"/>
      <c r="L35" s="22"/>
      <c r="M35" s="22"/>
      <c r="N35" s="22"/>
      <c r="O35" s="22"/>
      <c r="P35" s="22"/>
    </row>
    <row r="36" spans="1:16" ht="39" customHeight="1" x14ac:dyDescent="0.2">
      <c r="A36" s="22"/>
      <c r="B36" s="35"/>
      <c r="C36" s="1181" t="s">
        <v>533</v>
      </c>
      <c r="D36" s="1182"/>
      <c r="E36" s="1183"/>
      <c r="F36" s="36">
        <v>1.1100000000000001</v>
      </c>
      <c r="G36" s="37">
        <v>0.98</v>
      </c>
      <c r="H36" s="37">
        <v>0.86</v>
      </c>
      <c r="I36" s="37">
        <v>1.55</v>
      </c>
      <c r="J36" s="38">
        <v>1.71</v>
      </c>
      <c r="K36" s="22"/>
      <c r="L36" s="22"/>
      <c r="M36" s="22"/>
      <c r="N36" s="22"/>
      <c r="O36" s="22"/>
      <c r="P36" s="22"/>
    </row>
    <row r="37" spans="1:16" ht="39" customHeight="1" x14ac:dyDescent="0.2">
      <c r="A37" s="22"/>
      <c r="B37" s="35"/>
      <c r="C37" s="1181" t="s">
        <v>534</v>
      </c>
      <c r="D37" s="1182"/>
      <c r="E37" s="1183"/>
      <c r="F37" s="36" t="s">
        <v>486</v>
      </c>
      <c r="G37" s="37">
        <v>0.16</v>
      </c>
      <c r="H37" s="37">
        <v>0.34</v>
      </c>
      <c r="I37" s="37">
        <v>0.46</v>
      </c>
      <c r="J37" s="38">
        <v>0.64</v>
      </c>
      <c r="K37" s="22"/>
      <c r="L37" s="22"/>
      <c r="M37" s="22"/>
      <c r="N37" s="22"/>
      <c r="O37" s="22"/>
      <c r="P37" s="22"/>
    </row>
    <row r="38" spans="1:16" ht="39" customHeight="1" x14ac:dyDescent="0.2">
      <c r="A38" s="22"/>
      <c r="B38" s="35"/>
      <c r="C38" s="1181" t="s">
        <v>535</v>
      </c>
      <c r="D38" s="1182"/>
      <c r="E38" s="1183"/>
      <c r="F38" s="36">
        <v>0.47</v>
      </c>
      <c r="G38" s="37">
        <v>1.1000000000000001</v>
      </c>
      <c r="H38" s="37">
        <v>1.1200000000000001</v>
      </c>
      <c r="I38" s="37">
        <v>0.36</v>
      </c>
      <c r="J38" s="38">
        <v>0.48</v>
      </c>
      <c r="K38" s="22"/>
      <c r="L38" s="22"/>
      <c r="M38" s="22"/>
      <c r="N38" s="22"/>
      <c r="O38" s="22"/>
      <c r="P38" s="22"/>
    </row>
    <row r="39" spans="1:16" ht="39" customHeight="1" x14ac:dyDescent="0.2">
      <c r="A39" s="22"/>
      <c r="B39" s="35"/>
      <c r="C39" s="1181" t="s">
        <v>536</v>
      </c>
      <c r="D39" s="1182"/>
      <c r="E39" s="1183"/>
      <c r="F39" s="36">
        <v>0.04</v>
      </c>
      <c r="G39" s="37">
        <v>0.03</v>
      </c>
      <c r="H39" s="37">
        <v>0.04</v>
      </c>
      <c r="I39" s="37">
        <v>0.04</v>
      </c>
      <c r="J39" s="38">
        <v>0.05</v>
      </c>
      <c r="K39" s="22"/>
      <c r="L39" s="22"/>
      <c r="M39" s="22"/>
      <c r="N39" s="22"/>
      <c r="O39" s="22"/>
      <c r="P39" s="22"/>
    </row>
    <row r="40" spans="1:16" ht="39" customHeight="1" x14ac:dyDescent="0.2">
      <c r="A40" s="22"/>
      <c r="B40" s="35"/>
      <c r="C40" s="1181" t="s">
        <v>537</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539</v>
      </c>
      <c r="D43" s="1185"/>
      <c r="E43" s="1186"/>
      <c r="F43" s="41">
        <v>0</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NgfyrlZMt6v7LSZ18YRXDjS2pv+a/a7XcX2h30xAbw1S68CUgkORdRH7OHgoq5yuaix0qxjZ/xduwYqcCXS5g==" saltValue="Yy9eg4328KB8+cEqZ19N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2362</v>
      </c>
      <c r="L45" s="60">
        <v>2347</v>
      </c>
      <c r="M45" s="60">
        <v>2446</v>
      </c>
      <c r="N45" s="60">
        <v>2589</v>
      </c>
      <c r="O45" s="61">
        <v>2589</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608</v>
      </c>
      <c r="L48" s="64">
        <v>449</v>
      </c>
      <c r="M48" s="64">
        <v>348</v>
      </c>
      <c r="N48" s="64">
        <v>350</v>
      </c>
      <c r="O48" s="65">
        <v>286</v>
      </c>
      <c r="P48" s="48"/>
      <c r="Q48" s="48"/>
      <c r="R48" s="48"/>
      <c r="S48" s="48"/>
      <c r="T48" s="48"/>
      <c r="U48" s="48"/>
    </row>
    <row r="49" spans="1:21" ht="30.75" customHeight="1" x14ac:dyDescent="0.2">
      <c r="A49" s="48"/>
      <c r="B49" s="1191"/>
      <c r="C49" s="1192"/>
      <c r="D49" s="62"/>
      <c r="E49" s="1197" t="s">
        <v>14</v>
      </c>
      <c r="F49" s="1197"/>
      <c r="G49" s="1197"/>
      <c r="H49" s="1197"/>
      <c r="I49" s="1197"/>
      <c r="J49" s="1198"/>
      <c r="K49" s="63">
        <v>117</v>
      </c>
      <c r="L49" s="64">
        <v>105</v>
      </c>
      <c r="M49" s="64">
        <v>52</v>
      </c>
      <c r="N49" s="64">
        <v>2</v>
      </c>
      <c r="O49" s="65">
        <v>2</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2475</v>
      </c>
      <c r="L52" s="64">
        <v>2384</v>
      </c>
      <c r="M52" s="64">
        <v>2304</v>
      </c>
      <c r="N52" s="64">
        <v>2303</v>
      </c>
      <c r="O52" s="65">
        <v>2296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612</v>
      </c>
      <c r="L53" s="69">
        <v>517</v>
      </c>
      <c r="M53" s="69">
        <v>542</v>
      </c>
      <c r="N53" s="69">
        <v>638</v>
      </c>
      <c r="O53" s="70">
        <v>581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545</v>
      </c>
      <c r="L58" s="84" t="s">
        <v>545</v>
      </c>
      <c r="M58" s="84" t="s">
        <v>545</v>
      </c>
      <c r="N58" s="84" t="s">
        <v>545</v>
      </c>
      <c r="O58" s="85" t="s">
        <v>545</v>
      </c>
    </row>
    <row r="59" spans="1:21" ht="31.5" customHeight="1" x14ac:dyDescent="0.2">
      <c r="B59" s="1207"/>
      <c r="C59" s="1208"/>
      <c r="D59" s="1214" t="s">
        <v>26</v>
      </c>
      <c r="E59" s="1215"/>
      <c r="F59" s="1215"/>
      <c r="G59" s="1215"/>
      <c r="H59" s="1215"/>
      <c r="I59" s="1215"/>
      <c r="J59" s="1216"/>
      <c r="K59" s="86" t="s">
        <v>545</v>
      </c>
      <c r="L59" s="87" t="s">
        <v>545</v>
      </c>
      <c r="M59" s="87" t="s">
        <v>545</v>
      </c>
      <c r="N59" s="87" t="s">
        <v>545</v>
      </c>
      <c r="O59" s="88" t="s">
        <v>545</v>
      </c>
    </row>
    <row r="60" spans="1:21" ht="31.5" customHeight="1" thickBot="1" x14ac:dyDescent="0.25">
      <c r="B60" s="1209"/>
      <c r="C60" s="1210"/>
      <c r="D60" s="1217" t="s">
        <v>27</v>
      </c>
      <c r="E60" s="1218"/>
      <c r="F60" s="1218"/>
      <c r="G60" s="1218"/>
      <c r="H60" s="1218"/>
      <c r="I60" s="1218"/>
      <c r="J60" s="1219"/>
      <c r="K60" s="89" t="s">
        <v>545</v>
      </c>
      <c r="L60" s="90" t="s">
        <v>545</v>
      </c>
      <c r="M60" s="90" t="s">
        <v>545</v>
      </c>
      <c r="N60" s="90" t="s">
        <v>545</v>
      </c>
      <c r="O60" s="91" t="s">
        <v>545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Y90JDy3OO3eh6x2fd5uCgmCblazBOfMYIKeedXO8jEv3yB+jcPyV0CX+B/4Ty7oi8yAK2xdVZSlIGpQoWcNTQ==" saltValue="QDu/e1rOoV3XdtWAns6x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0" t="s">
        <v>30</v>
      </c>
      <c r="C41" s="1221"/>
      <c r="D41" s="105"/>
      <c r="E41" s="1226" t="s">
        <v>31</v>
      </c>
      <c r="F41" s="1226"/>
      <c r="G41" s="1226"/>
      <c r="H41" s="1227"/>
      <c r="I41" s="355">
        <v>24450</v>
      </c>
      <c r="J41" s="356">
        <v>24865</v>
      </c>
      <c r="K41" s="356">
        <v>25472</v>
      </c>
      <c r="L41" s="356">
        <v>25589</v>
      </c>
      <c r="M41" s="357">
        <v>23591</v>
      </c>
    </row>
    <row r="42" spans="2:13" ht="27.75" customHeight="1" x14ac:dyDescent="0.2">
      <c r="B42" s="1222"/>
      <c r="C42" s="1223"/>
      <c r="D42" s="106"/>
      <c r="E42" s="1228" t="s">
        <v>32</v>
      </c>
      <c r="F42" s="1228"/>
      <c r="G42" s="1228"/>
      <c r="H42" s="1229"/>
      <c r="I42" s="358">
        <v>594</v>
      </c>
      <c r="J42" s="359">
        <v>371</v>
      </c>
      <c r="K42" s="359">
        <v>248</v>
      </c>
      <c r="L42" s="359">
        <v>123</v>
      </c>
      <c r="M42" s="360" t="s">
        <v>486</v>
      </c>
    </row>
    <row r="43" spans="2:13" ht="27.75" customHeight="1" x14ac:dyDescent="0.2">
      <c r="B43" s="1222"/>
      <c r="C43" s="1223"/>
      <c r="D43" s="106"/>
      <c r="E43" s="1228" t="s">
        <v>33</v>
      </c>
      <c r="F43" s="1228"/>
      <c r="G43" s="1228"/>
      <c r="H43" s="1229"/>
      <c r="I43" s="358">
        <v>10072</v>
      </c>
      <c r="J43" s="359">
        <v>8818</v>
      </c>
      <c r="K43" s="359">
        <v>7055</v>
      </c>
      <c r="L43" s="359">
        <v>5520</v>
      </c>
      <c r="M43" s="360">
        <v>4629</v>
      </c>
    </row>
    <row r="44" spans="2:13" ht="27.75" customHeight="1" x14ac:dyDescent="0.2">
      <c r="B44" s="1222"/>
      <c r="C44" s="1223"/>
      <c r="D44" s="106"/>
      <c r="E44" s="1228" t="s">
        <v>34</v>
      </c>
      <c r="F44" s="1228"/>
      <c r="G44" s="1228"/>
      <c r="H44" s="1229"/>
      <c r="I44" s="358">
        <v>161</v>
      </c>
      <c r="J44" s="359">
        <v>57</v>
      </c>
      <c r="K44" s="359">
        <v>5</v>
      </c>
      <c r="L44" s="359">
        <v>2</v>
      </c>
      <c r="M44" s="360" t="s">
        <v>486</v>
      </c>
    </row>
    <row r="45" spans="2:13" ht="27.75" customHeight="1" x14ac:dyDescent="0.2">
      <c r="B45" s="1222"/>
      <c r="C45" s="1223"/>
      <c r="D45" s="106"/>
      <c r="E45" s="1228" t="s">
        <v>35</v>
      </c>
      <c r="F45" s="1228"/>
      <c r="G45" s="1228"/>
      <c r="H45" s="1229"/>
      <c r="I45" s="358">
        <v>3578</v>
      </c>
      <c r="J45" s="359">
        <v>3509</v>
      </c>
      <c r="K45" s="359">
        <v>3742</v>
      </c>
      <c r="L45" s="359">
        <v>3804</v>
      </c>
      <c r="M45" s="360">
        <v>3904</v>
      </c>
    </row>
    <row r="46" spans="2:13" ht="27.75" customHeight="1" x14ac:dyDescent="0.2">
      <c r="B46" s="1222"/>
      <c r="C46" s="1223"/>
      <c r="D46" s="107"/>
      <c r="E46" s="1228" t="s">
        <v>36</v>
      </c>
      <c r="F46" s="1228"/>
      <c r="G46" s="1228"/>
      <c r="H46" s="1229"/>
      <c r="I46" s="358" t="s">
        <v>486</v>
      </c>
      <c r="J46" s="359" t="s">
        <v>486</v>
      </c>
      <c r="K46" s="359" t="s">
        <v>486</v>
      </c>
      <c r="L46" s="359">
        <v>75</v>
      </c>
      <c r="M46" s="360">
        <v>75</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3787</v>
      </c>
      <c r="J50" s="359">
        <v>4940</v>
      </c>
      <c r="K50" s="359">
        <v>6714</v>
      </c>
      <c r="L50" s="359">
        <v>8388</v>
      </c>
      <c r="M50" s="360">
        <v>8498</v>
      </c>
    </row>
    <row r="51" spans="2:13" ht="27.75" customHeight="1" x14ac:dyDescent="0.2">
      <c r="B51" s="1222"/>
      <c r="C51" s="1223"/>
      <c r="D51" s="106"/>
      <c r="E51" s="1228" t="s">
        <v>42</v>
      </c>
      <c r="F51" s="1228"/>
      <c r="G51" s="1228"/>
      <c r="H51" s="1229"/>
      <c r="I51" s="358">
        <v>7041</v>
      </c>
      <c r="J51" s="359">
        <v>6287</v>
      </c>
      <c r="K51" s="359">
        <v>5832</v>
      </c>
      <c r="L51" s="359">
        <v>5122</v>
      </c>
      <c r="M51" s="360">
        <v>4788</v>
      </c>
    </row>
    <row r="52" spans="2:13" ht="27.75" customHeight="1" x14ac:dyDescent="0.2">
      <c r="B52" s="1224"/>
      <c r="C52" s="1225"/>
      <c r="D52" s="106"/>
      <c r="E52" s="1228" t="s">
        <v>43</v>
      </c>
      <c r="F52" s="1228"/>
      <c r="G52" s="1228"/>
      <c r="H52" s="1229"/>
      <c r="I52" s="358">
        <v>24125</v>
      </c>
      <c r="J52" s="359">
        <v>23993</v>
      </c>
      <c r="K52" s="359">
        <v>24136</v>
      </c>
      <c r="L52" s="359">
        <v>23527</v>
      </c>
      <c r="M52" s="360">
        <v>22388</v>
      </c>
    </row>
    <row r="53" spans="2:13" ht="27.75" customHeight="1" thickBot="1" x14ac:dyDescent="0.25">
      <c r="B53" s="1235" t="s">
        <v>19</v>
      </c>
      <c r="C53" s="1236"/>
      <c r="D53" s="110"/>
      <c r="E53" s="1237" t="s">
        <v>44</v>
      </c>
      <c r="F53" s="1237"/>
      <c r="G53" s="1237"/>
      <c r="H53" s="1238"/>
      <c r="I53" s="361">
        <v>3903</v>
      </c>
      <c r="J53" s="362">
        <v>2401</v>
      </c>
      <c r="K53" s="362">
        <v>-160</v>
      </c>
      <c r="L53" s="362">
        <v>-1923</v>
      </c>
      <c r="M53" s="363">
        <v>-3475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pDGMobnwhCY+MWkj3eT29/9CqphNqJxBRa5JsgI/5as/pRiAgHbOXvleTbamK5x22w0wKLbtYQUI22paI1hCSQ==" saltValue="p7UBupxqtLe7+Ej+PzcT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7" t="s">
        <v>46</v>
      </c>
      <c r="D55" s="1247"/>
      <c r="E55" s="1248"/>
      <c r="F55" s="122">
        <v>2623</v>
      </c>
      <c r="G55" s="122">
        <v>3349</v>
      </c>
      <c r="H55" s="123">
        <v>3143</v>
      </c>
    </row>
    <row r="56" spans="2:8" ht="52.5" customHeight="1" x14ac:dyDescent="0.2">
      <c r="B56" s="124"/>
      <c r="C56" s="1249" t="s">
        <v>47</v>
      </c>
      <c r="D56" s="1249"/>
      <c r="E56" s="1250"/>
      <c r="F56" s="125" t="s">
        <v>486</v>
      </c>
      <c r="G56" s="125" t="s">
        <v>486</v>
      </c>
      <c r="H56" s="126" t="s">
        <v>486</v>
      </c>
    </row>
    <row r="57" spans="2:8" ht="53.25" customHeight="1" x14ac:dyDescent="0.2">
      <c r="B57" s="124"/>
      <c r="C57" s="1251" t="s">
        <v>48</v>
      </c>
      <c r="D57" s="1251"/>
      <c r="E57" s="1252"/>
      <c r="F57" s="127">
        <v>2844</v>
      </c>
      <c r="G57" s="127">
        <v>3709</v>
      </c>
      <c r="H57" s="128">
        <v>4401</v>
      </c>
    </row>
    <row r="58" spans="2:8" ht="45.75" customHeight="1" x14ac:dyDescent="0.2">
      <c r="B58" s="129"/>
      <c r="C58" s="1239" t="s">
        <v>546</v>
      </c>
      <c r="D58" s="1240"/>
      <c r="E58" s="1241"/>
      <c r="F58" s="130">
        <v>1400</v>
      </c>
      <c r="G58" s="130">
        <v>1801</v>
      </c>
      <c r="H58" s="131">
        <v>2002</v>
      </c>
    </row>
    <row r="59" spans="2:8" ht="45.75" customHeight="1" x14ac:dyDescent="0.2">
      <c r="B59" s="129"/>
      <c r="C59" s="1239" t="s">
        <v>547</v>
      </c>
      <c r="D59" s="1240"/>
      <c r="E59" s="1241"/>
      <c r="F59" s="130">
        <v>761</v>
      </c>
      <c r="G59" s="130">
        <v>1043</v>
      </c>
      <c r="H59" s="131">
        <v>1450</v>
      </c>
    </row>
    <row r="60" spans="2:8" ht="45.75" customHeight="1" x14ac:dyDescent="0.2">
      <c r="B60" s="129"/>
      <c r="C60" s="1239" t="s">
        <v>548</v>
      </c>
      <c r="D60" s="1240"/>
      <c r="E60" s="1241"/>
      <c r="F60" s="130" t="s">
        <v>486</v>
      </c>
      <c r="G60" s="130">
        <v>550</v>
      </c>
      <c r="H60" s="131">
        <v>650</v>
      </c>
    </row>
    <row r="61" spans="2:8" ht="45.75" customHeight="1" x14ac:dyDescent="0.2">
      <c r="B61" s="129"/>
      <c r="C61" s="1239" t="s">
        <v>550</v>
      </c>
      <c r="D61" s="1240"/>
      <c r="E61" s="1241"/>
      <c r="F61" s="130">
        <v>599</v>
      </c>
      <c r="G61" s="130">
        <v>228</v>
      </c>
      <c r="H61" s="131">
        <v>213</v>
      </c>
    </row>
    <row r="62" spans="2:8" ht="45.75" customHeight="1" thickBot="1" x14ac:dyDescent="0.25">
      <c r="B62" s="132"/>
      <c r="C62" s="1242" t="s">
        <v>549</v>
      </c>
      <c r="D62" s="1243"/>
      <c r="E62" s="1244"/>
      <c r="F62" s="133">
        <v>47</v>
      </c>
      <c r="G62" s="133">
        <v>46</v>
      </c>
      <c r="H62" s="134">
        <v>45</v>
      </c>
    </row>
    <row r="63" spans="2:8" ht="52.5" customHeight="1" thickBot="1" x14ac:dyDescent="0.25">
      <c r="B63" s="135"/>
      <c r="C63" s="1245" t="s">
        <v>49</v>
      </c>
      <c r="D63" s="1245"/>
      <c r="E63" s="1246"/>
      <c r="F63" s="136">
        <v>5467</v>
      </c>
      <c r="G63" s="136">
        <v>7058</v>
      </c>
      <c r="H63" s="137">
        <v>7543</v>
      </c>
    </row>
    <row r="64" spans="2:8" ht="13.2" x14ac:dyDescent="0.2"/>
  </sheetData>
  <sheetProtection algorithmName="SHA-512" hashValue="W4OJouTWFQaGdABUM6gCbgc5fdov3saNrtGGXqOuHUN4LfuemXIMS+pE5M3qjuf5LQdVCNVpfZMst3FvTBT3Ow==" saltValue="7CeOUTq4aAb+g/PQfKP5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5E28-2EB6-4F5B-8540-F52CE53264A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562</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563</v>
      </c>
      <c r="AO51" s="1256"/>
      <c r="AP51" s="1256"/>
      <c r="AQ51" s="1256"/>
      <c r="AR51" s="1256"/>
      <c r="AS51" s="1256"/>
      <c r="AT51" s="1256"/>
      <c r="AU51" s="1256"/>
      <c r="AV51" s="1256"/>
      <c r="AW51" s="1256"/>
      <c r="AX51" s="1256"/>
      <c r="AY51" s="1256"/>
      <c r="AZ51" s="1256"/>
      <c r="BA51" s="1256"/>
      <c r="BB51" s="1256" t="s">
        <v>564</v>
      </c>
      <c r="BC51" s="1256"/>
      <c r="BD51" s="1256"/>
      <c r="BE51" s="1256"/>
      <c r="BF51" s="1256"/>
      <c r="BG51" s="1256"/>
      <c r="BH51" s="1256"/>
      <c r="BI51" s="1256"/>
      <c r="BJ51" s="1256"/>
      <c r="BK51" s="1256"/>
      <c r="BL51" s="1256"/>
      <c r="BM51" s="1256"/>
      <c r="BN51" s="1256"/>
      <c r="BO51" s="1256"/>
      <c r="BP51" s="1253">
        <v>23.5</v>
      </c>
      <c r="BQ51" s="1253"/>
      <c r="BR51" s="1253"/>
      <c r="BS51" s="1253"/>
      <c r="BT51" s="1253"/>
      <c r="BU51" s="1253"/>
      <c r="BV51" s="1253"/>
      <c r="BW51" s="1253"/>
      <c r="BX51" s="1253">
        <v>13.9</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565</v>
      </c>
      <c r="BC53" s="1256"/>
      <c r="BD53" s="1256"/>
      <c r="BE53" s="1256"/>
      <c r="BF53" s="1256"/>
      <c r="BG53" s="1256"/>
      <c r="BH53" s="1256"/>
      <c r="BI53" s="1256"/>
      <c r="BJ53" s="1256"/>
      <c r="BK53" s="1256"/>
      <c r="BL53" s="1256"/>
      <c r="BM53" s="1256"/>
      <c r="BN53" s="1256"/>
      <c r="BO53" s="1256"/>
      <c r="BP53" s="1253">
        <v>69.599999999999994</v>
      </c>
      <c r="BQ53" s="1253"/>
      <c r="BR53" s="1253"/>
      <c r="BS53" s="1253"/>
      <c r="BT53" s="1253"/>
      <c r="BU53" s="1253"/>
      <c r="BV53" s="1253"/>
      <c r="BW53" s="1253"/>
      <c r="BX53" s="1253">
        <v>70.900000000000006</v>
      </c>
      <c r="BY53" s="1253"/>
      <c r="BZ53" s="1253"/>
      <c r="CA53" s="1253"/>
      <c r="CB53" s="1253"/>
      <c r="CC53" s="1253"/>
      <c r="CD53" s="1253"/>
      <c r="CE53" s="1253"/>
      <c r="CF53" s="1253">
        <v>72.2</v>
      </c>
      <c r="CG53" s="1253"/>
      <c r="CH53" s="1253"/>
      <c r="CI53" s="1253"/>
      <c r="CJ53" s="1253"/>
      <c r="CK53" s="1253"/>
      <c r="CL53" s="1253"/>
      <c r="CM53" s="1253"/>
      <c r="CN53" s="1253">
        <v>73.900000000000006</v>
      </c>
      <c r="CO53" s="1253"/>
      <c r="CP53" s="1253"/>
      <c r="CQ53" s="1253"/>
      <c r="CR53" s="1253"/>
      <c r="CS53" s="1253"/>
      <c r="CT53" s="1253"/>
      <c r="CU53" s="1253"/>
      <c r="CV53" s="1253">
        <v>73.400000000000006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566</v>
      </c>
      <c r="AO55" s="1258"/>
      <c r="AP55" s="1258"/>
      <c r="AQ55" s="1258"/>
      <c r="AR55" s="1258"/>
      <c r="AS55" s="1258"/>
      <c r="AT55" s="1258"/>
      <c r="AU55" s="1258"/>
      <c r="AV55" s="1258"/>
      <c r="AW55" s="1258"/>
      <c r="AX55" s="1258"/>
      <c r="AY55" s="1258"/>
      <c r="AZ55" s="1258"/>
      <c r="BA55" s="1258"/>
      <c r="BB55" s="1256" t="s">
        <v>564</v>
      </c>
      <c r="BC55" s="1256"/>
      <c r="BD55" s="1256"/>
      <c r="BE55" s="1256"/>
      <c r="BF55" s="1256"/>
      <c r="BG55" s="1256"/>
      <c r="BH55" s="1256"/>
      <c r="BI55" s="1256"/>
      <c r="BJ55" s="1256"/>
      <c r="BK55" s="1256"/>
      <c r="BL55" s="1256"/>
      <c r="BM55" s="1256"/>
      <c r="BN55" s="1256"/>
      <c r="BO55" s="1256"/>
      <c r="BP55" s="1253">
        <v>25.5</v>
      </c>
      <c r="BQ55" s="1253"/>
      <c r="BR55" s="1253"/>
      <c r="BS55" s="1253"/>
      <c r="BT55" s="1253"/>
      <c r="BU55" s="1253"/>
      <c r="BV55" s="1253"/>
      <c r="BW55" s="1253"/>
      <c r="BX55" s="1253">
        <v>25.1</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565</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567</v>
      </c>
    </row>
    <row r="64" spans="1:109" ht="13.2" x14ac:dyDescent="0.2">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562</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563</v>
      </c>
      <c r="AO73" s="1256"/>
      <c r="AP73" s="1256"/>
      <c r="AQ73" s="1256"/>
      <c r="AR73" s="1256"/>
      <c r="AS73" s="1256"/>
      <c r="AT73" s="1256"/>
      <c r="AU73" s="1256"/>
      <c r="AV73" s="1256"/>
      <c r="AW73" s="1256"/>
      <c r="AX73" s="1256"/>
      <c r="AY73" s="1256"/>
      <c r="AZ73" s="1256"/>
      <c r="BA73" s="1256"/>
      <c r="BB73" s="1256" t="s">
        <v>564</v>
      </c>
      <c r="BC73" s="1256"/>
      <c r="BD73" s="1256"/>
      <c r="BE73" s="1256"/>
      <c r="BF73" s="1256"/>
      <c r="BG73" s="1256"/>
      <c r="BH73" s="1256"/>
      <c r="BI73" s="1256"/>
      <c r="BJ73" s="1256"/>
      <c r="BK73" s="1256"/>
      <c r="BL73" s="1256"/>
      <c r="BM73" s="1256"/>
      <c r="BN73" s="1256"/>
      <c r="BO73" s="1256"/>
      <c r="BP73" s="1253">
        <v>23.5</v>
      </c>
      <c r="BQ73" s="1253"/>
      <c r="BR73" s="1253"/>
      <c r="BS73" s="1253"/>
      <c r="BT73" s="1253"/>
      <c r="BU73" s="1253"/>
      <c r="BV73" s="1253"/>
      <c r="BW73" s="1253"/>
      <c r="BX73" s="1253">
        <v>13.9</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569</v>
      </c>
      <c r="BC75" s="1256"/>
      <c r="BD75" s="1256"/>
      <c r="BE75" s="1256"/>
      <c r="BF75" s="1256"/>
      <c r="BG75" s="1256"/>
      <c r="BH75" s="1256"/>
      <c r="BI75" s="1256"/>
      <c r="BJ75" s="1256"/>
      <c r="BK75" s="1256"/>
      <c r="BL75" s="1256"/>
      <c r="BM75" s="1256"/>
      <c r="BN75" s="1256"/>
      <c r="BO75" s="1256"/>
      <c r="BP75" s="1253">
        <v>3.9</v>
      </c>
      <c r="BQ75" s="1253"/>
      <c r="BR75" s="1253"/>
      <c r="BS75" s="1253"/>
      <c r="BT75" s="1253"/>
      <c r="BU75" s="1253"/>
      <c r="BV75" s="1253"/>
      <c r="BW75" s="1253"/>
      <c r="BX75" s="1253">
        <v>3.6</v>
      </c>
      <c r="BY75" s="1253"/>
      <c r="BZ75" s="1253"/>
      <c r="CA75" s="1253"/>
      <c r="CB75" s="1253"/>
      <c r="CC75" s="1253"/>
      <c r="CD75" s="1253"/>
      <c r="CE75" s="1253"/>
      <c r="CF75" s="1253">
        <v>3.2</v>
      </c>
      <c r="CG75" s="1253"/>
      <c r="CH75" s="1253"/>
      <c r="CI75" s="1253"/>
      <c r="CJ75" s="1253"/>
      <c r="CK75" s="1253"/>
      <c r="CL75" s="1253"/>
      <c r="CM75" s="1253"/>
      <c r="CN75" s="1253">
        <v>3.1</v>
      </c>
      <c r="CO75" s="1253"/>
      <c r="CP75" s="1253"/>
      <c r="CQ75" s="1253"/>
      <c r="CR75" s="1253"/>
      <c r="CS75" s="1253"/>
      <c r="CT75" s="1253"/>
      <c r="CU75" s="1253"/>
      <c r="CV75" s="1253">
        <v>3.2</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566</v>
      </c>
      <c r="AO77" s="1258"/>
      <c r="AP77" s="1258"/>
      <c r="AQ77" s="1258"/>
      <c r="AR77" s="1258"/>
      <c r="AS77" s="1258"/>
      <c r="AT77" s="1258"/>
      <c r="AU77" s="1258"/>
      <c r="AV77" s="1258"/>
      <c r="AW77" s="1258"/>
      <c r="AX77" s="1258"/>
      <c r="AY77" s="1258"/>
      <c r="AZ77" s="1258"/>
      <c r="BA77" s="1258"/>
      <c r="BB77" s="1256" t="s">
        <v>564</v>
      </c>
      <c r="BC77" s="1256"/>
      <c r="BD77" s="1256"/>
      <c r="BE77" s="1256"/>
      <c r="BF77" s="1256"/>
      <c r="BG77" s="1256"/>
      <c r="BH77" s="1256"/>
      <c r="BI77" s="1256"/>
      <c r="BJ77" s="1256"/>
      <c r="BK77" s="1256"/>
      <c r="BL77" s="1256"/>
      <c r="BM77" s="1256"/>
      <c r="BN77" s="1256"/>
      <c r="BO77" s="1256"/>
      <c r="BP77" s="1253">
        <v>25.5</v>
      </c>
      <c r="BQ77" s="1253"/>
      <c r="BR77" s="1253"/>
      <c r="BS77" s="1253"/>
      <c r="BT77" s="1253"/>
      <c r="BU77" s="1253"/>
      <c r="BV77" s="1253"/>
      <c r="BW77" s="1253"/>
      <c r="BX77" s="1253">
        <v>25.1</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569</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v2PERH3smn0Ut1EA3mNAd5WnVITJDuyGW4s4iYFxrCUr1gHR0CDyugf1idUGmgaqd8/YTHwywv1x2vMnF6Hj/Q==" saltValue="5cuP5kFvLKfFAk9uDCbFh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39B33-DC23-4B2B-9BAB-B32BFB76A0E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cQZqbJ/9dw6DKFPytdJek/HTabw5/Jlg7qYcPmDVbm5sXSBn557yIN35oweOnmCUKtizA7+n9Czh/c6IZ+dAPw==" saltValue="hx+MUeNdIhzRxO/1Shsb4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649DF-29B3-4CAF-973D-5397EA42024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WtRrd7VIip3b7cIedkqvbIHD1TMofqJiJvcqXb+HhNYR9DQJejNVIXnIS8klU7LW4gGNZjKluuTGVcNu3due7A==" saltValue="cno5Gk0Sh+PpyQN3uBpwj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35331</v>
      </c>
      <c r="E3" s="156"/>
      <c r="F3" s="157">
        <v>62383</v>
      </c>
      <c r="G3" s="158"/>
      <c r="H3" s="159"/>
    </row>
    <row r="4" spans="1:8" x14ac:dyDescent="0.2">
      <c r="A4" s="160"/>
      <c r="B4" s="161"/>
      <c r="C4" s="162"/>
      <c r="D4" s="163">
        <v>22828</v>
      </c>
      <c r="E4" s="164"/>
      <c r="F4" s="165">
        <v>35325</v>
      </c>
      <c r="G4" s="166"/>
      <c r="H4" s="167"/>
    </row>
    <row r="5" spans="1:8" x14ac:dyDescent="0.2">
      <c r="A5" s="148" t="s">
        <v>519</v>
      </c>
      <c r="B5" s="153"/>
      <c r="C5" s="154"/>
      <c r="D5" s="155">
        <v>33974</v>
      </c>
      <c r="E5" s="156"/>
      <c r="F5" s="157">
        <v>63812</v>
      </c>
      <c r="G5" s="158"/>
      <c r="H5" s="159"/>
    </row>
    <row r="6" spans="1:8" x14ac:dyDescent="0.2">
      <c r="A6" s="160"/>
      <c r="B6" s="161"/>
      <c r="C6" s="162"/>
      <c r="D6" s="163">
        <v>17749</v>
      </c>
      <c r="E6" s="164"/>
      <c r="F6" s="165">
        <v>33848</v>
      </c>
      <c r="G6" s="166"/>
      <c r="H6" s="167"/>
    </row>
    <row r="7" spans="1:8" x14ac:dyDescent="0.2">
      <c r="A7" s="148" t="s">
        <v>520</v>
      </c>
      <c r="B7" s="153"/>
      <c r="C7" s="154"/>
      <c r="D7" s="155">
        <v>38610</v>
      </c>
      <c r="E7" s="156"/>
      <c r="F7" s="157">
        <v>54225</v>
      </c>
      <c r="G7" s="158"/>
      <c r="H7" s="159"/>
    </row>
    <row r="8" spans="1:8" x14ac:dyDescent="0.2">
      <c r="A8" s="160"/>
      <c r="B8" s="161"/>
      <c r="C8" s="162"/>
      <c r="D8" s="163">
        <v>23816</v>
      </c>
      <c r="E8" s="164"/>
      <c r="F8" s="165">
        <v>27337</v>
      </c>
      <c r="G8" s="166"/>
      <c r="H8" s="167"/>
    </row>
    <row r="9" spans="1:8" x14ac:dyDescent="0.2">
      <c r="A9" s="148" t="s">
        <v>521</v>
      </c>
      <c r="B9" s="153"/>
      <c r="C9" s="154"/>
      <c r="D9" s="155">
        <v>57377</v>
      </c>
      <c r="E9" s="156"/>
      <c r="F9" s="157">
        <v>54016</v>
      </c>
      <c r="G9" s="158"/>
      <c r="H9" s="159"/>
    </row>
    <row r="10" spans="1:8" x14ac:dyDescent="0.2">
      <c r="A10" s="160"/>
      <c r="B10" s="161"/>
      <c r="C10" s="162"/>
      <c r="D10" s="163">
        <v>32306</v>
      </c>
      <c r="E10" s="164"/>
      <c r="F10" s="165">
        <v>28078</v>
      </c>
      <c r="G10" s="166"/>
      <c r="H10" s="167"/>
    </row>
    <row r="11" spans="1:8" x14ac:dyDescent="0.2">
      <c r="A11" s="148" t="s">
        <v>522</v>
      </c>
      <c r="B11" s="153"/>
      <c r="C11" s="154"/>
      <c r="D11" s="155">
        <v>17272</v>
      </c>
      <c r="E11" s="156"/>
      <c r="F11" s="157">
        <v>52786</v>
      </c>
      <c r="G11" s="158"/>
      <c r="H11" s="159"/>
    </row>
    <row r="12" spans="1:8" x14ac:dyDescent="0.2">
      <c r="A12" s="160"/>
      <c r="B12" s="161"/>
      <c r="C12" s="168"/>
      <c r="D12" s="163">
        <v>13424</v>
      </c>
      <c r="E12" s="164"/>
      <c r="F12" s="165">
        <v>28742</v>
      </c>
      <c r="G12" s="166"/>
      <c r="H12" s="167"/>
    </row>
    <row r="13" spans="1:8" x14ac:dyDescent="0.2">
      <c r="A13" s="148"/>
      <c r="B13" s="153"/>
      <c r="C13" s="169"/>
      <c r="D13" s="170">
        <v>36513</v>
      </c>
      <c r="E13" s="171"/>
      <c r="F13" s="172">
        <v>57444</v>
      </c>
      <c r="G13" s="173"/>
      <c r="H13" s="159"/>
    </row>
    <row r="14" spans="1:8" x14ac:dyDescent="0.2">
      <c r="A14" s="160"/>
      <c r="B14" s="161"/>
      <c r="C14" s="162"/>
      <c r="D14" s="163">
        <v>22025</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5.86</v>
      </c>
      <c r="C19" s="174">
        <f>ROUND(VALUE(SUBSTITUTE(実質収支比率等に係る経年分析!G$48,"▲","-")),2)</f>
        <v>4.13</v>
      </c>
      <c r="D19" s="174">
        <f>ROUND(VALUE(SUBSTITUTE(実質収支比率等に係る経年分析!H$48,"▲","-")),2)</f>
        <v>8.9</v>
      </c>
      <c r="E19" s="174">
        <f>ROUND(VALUE(SUBSTITUTE(実質収支比率等に係る経年分析!I$48,"▲","-")),2)</f>
        <v>5.97</v>
      </c>
      <c r="F19" s="174">
        <f>ROUND(VALUE(SUBSTITUTE(実質収支比率等に係る経年分析!J$48,"▲","-")),2)</f>
        <v>5.12</v>
      </c>
    </row>
    <row r="20" spans="1:11" x14ac:dyDescent="0.2">
      <c r="A20" s="174" t="s">
        <v>53</v>
      </c>
      <c r="B20" s="174">
        <f>ROUND(VALUE(SUBSTITUTE(実質収支比率等に係る経年分析!F$47,"▲","-")),2)</f>
        <v>5.63</v>
      </c>
      <c r="C20" s="174">
        <f>ROUND(VALUE(SUBSTITUTE(実質収支比率等に係る経年分析!G$47,"▲","-")),2)</f>
        <v>10.46</v>
      </c>
      <c r="D20" s="174">
        <f>ROUND(VALUE(SUBSTITUTE(実質収支比率等に係る経年分析!H$47,"▲","-")),2)</f>
        <v>12.97</v>
      </c>
      <c r="E20" s="174">
        <f>ROUND(VALUE(SUBSTITUTE(実質収支比率等に係る経年分析!I$47,"▲","-")),2)</f>
        <v>16.850000000000001</v>
      </c>
      <c r="F20" s="174">
        <f>ROUND(VALUE(SUBSTITUTE(実質収支比率等に係る経年分析!J$47,"▲","-")),2)</f>
        <v>15.46</v>
      </c>
    </row>
    <row r="21" spans="1:11" x14ac:dyDescent="0.2">
      <c r="A21" s="174" t="s">
        <v>54</v>
      </c>
      <c r="B21" s="174">
        <f>IF(ISNUMBER(VALUE(SUBSTITUTE(実質収支比率等に係る経年分析!F$49,"▲","-"))),ROUND(VALUE(SUBSTITUTE(実質収支比率等に係る経年分析!F$49,"▲","-")),2),NA())</f>
        <v>0.65</v>
      </c>
      <c r="C21" s="174">
        <f>IF(ISNUMBER(VALUE(SUBSTITUTE(実質収支比率等に係る経年分析!G$49,"▲","-"))),ROUND(VALUE(SUBSTITUTE(実質収支比率等に係る経年分析!G$49,"▲","-")),2),NA())</f>
        <v>3.54</v>
      </c>
      <c r="D21" s="174">
        <f>IF(ISNUMBER(VALUE(SUBSTITUTE(実質収支比率等に係る経年分析!H$49,"▲","-"))),ROUND(VALUE(SUBSTITUTE(実質収支比率等に係る経年分析!H$49,"▲","-")),2),NA())</f>
        <v>9.51</v>
      </c>
      <c r="E21" s="174">
        <f>IF(ISNUMBER(VALUE(SUBSTITUTE(実質収支比率等に係る経年分析!I$49,"▲","-"))),ROUND(VALUE(SUBSTITUTE(実質収支比率等に係る経年分析!I$49,"▲","-")),2),NA())</f>
        <v>0.56000000000000005</v>
      </c>
      <c r="F21" s="174">
        <f>IF(ISNUMBER(VALUE(SUBSTITUTE(実質収支比率等に係る経年分析!J$49,"▲","-"))),ROUND(VALUE(SUBSTITUTE(実質収支比率等に係る経年分析!J$49,"▲","-")),2),NA())</f>
        <v>-1.73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尾張都市計画事業江南布袋南部土地区画整理事業特別会計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1.1100000000000001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5.1100000000000003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2475</v>
      </c>
      <c r="E42" s="176"/>
      <c r="F42" s="176"/>
      <c r="G42" s="176">
        <f>'実質公債費比率（分子）の構造'!L$52</f>
        <v>2384</v>
      </c>
      <c r="H42" s="176"/>
      <c r="I42" s="176"/>
      <c r="J42" s="176">
        <f>'実質公債費比率（分子）の構造'!M$52</f>
        <v>2304</v>
      </c>
      <c r="K42" s="176"/>
      <c r="L42" s="176"/>
      <c r="M42" s="176">
        <f>'実質公債費比率（分子）の構造'!N$52</f>
        <v>2303</v>
      </c>
      <c r="N42" s="176"/>
      <c r="O42" s="176"/>
      <c r="P42" s="176">
        <f>'実質公債費比率（分子）の構造'!O$52</f>
        <v>2296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117</v>
      </c>
      <c r="C45" s="176"/>
      <c r="D45" s="176"/>
      <c r="E45" s="176">
        <f>'実質公債費比率（分子）の構造'!L$49</f>
        <v>105</v>
      </c>
      <c r="F45" s="176"/>
      <c r="G45" s="176"/>
      <c r="H45" s="176">
        <f>'実質公債費比率（分子）の構造'!M$49</f>
        <v>52</v>
      </c>
      <c r="I45" s="176"/>
      <c r="J45" s="176"/>
      <c r="K45" s="176">
        <f>'実質公債費比率（分子）の構造'!N$49</f>
        <v>2</v>
      </c>
      <c r="L45" s="176"/>
      <c r="M45" s="176"/>
      <c r="N45" s="176">
        <f>'実質公債費比率（分子）の構造'!O$49</f>
        <v>2</v>
      </c>
      <c r="O45" s="176"/>
      <c r="P45" s="176"/>
    </row>
    <row r="46" spans="1:16" x14ac:dyDescent="0.2">
      <c r="A46" s="176" t="s">
        <v>64</v>
      </c>
      <c r="B46" s="176">
        <f>'実質公債費比率（分子）の構造'!K$48</f>
        <v>608</v>
      </c>
      <c r="C46" s="176"/>
      <c r="D46" s="176"/>
      <c r="E46" s="176">
        <f>'実質公債費比率（分子）の構造'!L$48</f>
        <v>449</v>
      </c>
      <c r="F46" s="176"/>
      <c r="G46" s="176"/>
      <c r="H46" s="176">
        <f>'実質公債費比率（分子）の構造'!M$48</f>
        <v>348</v>
      </c>
      <c r="I46" s="176"/>
      <c r="J46" s="176"/>
      <c r="K46" s="176">
        <f>'実質公債費比率（分子）の構造'!N$48</f>
        <v>350</v>
      </c>
      <c r="L46" s="176"/>
      <c r="M46" s="176"/>
      <c r="N46" s="176">
        <f>'実質公債費比率（分子）の構造'!O$48</f>
        <v>286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2362</v>
      </c>
      <c r="C49" s="176"/>
      <c r="D49" s="176"/>
      <c r="E49" s="176">
        <f>'実質公債費比率（分子）の構造'!L$45</f>
        <v>2347</v>
      </c>
      <c r="F49" s="176"/>
      <c r="G49" s="176"/>
      <c r="H49" s="176">
        <f>'実質公債費比率（分子）の構造'!M$45</f>
        <v>2446</v>
      </c>
      <c r="I49" s="176"/>
      <c r="J49" s="176"/>
      <c r="K49" s="176">
        <f>'実質公債費比率（分子）の構造'!N$45</f>
        <v>2589</v>
      </c>
      <c r="L49" s="176"/>
      <c r="M49" s="176"/>
      <c r="N49" s="176">
        <f>'実質公債費比率（分子）の構造'!O$45</f>
        <v>2589</v>
      </c>
      <c r="O49" s="176"/>
      <c r="P49" s="176"/>
    </row>
    <row r="50" spans="1:16" x14ac:dyDescent="0.2">
      <c r="A50" s="176" t="s">
        <v>67</v>
      </c>
      <c r="B50" s="176" t="e">
        <f>NA()</f>
        <v>#N/A</v>
      </c>
      <c r="C50" s="176">
        <f>IF(ISNUMBER('実質公債費比率（分子）の構造'!K$53),'実質公債費比率（分子）の構造'!K$53,NA())</f>
        <v>612</v>
      </c>
      <c r="D50" s="176" t="e">
        <f>NA()</f>
        <v>#N/A</v>
      </c>
      <c r="E50" s="176" t="e">
        <f>NA()</f>
        <v>#N/A</v>
      </c>
      <c r="F50" s="176">
        <f>IF(ISNUMBER('実質公債費比率（分子）の構造'!L$53),'実質公債費比率（分子）の構造'!L$53,NA())</f>
        <v>517</v>
      </c>
      <c r="G50" s="176" t="e">
        <f>NA()</f>
        <v>#N/A</v>
      </c>
      <c r="H50" s="176" t="e">
        <f>NA()</f>
        <v>#N/A</v>
      </c>
      <c r="I50" s="176">
        <f>IF(ISNUMBER('実質公債費比率（分子）の構造'!M$53),'実質公債費比率（分子）の構造'!M$53,NA())</f>
        <v>542</v>
      </c>
      <c r="J50" s="176" t="e">
        <f>NA()</f>
        <v>#N/A</v>
      </c>
      <c r="K50" s="176" t="e">
        <f>NA()</f>
        <v>#N/A</v>
      </c>
      <c r="L50" s="176">
        <f>IF(ISNUMBER('実質公債費比率（分子）の構造'!N$53),'実質公債費比率（分子）の構造'!N$53,NA())</f>
        <v>638</v>
      </c>
      <c r="M50" s="176" t="e">
        <f>NA()</f>
        <v>#N/A</v>
      </c>
      <c r="N50" s="176" t="e">
        <f>NA()</f>
        <v>#N/A</v>
      </c>
      <c r="O50" s="176">
        <f>IF(ISNUMBER('実質公債費比率（分子）の構造'!O$53),'実質公債費比率（分子）の構造'!O$53,NA())</f>
        <v>581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24125</v>
      </c>
      <c r="E56" s="175"/>
      <c r="F56" s="175"/>
      <c r="G56" s="175">
        <f>'将来負担比率（分子）の構造'!J$52</f>
        <v>23993</v>
      </c>
      <c r="H56" s="175"/>
      <c r="I56" s="175"/>
      <c r="J56" s="175">
        <f>'将来負担比率（分子）の構造'!K$52</f>
        <v>24136</v>
      </c>
      <c r="K56" s="175"/>
      <c r="L56" s="175"/>
      <c r="M56" s="175">
        <f>'将来負担比率（分子）の構造'!L$52</f>
        <v>23527</v>
      </c>
      <c r="N56" s="175"/>
      <c r="O56" s="175"/>
      <c r="P56" s="175">
        <f>'将来負担比率（分子）の構造'!M$52</f>
        <v>22388</v>
      </c>
    </row>
    <row r="57" spans="1:16" x14ac:dyDescent="0.2">
      <c r="A57" s="175" t="s">
        <v>42</v>
      </c>
      <c r="B57" s="175"/>
      <c r="C57" s="175"/>
      <c r="D57" s="175">
        <f>'将来負担比率（分子）の構造'!I$51</f>
        <v>7041</v>
      </c>
      <c r="E57" s="175"/>
      <c r="F57" s="175"/>
      <c r="G57" s="175">
        <f>'将来負担比率（分子）の構造'!J$51</f>
        <v>6287</v>
      </c>
      <c r="H57" s="175"/>
      <c r="I57" s="175"/>
      <c r="J57" s="175">
        <f>'将来負担比率（分子）の構造'!K$51</f>
        <v>5832</v>
      </c>
      <c r="K57" s="175"/>
      <c r="L57" s="175"/>
      <c r="M57" s="175">
        <f>'将来負担比率（分子）の構造'!L$51</f>
        <v>5122</v>
      </c>
      <c r="N57" s="175"/>
      <c r="O57" s="175"/>
      <c r="P57" s="175">
        <f>'将来負担比率（分子）の構造'!M$51</f>
        <v>4788</v>
      </c>
    </row>
    <row r="58" spans="1:16" x14ac:dyDescent="0.2">
      <c r="A58" s="175" t="s">
        <v>41</v>
      </c>
      <c r="B58" s="175"/>
      <c r="C58" s="175"/>
      <c r="D58" s="175">
        <f>'将来負担比率（分子）の構造'!I$50</f>
        <v>3787</v>
      </c>
      <c r="E58" s="175"/>
      <c r="F58" s="175"/>
      <c r="G58" s="175">
        <f>'将来負担比率（分子）の構造'!J$50</f>
        <v>4940</v>
      </c>
      <c r="H58" s="175"/>
      <c r="I58" s="175"/>
      <c r="J58" s="175">
        <f>'将来負担比率（分子）の構造'!K$50</f>
        <v>6714</v>
      </c>
      <c r="K58" s="175"/>
      <c r="L58" s="175"/>
      <c r="M58" s="175">
        <f>'将来負担比率（分子）の構造'!L$50</f>
        <v>8388</v>
      </c>
      <c r="N58" s="175"/>
      <c r="O58" s="175"/>
      <c r="P58" s="175">
        <f>'将来負担比率（分子）の構造'!M$50</f>
        <v>8498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75</v>
      </c>
      <c r="L61" s="175"/>
      <c r="M61" s="175"/>
      <c r="N61" s="175">
        <f>'将来負担比率（分子）の構造'!M$46</f>
        <v>75</v>
      </c>
      <c r="O61" s="175"/>
      <c r="P61" s="175"/>
    </row>
    <row r="62" spans="1:16" x14ac:dyDescent="0.2">
      <c r="A62" s="175" t="s">
        <v>35</v>
      </c>
      <c r="B62" s="175">
        <f>'将来負担比率（分子）の構造'!I$45</f>
        <v>3578</v>
      </c>
      <c r="C62" s="175"/>
      <c r="D62" s="175"/>
      <c r="E62" s="175">
        <f>'将来負担比率（分子）の構造'!J$45</f>
        <v>3509</v>
      </c>
      <c r="F62" s="175"/>
      <c r="G62" s="175"/>
      <c r="H62" s="175">
        <f>'将来負担比率（分子）の構造'!K$45</f>
        <v>3742</v>
      </c>
      <c r="I62" s="175"/>
      <c r="J62" s="175"/>
      <c r="K62" s="175">
        <f>'将来負担比率（分子）の構造'!L$45</f>
        <v>3804</v>
      </c>
      <c r="L62" s="175"/>
      <c r="M62" s="175"/>
      <c r="N62" s="175">
        <f>'将来負担比率（分子）の構造'!M$45</f>
        <v>3904</v>
      </c>
      <c r="O62" s="175"/>
      <c r="P62" s="175"/>
    </row>
    <row r="63" spans="1:16" x14ac:dyDescent="0.2">
      <c r="A63" s="175" t="s">
        <v>34</v>
      </c>
      <c r="B63" s="175">
        <f>'将来負担比率（分子）の構造'!I$44</f>
        <v>161</v>
      </c>
      <c r="C63" s="175"/>
      <c r="D63" s="175"/>
      <c r="E63" s="175">
        <f>'将来負担比率（分子）の構造'!J$44</f>
        <v>57</v>
      </c>
      <c r="F63" s="175"/>
      <c r="G63" s="175"/>
      <c r="H63" s="175">
        <f>'将来負担比率（分子）の構造'!K$44</f>
        <v>5</v>
      </c>
      <c r="I63" s="175"/>
      <c r="J63" s="175"/>
      <c r="K63" s="175">
        <f>'将来負担比率（分子）の構造'!L$44</f>
        <v>2</v>
      </c>
      <c r="L63" s="175"/>
      <c r="M63" s="175"/>
      <c r="N63" s="175" t="str">
        <f>'将来負担比率（分子）の構造'!M$44</f>
        <v>-</v>
      </c>
      <c r="O63" s="175"/>
      <c r="P63" s="175"/>
    </row>
    <row r="64" spans="1:16" x14ac:dyDescent="0.2">
      <c r="A64" s="175" t="s">
        <v>33</v>
      </c>
      <c r="B64" s="175">
        <f>'将来負担比率（分子）の構造'!I$43</f>
        <v>10072</v>
      </c>
      <c r="C64" s="175"/>
      <c r="D64" s="175"/>
      <c r="E64" s="175">
        <f>'将来負担比率（分子）の構造'!J$43</f>
        <v>8818</v>
      </c>
      <c r="F64" s="175"/>
      <c r="G64" s="175"/>
      <c r="H64" s="175">
        <f>'将来負担比率（分子）の構造'!K$43</f>
        <v>7055</v>
      </c>
      <c r="I64" s="175"/>
      <c r="J64" s="175"/>
      <c r="K64" s="175">
        <f>'将来負担比率（分子）の構造'!L$43</f>
        <v>5520</v>
      </c>
      <c r="L64" s="175"/>
      <c r="M64" s="175"/>
      <c r="N64" s="175">
        <f>'将来負担比率（分子）の構造'!M$43</f>
        <v>4629</v>
      </c>
      <c r="O64" s="175"/>
      <c r="P64" s="175"/>
    </row>
    <row r="65" spans="1:16" x14ac:dyDescent="0.2">
      <c r="A65" s="175" t="s">
        <v>32</v>
      </c>
      <c r="B65" s="175">
        <f>'将来負担比率（分子）の構造'!I$42</f>
        <v>594</v>
      </c>
      <c r="C65" s="175"/>
      <c r="D65" s="175"/>
      <c r="E65" s="175">
        <f>'将来負担比率（分子）の構造'!J$42</f>
        <v>371</v>
      </c>
      <c r="F65" s="175"/>
      <c r="G65" s="175"/>
      <c r="H65" s="175">
        <f>'将来負担比率（分子）の構造'!K$42</f>
        <v>248</v>
      </c>
      <c r="I65" s="175"/>
      <c r="J65" s="175"/>
      <c r="K65" s="175">
        <f>'将来負担比率（分子）の構造'!L$42</f>
        <v>123</v>
      </c>
      <c r="L65" s="175"/>
      <c r="M65" s="175"/>
      <c r="N65" s="175" t="str">
        <f>'将来負担比率（分子）の構造'!M$42</f>
        <v>-</v>
      </c>
      <c r="O65" s="175"/>
      <c r="P65" s="175"/>
    </row>
    <row r="66" spans="1:16" x14ac:dyDescent="0.2">
      <c r="A66" s="175" t="s">
        <v>31</v>
      </c>
      <c r="B66" s="175">
        <f>'将来負担比率（分子）の構造'!I$41</f>
        <v>24450</v>
      </c>
      <c r="C66" s="175"/>
      <c r="D66" s="175"/>
      <c r="E66" s="175">
        <f>'将来負担比率（分子）の構造'!J$41</f>
        <v>24865</v>
      </c>
      <c r="F66" s="175"/>
      <c r="G66" s="175"/>
      <c r="H66" s="175">
        <f>'将来負担比率（分子）の構造'!K$41</f>
        <v>25472</v>
      </c>
      <c r="I66" s="175"/>
      <c r="J66" s="175"/>
      <c r="K66" s="175">
        <f>'将来負担比率（分子）の構造'!L$41</f>
        <v>25589</v>
      </c>
      <c r="L66" s="175"/>
      <c r="M66" s="175"/>
      <c r="N66" s="175">
        <f>'将来負担比率（分子）の構造'!M$41</f>
        <v>23591</v>
      </c>
      <c r="O66" s="175"/>
      <c r="P66" s="175"/>
    </row>
    <row r="67" spans="1:16" x14ac:dyDescent="0.2">
      <c r="A67" s="175" t="s">
        <v>71</v>
      </c>
      <c r="B67" s="175" t="e">
        <f>NA()</f>
        <v>#N/A</v>
      </c>
      <c r="C67" s="175">
        <f>IF(ISNUMBER('将来負担比率（分子）の構造'!I$53), IF('将来負担比率（分子）の構造'!I$53 &lt; 0, 0, '将来負担比率（分子）の構造'!I$53), NA())</f>
        <v>3903</v>
      </c>
      <c r="D67" s="175" t="e">
        <f>NA()</f>
        <v>#N/A</v>
      </c>
      <c r="E67" s="175" t="e">
        <f>NA()</f>
        <v>#N/A</v>
      </c>
      <c r="F67" s="175">
        <f>IF(ISNUMBER('将来負担比率（分子）の構造'!J$53), IF('将来負担比率（分子）の構造'!J$53 &lt; 0, 0, '将来負担比率（分子）の構造'!J$53), NA())</f>
        <v>2401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2623</v>
      </c>
      <c r="C72" s="179">
        <f>基金残高に係る経年分析!G55</f>
        <v>3349</v>
      </c>
      <c r="D72" s="179">
        <f>基金残高に係る経年分析!H55</f>
        <v>3143</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2844</v>
      </c>
      <c r="C74" s="179">
        <f>基金残高に係る経年分析!G57</f>
        <v>3709</v>
      </c>
      <c r="D74" s="179">
        <f>基金残高に係る経年分析!H57</f>
        <v>4401</v>
      </c>
    </row>
  </sheetData>
  <sheetProtection algorithmName="SHA-512" hashValue="beKDqqSUQpQy4gPADzJwfZZn1Fj/kAIfwhx60r0qmX9hEpz/yY/iDac4LnJWnB25i5tC/EOFMXCtAcykqdrA+Q==" saltValue="9TKg1vh2RHD6tLijex7A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13359135</v>
      </c>
      <c r="S5" s="649"/>
      <c r="T5" s="649"/>
      <c r="U5" s="649"/>
      <c r="V5" s="649"/>
      <c r="W5" s="649"/>
      <c r="X5" s="649"/>
      <c r="Y5" s="650"/>
      <c r="Z5" s="651">
        <v>39.9</v>
      </c>
      <c r="AA5" s="651"/>
      <c r="AB5" s="651"/>
      <c r="AC5" s="651"/>
      <c r="AD5" s="652">
        <v>12732356</v>
      </c>
      <c r="AE5" s="652"/>
      <c r="AF5" s="652"/>
      <c r="AG5" s="652"/>
      <c r="AH5" s="652"/>
      <c r="AI5" s="652"/>
      <c r="AJ5" s="652"/>
      <c r="AK5" s="652"/>
      <c r="AL5" s="653">
        <v>63.7</v>
      </c>
      <c r="AM5" s="654"/>
      <c r="AN5" s="654"/>
      <c r="AO5" s="655"/>
      <c r="AP5" s="645" t="s">
        <v>216</v>
      </c>
      <c r="AQ5" s="646"/>
      <c r="AR5" s="646"/>
      <c r="AS5" s="646"/>
      <c r="AT5" s="646"/>
      <c r="AU5" s="646"/>
      <c r="AV5" s="646"/>
      <c r="AW5" s="646"/>
      <c r="AX5" s="646"/>
      <c r="AY5" s="646"/>
      <c r="AZ5" s="646"/>
      <c r="BA5" s="646"/>
      <c r="BB5" s="646"/>
      <c r="BC5" s="646"/>
      <c r="BD5" s="646"/>
      <c r="BE5" s="646"/>
      <c r="BF5" s="647"/>
      <c r="BG5" s="659">
        <v>12732356</v>
      </c>
      <c r="BH5" s="660"/>
      <c r="BI5" s="660"/>
      <c r="BJ5" s="660"/>
      <c r="BK5" s="660"/>
      <c r="BL5" s="660"/>
      <c r="BM5" s="660"/>
      <c r="BN5" s="661"/>
      <c r="BO5" s="662">
        <v>95.3</v>
      </c>
      <c r="BP5" s="662"/>
      <c r="BQ5" s="662"/>
      <c r="BR5" s="662"/>
      <c r="BS5" s="663">
        <v>73419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260018</v>
      </c>
      <c r="S6" s="660"/>
      <c r="T6" s="660"/>
      <c r="U6" s="660"/>
      <c r="V6" s="660"/>
      <c r="W6" s="660"/>
      <c r="X6" s="660"/>
      <c r="Y6" s="661"/>
      <c r="Z6" s="662">
        <v>0.8</v>
      </c>
      <c r="AA6" s="662"/>
      <c r="AB6" s="662"/>
      <c r="AC6" s="662"/>
      <c r="AD6" s="663">
        <v>260018</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12732356</v>
      </c>
      <c r="BH6" s="660"/>
      <c r="BI6" s="660"/>
      <c r="BJ6" s="660"/>
      <c r="BK6" s="660"/>
      <c r="BL6" s="660"/>
      <c r="BM6" s="660"/>
      <c r="BN6" s="661"/>
      <c r="BO6" s="662">
        <v>95.3</v>
      </c>
      <c r="BP6" s="662"/>
      <c r="BQ6" s="662"/>
      <c r="BR6" s="662"/>
      <c r="BS6" s="663">
        <v>73419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243848</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243848</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6273</v>
      </c>
      <c r="S7" s="660"/>
      <c r="T7" s="660"/>
      <c r="U7" s="660"/>
      <c r="V7" s="660"/>
      <c r="W7" s="660"/>
      <c r="X7" s="660"/>
      <c r="Y7" s="661"/>
      <c r="Z7" s="662">
        <v>0</v>
      </c>
      <c r="AA7" s="662"/>
      <c r="AB7" s="662"/>
      <c r="AC7" s="662"/>
      <c r="AD7" s="663">
        <v>6273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6445483</v>
      </c>
      <c r="BH7" s="660"/>
      <c r="BI7" s="660"/>
      <c r="BJ7" s="660"/>
      <c r="BK7" s="660"/>
      <c r="BL7" s="660"/>
      <c r="BM7" s="660"/>
      <c r="BN7" s="661"/>
      <c r="BO7" s="662">
        <v>48.2</v>
      </c>
      <c r="BP7" s="662"/>
      <c r="BQ7" s="662"/>
      <c r="BR7" s="662"/>
      <c r="BS7" s="663">
        <v>73419</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3688994</v>
      </c>
      <c r="CS7" s="660"/>
      <c r="CT7" s="660"/>
      <c r="CU7" s="660"/>
      <c r="CV7" s="660"/>
      <c r="CW7" s="660"/>
      <c r="CX7" s="660"/>
      <c r="CY7" s="661"/>
      <c r="CZ7" s="662">
        <v>11.4</v>
      </c>
      <c r="DA7" s="662"/>
      <c r="DB7" s="662"/>
      <c r="DC7" s="662"/>
      <c r="DD7" s="668">
        <v>54701</v>
      </c>
      <c r="DE7" s="660"/>
      <c r="DF7" s="660"/>
      <c r="DG7" s="660"/>
      <c r="DH7" s="660"/>
      <c r="DI7" s="660"/>
      <c r="DJ7" s="660"/>
      <c r="DK7" s="660"/>
      <c r="DL7" s="660"/>
      <c r="DM7" s="660"/>
      <c r="DN7" s="660"/>
      <c r="DO7" s="660"/>
      <c r="DP7" s="661"/>
      <c r="DQ7" s="668">
        <v>3285121</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130349</v>
      </c>
      <c r="S8" s="660"/>
      <c r="T8" s="660"/>
      <c r="U8" s="660"/>
      <c r="V8" s="660"/>
      <c r="W8" s="660"/>
      <c r="X8" s="660"/>
      <c r="Y8" s="661"/>
      <c r="Z8" s="662">
        <v>0.4</v>
      </c>
      <c r="AA8" s="662"/>
      <c r="AB8" s="662"/>
      <c r="AC8" s="662"/>
      <c r="AD8" s="663">
        <v>130349</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184145</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15123640</v>
      </c>
      <c r="CS8" s="660"/>
      <c r="CT8" s="660"/>
      <c r="CU8" s="660"/>
      <c r="CV8" s="660"/>
      <c r="CW8" s="660"/>
      <c r="CX8" s="660"/>
      <c r="CY8" s="661"/>
      <c r="CZ8" s="662">
        <v>46.7</v>
      </c>
      <c r="DA8" s="662"/>
      <c r="DB8" s="662"/>
      <c r="DC8" s="662"/>
      <c r="DD8" s="668">
        <v>156451</v>
      </c>
      <c r="DE8" s="660"/>
      <c r="DF8" s="660"/>
      <c r="DG8" s="660"/>
      <c r="DH8" s="660"/>
      <c r="DI8" s="660"/>
      <c r="DJ8" s="660"/>
      <c r="DK8" s="660"/>
      <c r="DL8" s="660"/>
      <c r="DM8" s="660"/>
      <c r="DN8" s="660"/>
      <c r="DO8" s="660"/>
      <c r="DP8" s="661"/>
      <c r="DQ8" s="668">
        <v>9007789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134423</v>
      </c>
      <c r="S9" s="660"/>
      <c r="T9" s="660"/>
      <c r="U9" s="660"/>
      <c r="V9" s="660"/>
      <c r="W9" s="660"/>
      <c r="X9" s="660"/>
      <c r="Y9" s="661"/>
      <c r="Z9" s="662">
        <v>0.4</v>
      </c>
      <c r="AA9" s="662"/>
      <c r="AB9" s="662"/>
      <c r="AC9" s="662"/>
      <c r="AD9" s="663">
        <v>134423</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5753664</v>
      </c>
      <c r="BH9" s="660"/>
      <c r="BI9" s="660"/>
      <c r="BJ9" s="660"/>
      <c r="BK9" s="660"/>
      <c r="BL9" s="660"/>
      <c r="BM9" s="660"/>
      <c r="BN9" s="661"/>
      <c r="BO9" s="662">
        <v>43.1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3627988</v>
      </c>
      <c r="CS9" s="660"/>
      <c r="CT9" s="660"/>
      <c r="CU9" s="660"/>
      <c r="CV9" s="660"/>
      <c r="CW9" s="660"/>
      <c r="CX9" s="660"/>
      <c r="CY9" s="661"/>
      <c r="CZ9" s="662">
        <v>11.2</v>
      </c>
      <c r="DA9" s="662"/>
      <c r="DB9" s="662"/>
      <c r="DC9" s="662"/>
      <c r="DD9" s="668">
        <v>212992</v>
      </c>
      <c r="DE9" s="660"/>
      <c r="DF9" s="660"/>
      <c r="DG9" s="660"/>
      <c r="DH9" s="660"/>
      <c r="DI9" s="660"/>
      <c r="DJ9" s="660"/>
      <c r="DK9" s="660"/>
      <c r="DL9" s="660"/>
      <c r="DM9" s="660"/>
      <c r="DN9" s="660"/>
      <c r="DO9" s="660"/>
      <c r="DP9" s="661"/>
      <c r="DQ9" s="668">
        <v>2793124</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205484</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182285</v>
      </c>
      <c r="CS10" s="660"/>
      <c r="CT10" s="660"/>
      <c r="CU10" s="660"/>
      <c r="CV10" s="660"/>
      <c r="CW10" s="660"/>
      <c r="CX10" s="660"/>
      <c r="CY10" s="661"/>
      <c r="CZ10" s="662">
        <v>0.6</v>
      </c>
      <c r="DA10" s="662"/>
      <c r="DB10" s="662"/>
      <c r="DC10" s="662"/>
      <c r="DD10" s="668" t="s">
        <v>122</v>
      </c>
      <c r="DE10" s="660"/>
      <c r="DF10" s="660"/>
      <c r="DG10" s="660"/>
      <c r="DH10" s="660"/>
      <c r="DI10" s="660"/>
      <c r="DJ10" s="660"/>
      <c r="DK10" s="660"/>
      <c r="DL10" s="660"/>
      <c r="DM10" s="660"/>
      <c r="DN10" s="660"/>
      <c r="DO10" s="660"/>
      <c r="DP10" s="661"/>
      <c r="DQ10" s="668">
        <v>174999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2270136</v>
      </c>
      <c r="S11" s="660"/>
      <c r="T11" s="660"/>
      <c r="U11" s="660"/>
      <c r="V11" s="660"/>
      <c r="W11" s="660"/>
      <c r="X11" s="660"/>
      <c r="Y11" s="661"/>
      <c r="Z11" s="664">
        <v>6.8</v>
      </c>
      <c r="AA11" s="665"/>
      <c r="AB11" s="665"/>
      <c r="AC11" s="671"/>
      <c r="AD11" s="668">
        <v>2270136</v>
      </c>
      <c r="AE11" s="660"/>
      <c r="AF11" s="660"/>
      <c r="AG11" s="660"/>
      <c r="AH11" s="660"/>
      <c r="AI11" s="660"/>
      <c r="AJ11" s="660"/>
      <c r="AK11" s="661"/>
      <c r="AL11" s="664">
        <v>11.4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302190</v>
      </c>
      <c r="BH11" s="660"/>
      <c r="BI11" s="660"/>
      <c r="BJ11" s="660"/>
      <c r="BK11" s="660"/>
      <c r="BL11" s="660"/>
      <c r="BM11" s="660"/>
      <c r="BN11" s="661"/>
      <c r="BO11" s="662">
        <v>2.2999999999999998</v>
      </c>
      <c r="BP11" s="662"/>
      <c r="BQ11" s="662"/>
      <c r="BR11" s="662"/>
      <c r="BS11" s="663">
        <v>73419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199596</v>
      </c>
      <c r="CS11" s="660"/>
      <c r="CT11" s="660"/>
      <c r="CU11" s="660"/>
      <c r="CV11" s="660"/>
      <c r="CW11" s="660"/>
      <c r="CX11" s="660"/>
      <c r="CY11" s="661"/>
      <c r="CZ11" s="662">
        <v>0.6</v>
      </c>
      <c r="DA11" s="662"/>
      <c r="DB11" s="662"/>
      <c r="DC11" s="662"/>
      <c r="DD11" s="668">
        <v>59175</v>
      </c>
      <c r="DE11" s="660"/>
      <c r="DF11" s="660"/>
      <c r="DG11" s="660"/>
      <c r="DH11" s="660"/>
      <c r="DI11" s="660"/>
      <c r="DJ11" s="660"/>
      <c r="DK11" s="660"/>
      <c r="DL11" s="660"/>
      <c r="DM11" s="660"/>
      <c r="DN11" s="660"/>
      <c r="DO11" s="660"/>
      <c r="DP11" s="661"/>
      <c r="DQ11" s="668">
        <v>141958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5441925</v>
      </c>
      <c r="BH12" s="660"/>
      <c r="BI12" s="660"/>
      <c r="BJ12" s="660"/>
      <c r="BK12" s="660"/>
      <c r="BL12" s="660"/>
      <c r="BM12" s="660"/>
      <c r="BN12" s="661"/>
      <c r="BO12" s="662">
        <v>40.700000000000003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516143</v>
      </c>
      <c r="CS12" s="660"/>
      <c r="CT12" s="660"/>
      <c r="CU12" s="660"/>
      <c r="CV12" s="660"/>
      <c r="CW12" s="660"/>
      <c r="CX12" s="660"/>
      <c r="CY12" s="661"/>
      <c r="CZ12" s="662">
        <v>1.6</v>
      </c>
      <c r="DA12" s="662"/>
      <c r="DB12" s="662"/>
      <c r="DC12" s="662"/>
      <c r="DD12" s="668">
        <v>449</v>
      </c>
      <c r="DE12" s="660"/>
      <c r="DF12" s="660"/>
      <c r="DG12" s="660"/>
      <c r="DH12" s="660"/>
      <c r="DI12" s="660"/>
      <c r="DJ12" s="660"/>
      <c r="DK12" s="660"/>
      <c r="DL12" s="660"/>
      <c r="DM12" s="660"/>
      <c r="DN12" s="660"/>
      <c r="DO12" s="660"/>
      <c r="DP12" s="661"/>
      <c r="DQ12" s="668">
        <v>287329</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5400731</v>
      </c>
      <c r="BH13" s="660"/>
      <c r="BI13" s="660"/>
      <c r="BJ13" s="660"/>
      <c r="BK13" s="660"/>
      <c r="BL13" s="660"/>
      <c r="BM13" s="660"/>
      <c r="BN13" s="661"/>
      <c r="BO13" s="662">
        <v>40.4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2163666</v>
      </c>
      <c r="CS13" s="660"/>
      <c r="CT13" s="660"/>
      <c r="CU13" s="660"/>
      <c r="CV13" s="660"/>
      <c r="CW13" s="660"/>
      <c r="CX13" s="660"/>
      <c r="CY13" s="661"/>
      <c r="CZ13" s="662">
        <v>6.7</v>
      </c>
      <c r="DA13" s="662"/>
      <c r="DB13" s="662"/>
      <c r="DC13" s="662"/>
      <c r="DD13" s="668">
        <v>879193</v>
      </c>
      <c r="DE13" s="660"/>
      <c r="DF13" s="660"/>
      <c r="DG13" s="660"/>
      <c r="DH13" s="660"/>
      <c r="DI13" s="660"/>
      <c r="DJ13" s="660"/>
      <c r="DK13" s="660"/>
      <c r="DL13" s="660"/>
      <c r="DM13" s="660"/>
      <c r="DN13" s="660"/>
      <c r="DO13" s="660"/>
      <c r="DP13" s="661"/>
      <c r="DQ13" s="668">
        <v>1831116</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506</v>
      </c>
      <c r="S14" s="660"/>
      <c r="T14" s="660"/>
      <c r="U14" s="660"/>
      <c r="V14" s="660"/>
      <c r="W14" s="660"/>
      <c r="X14" s="660"/>
      <c r="Y14" s="661"/>
      <c r="Z14" s="662">
        <v>0</v>
      </c>
      <c r="AA14" s="662"/>
      <c r="AB14" s="662"/>
      <c r="AC14" s="662"/>
      <c r="AD14" s="663">
        <v>506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260874</v>
      </c>
      <c r="BH14" s="660"/>
      <c r="BI14" s="660"/>
      <c r="BJ14" s="660"/>
      <c r="BK14" s="660"/>
      <c r="BL14" s="660"/>
      <c r="BM14" s="660"/>
      <c r="BN14" s="661"/>
      <c r="BO14" s="662">
        <v>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1156642</v>
      </c>
      <c r="CS14" s="660"/>
      <c r="CT14" s="660"/>
      <c r="CU14" s="660"/>
      <c r="CV14" s="660"/>
      <c r="CW14" s="660"/>
      <c r="CX14" s="660"/>
      <c r="CY14" s="661"/>
      <c r="CZ14" s="662">
        <v>3.6</v>
      </c>
      <c r="DA14" s="662"/>
      <c r="DB14" s="662"/>
      <c r="DC14" s="662"/>
      <c r="DD14" s="668">
        <v>148370</v>
      </c>
      <c r="DE14" s="660"/>
      <c r="DF14" s="660"/>
      <c r="DG14" s="660"/>
      <c r="DH14" s="660"/>
      <c r="DI14" s="660"/>
      <c r="DJ14" s="660"/>
      <c r="DK14" s="660"/>
      <c r="DL14" s="660"/>
      <c r="DM14" s="660"/>
      <c r="DN14" s="660"/>
      <c r="DO14" s="660"/>
      <c r="DP14" s="661"/>
      <c r="DQ14" s="668">
        <v>1058308</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584074</v>
      </c>
      <c r="BH15" s="660"/>
      <c r="BI15" s="660"/>
      <c r="BJ15" s="660"/>
      <c r="BK15" s="660"/>
      <c r="BL15" s="660"/>
      <c r="BM15" s="660"/>
      <c r="BN15" s="661"/>
      <c r="BO15" s="662">
        <v>4.4000000000000004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2879503</v>
      </c>
      <c r="CS15" s="660"/>
      <c r="CT15" s="660"/>
      <c r="CU15" s="660"/>
      <c r="CV15" s="660"/>
      <c r="CW15" s="660"/>
      <c r="CX15" s="660"/>
      <c r="CY15" s="661"/>
      <c r="CZ15" s="662">
        <v>8.9</v>
      </c>
      <c r="DA15" s="662"/>
      <c r="DB15" s="662"/>
      <c r="DC15" s="662"/>
      <c r="DD15" s="668">
        <v>193962</v>
      </c>
      <c r="DE15" s="660"/>
      <c r="DF15" s="660"/>
      <c r="DG15" s="660"/>
      <c r="DH15" s="660"/>
      <c r="DI15" s="660"/>
      <c r="DJ15" s="660"/>
      <c r="DK15" s="660"/>
      <c r="DL15" s="660"/>
      <c r="DM15" s="660"/>
      <c r="DN15" s="660"/>
      <c r="DO15" s="660"/>
      <c r="DP15" s="661"/>
      <c r="DQ15" s="668">
        <v>2149246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63332</v>
      </c>
      <c r="S16" s="660"/>
      <c r="T16" s="660"/>
      <c r="U16" s="660"/>
      <c r="V16" s="660"/>
      <c r="W16" s="660"/>
      <c r="X16" s="660"/>
      <c r="Y16" s="661"/>
      <c r="Z16" s="662">
        <v>0.2</v>
      </c>
      <c r="AA16" s="662"/>
      <c r="AB16" s="662"/>
      <c r="AC16" s="662"/>
      <c r="AD16" s="663">
        <v>63332</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219885</v>
      </c>
      <c r="S17" s="660"/>
      <c r="T17" s="660"/>
      <c r="U17" s="660"/>
      <c r="V17" s="660"/>
      <c r="W17" s="660"/>
      <c r="X17" s="660"/>
      <c r="Y17" s="661"/>
      <c r="Z17" s="662">
        <v>0.7</v>
      </c>
      <c r="AA17" s="662"/>
      <c r="AB17" s="662"/>
      <c r="AC17" s="662"/>
      <c r="AD17" s="663">
        <v>219885</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2589001</v>
      </c>
      <c r="CS17" s="660"/>
      <c r="CT17" s="660"/>
      <c r="CU17" s="660"/>
      <c r="CV17" s="660"/>
      <c r="CW17" s="660"/>
      <c r="CX17" s="660"/>
      <c r="CY17" s="661"/>
      <c r="CZ17" s="662">
        <v>8</v>
      </c>
      <c r="DA17" s="662"/>
      <c r="DB17" s="662"/>
      <c r="DC17" s="662"/>
      <c r="DD17" s="668" t="s">
        <v>122</v>
      </c>
      <c r="DE17" s="660"/>
      <c r="DF17" s="660"/>
      <c r="DG17" s="660"/>
      <c r="DH17" s="660"/>
      <c r="DI17" s="660"/>
      <c r="DJ17" s="660"/>
      <c r="DK17" s="660"/>
      <c r="DL17" s="660"/>
      <c r="DM17" s="660"/>
      <c r="DN17" s="660"/>
      <c r="DO17" s="660"/>
      <c r="DP17" s="661"/>
      <c r="DQ17" s="668">
        <v>2580521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130120</v>
      </c>
      <c r="S18" s="660"/>
      <c r="T18" s="660"/>
      <c r="U18" s="660"/>
      <c r="V18" s="660"/>
      <c r="W18" s="660"/>
      <c r="X18" s="660"/>
      <c r="Y18" s="661"/>
      <c r="Z18" s="662">
        <v>0.4</v>
      </c>
      <c r="AA18" s="662"/>
      <c r="AB18" s="662"/>
      <c r="AC18" s="662"/>
      <c r="AD18" s="663">
        <v>130120</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129430</v>
      </c>
      <c r="S19" s="660"/>
      <c r="T19" s="660"/>
      <c r="U19" s="660"/>
      <c r="V19" s="660"/>
      <c r="W19" s="660"/>
      <c r="X19" s="660"/>
      <c r="Y19" s="661"/>
      <c r="Z19" s="662">
        <v>0.4</v>
      </c>
      <c r="AA19" s="662"/>
      <c r="AB19" s="662"/>
      <c r="AC19" s="662"/>
      <c r="AD19" s="663">
        <v>129430</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626779</v>
      </c>
      <c r="BH19" s="660"/>
      <c r="BI19" s="660"/>
      <c r="BJ19" s="660"/>
      <c r="BK19" s="660"/>
      <c r="BL19" s="660"/>
      <c r="BM19" s="660"/>
      <c r="BN19" s="661"/>
      <c r="BO19" s="662">
        <v>4.7</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690</v>
      </c>
      <c r="S20" s="660"/>
      <c r="T20" s="660"/>
      <c r="U20" s="660"/>
      <c r="V20" s="660"/>
      <c r="W20" s="660"/>
      <c r="X20" s="660"/>
      <c r="Y20" s="661"/>
      <c r="Z20" s="662">
        <v>0</v>
      </c>
      <c r="AA20" s="662"/>
      <c r="AB20" s="662"/>
      <c r="AC20" s="662"/>
      <c r="AD20" s="663">
        <v>690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626779</v>
      </c>
      <c r="BH20" s="660"/>
      <c r="BI20" s="660"/>
      <c r="BJ20" s="660"/>
      <c r="BK20" s="660"/>
      <c r="BL20" s="660"/>
      <c r="BM20" s="660"/>
      <c r="BN20" s="661"/>
      <c r="BO20" s="662">
        <v>4.7</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32371306</v>
      </c>
      <c r="CS20" s="660"/>
      <c r="CT20" s="660"/>
      <c r="CU20" s="660"/>
      <c r="CV20" s="660"/>
      <c r="CW20" s="660"/>
      <c r="CX20" s="660"/>
      <c r="CY20" s="661"/>
      <c r="CZ20" s="662">
        <v>100</v>
      </c>
      <c r="DA20" s="662"/>
      <c r="DB20" s="662"/>
      <c r="DC20" s="662"/>
      <c r="DD20" s="668">
        <v>1705293</v>
      </c>
      <c r="DE20" s="660"/>
      <c r="DF20" s="660"/>
      <c r="DG20" s="660"/>
      <c r="DH20" s="660"/>
      <c r="DI20" s="660"/>
      <c r="DJ20" s="660"/>
      <c r="DK20" s="660"/>
      <c r="DL20" s="660"/>
      <c r="DM20" s="660"/>
      <c r="DN20" s="660"/>
      <c r="DO20" s="660"/>
      <c r="DP20" s="661"/>
      <c r="DQ20" s="668">
        <v>23553359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4311819</v>
      </c>
      <c r="S21" s="660"/>
      <c r="T21" s="660"/>
      <c r="U21" s="660"/>
      <c r="V21" s="660"/>
      <c r="W21" s="660"/>
      <c r="X21" s="660"/>
      <c r="Y21" s="661"/>
      <c r="Z21" s="662">
        <v>12.9</v>
      </c>
      <c r="AA21" s="662"/>
      <c r="AB21" s="662"/>
      <c r="AC21" s="662"/>
      <c r="AD21" s="663">
        <v>3970987</v>
      </c>
      <c r="AE21" s="663"/>
      <c r="AF21" s="663"/>
      <c r="AG21" s="663"/>
      <c r="AH21" s="663"/>
      <c r="AI21" s="663"/>
      <c r="AJ21" s="663"/>
      <c r="AK21" s="663"/>
      <c r="AL21" s="664">
        <v>19.899999999999999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3970987</v>
      </c>
      <c r="S22" s="660"/>
      <c r="T22" s="660"/>
      <c r="U22" s="660"/>
      <c r="V22" s="660"/>
      <c r="W22" s="660"/>
      <c r="X22" s="660"/>
      <c r="Y22" s="661"/>
      <c r="Z22" s="662">
        <v>11.8</v>
      </c>
      <c r="AA22" s="662"/>
      <c r="AB22" s="662"/>
      <c r="AC22" s="662"/>
      <c r="AD22" s="663">
        <v>3970987</v>
      </c>
      <c r="AE22" s="663"/>
      <c r="AF22" s="663"/>
      <c r="AG22" s="663"/>
      <c r="AH22" s="663"/>
      <c r="AI22" s="663"/>
      <c r="AJ22" s="663"/>
      <c r="AK22" s="663"/>
      <c r="AL22" s="664">
        <v>19.899999999999999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340832</v>
      </c>
      <c r="S23" s="660"/>
      <c r="T23" s="660"/>
      <c r="U23" s="660"/>
      <c r="V23" s="660"/>
      <c r="W23" s="660"/>
      <c r="X23" s="660"/>
      <c r="Y23" s="661"/>
      <c r="Z23" s="662">
        <v>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626779</v>
      </c>
      <c r="BH23" s="660"/>
      <c r="BI23" s="660"/>
      <c r="BJ23" s="660"/>
      <c r="BK23" s="660"/>
      <c r="BL23" s="660"/>
      <c r="BM23" s="660"/>
      <c r="BN23" s="661"/>
      <c r="BO23" s="662">
        <v>4.7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17264672</v>
      </c>
      <c r="CS24" s="649"/>
      <c r="CT24" s="649"/>
      <c r="CU24" s="649"/>
      <c r="CV24" s="649"/>
      <c r="CW24" s="649"/>
      <c r="CX24" s="649"/>
      <c r="CY24" s="650"/>
      <c r="CZ24" s="653">
        <v>53.3</v>
      </c>
      <c r="DA24" s="654"/>
      <c r="DB24" s="654"/>
      <c r="DC24" s="670"/>
      <c r="DD24" s="694">
        <v>11701797</v>
      </c>
      <c r="DE24" s="649"/>
      <c r="DF24" s="649"/>
      <c r="DG24" s="649"/>
      <c r="DH24" s="649"/>
      <c r="DI24" s="649"/>
      <c r="DJ24" s="649"/>
      <c r="DK24" s="650"/>
      <c r="DL24" s="694">
        <v>10813157</v>
      </c>
      <c r="DM24" s="649"/>
      <c r="DN24" s="649"/>
      <c r="DO24" s="649"/>
      <c r="DP24" s="649"/>
      <c r="DQ24" s="649"/>
      <c r="DR24" s="649"/>
      <c r="DS24" s="649"/>
      <c r="DT24" s="649"/>
      <c r="DU24" s="649"/>
      <c r="DV24" s="650"/>
      <c r="DW24" s="653">
        <v>53.6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20885996</v>
      </c>
      <c r="S25" s="660"/>
      <c r="T25" s="660"/>
      <c r="U25" s="660"/>
      <c r="V25" s="660"/>
      <c r="W25" s="660"/>
      <c r="X25" s="660"/>
      <c r="Y25" s="661"/>
      <c r="Z25" s="662">
        <v>62.3</v>
      </c>
      <c r="AA25" s="662"/>
      <c r="AB25" s="662"/>
      <c r="AC25" s="662"/>
      <c r="AD25" s="663">
        <v>19918385</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5667766</v>
      </c>
      <c r="CS25" s="691"/>
      <c r="CT25" s="691"/>
      <c r="CU25" s="691"/>
      <c r="CV25" s="691"/>
      <c r="CW25" s="691"/>
      <c r="CX25" s="691"/>
      <c r="CY25" s="692"/>
      <c r="CZ25" s="664">
        <v>17.5</v>
      </c>
      <c r="DA25" s="689"/>
      <c r="DB25" s="689"/>
      <c r="DC25" s="693"/>
      <c r="DD25" s="668">
        <v>5149061</v>
      </c>
      <c r="DE25" s="691"/>
      <c r="DF25" s="691"/>
      <c r="DG25" s="691"/>
      <c r="DH25" s="691"/>
      <c r="DI25" s="691"/>
      <c r="DJ25" s="691"/>
      <c r="DK25" s="692"/>
      <c r="DL25" s="668">
        <v>5107804</v>
      </c>
      <c r="DM25" s="691"/>
      <c r="DN25" s="691"/>
      <c r="DO25" s="691"/>
      <c r="DP25" s="691"/>
      <c r="DQ25" s="691"/>
      <c r="DR25" s="691"/>
      <c r="DS25" s="691"/>
      <c r="DT25" s="691"/>
      <c r="DU25" s="691"/>
      <c r="DV25" s="692"/>
      <c r="DW25" s="664">
        <v>25.3</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13158</v>
      </c>
      <c r="S26" s="660"/>
      <c r="T26" s="660"/>
      <c r="U26" s="660"/>
      <c r="V26" s="660"/>
      <c r="W26" s="660"/>
      <c r="X26" s="660"/>
      <c r="Y26" s="661"/>
      <c r="Z26" s="662">
        <v>0</v>
      </c>
      <c r="AA26" s="662"/>
      <c r="AB26" s="662"/>
      <c r="AC26" s="662"/>
      <c r="AD26" s="663">
        <v>13158</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3326190</v>
      </c>
      <c r="CS26" s="660"/>
      <c r="CT26" s="660"/>
      <c r="CU26" s="660"/>
      <c r="CV26" s="660"/>
      <c r="CW26" s="660"/>
      <c r="CX26" s="660"/>
      <c r="CY26" s="661"/>
      <c r="CZ26" s="664">
        <v>10.3</v>
      </c>
      <c r="DA26" s="689"/>
      <c r="DB26" s="689"/>
      <c r="DC26" s="693"/>
      <c r="DD26" s="668">
        <v>2978777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52177</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13359135</v>
      </c>
      <c r="BH27" s="660"/>
      <c r="BI27" s="660"/>
      <c r="BJ27" s="660"/>
      <c r="BK27" s="660"/>
      <c r="BL27" s="660"/>
      <c r="BM27" s="660"/>
      <c r="BN27" s="661"/>
      <c r="BO27" s="662">
        <v>100</v>
      </c>
      <c r="BP27" s="662"/>
      <c r="BQ27" s="662"/>
      <c r="BR27" s="662"/>
      <c r="BS27" s="663">
        <v>73419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9007905</v>
      </c>
      <c r="CS27" s="691"/>
      <c r="CT27" s="691"/>
      <c r="CU27" s="691"/>
      <c r="CV27" s="691"/>
      <c r="CW27" s="691"/>
      <c r="CX27" s="691"/>
      <c r="CY27" s="692"/>
      <c r="CZ27" s="664">
        <v>27.8</v>
      </c>
      <c r="DA27" s="689"/>
      <c r="DB27" s="689"/>
      <c r="DC27" s="693"/>
      <c r="DD27" s="668">
        <v>3972215</v>
      </c>
      <c r="DE27" s="691"/>
      <c r="DF27" s="691"/>
      <c r="DG27" s="691"/>
      <c r="DH27" s="691"/>
      <c r="DI27" s="691"/>
      <c r="DJ27" s="691"/>
      <c r="DK27" s="692"/>
      <c r="DL27" s="668">
        <v>3124832</v>
      </c>
      <c r="DM27" s="691"/>
      <c r="DN27" s="691"/>
      <c r="DO27" s="691"/>
      <c r="DP27" s="691"/>
      <c r="DQ27" s="691"/>
      <c r="DR27" s="691"/>
      <c r="DS27" s="691"/>
      <c r="DT27" s="691"/>
      <c r="DU27" s="691"/>
      <c r="DV27" s="692"/>
      <c r="DW27" s="664">
        <v>15.5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343524</v>
      </c>
      <c r="S28" s="660"/>
      <c r="T28" s="660"/>
      <c r="U28" s="660"/>
      <c r="V28" s="660"/>
      <c r="W28" s="660"/>
      <c r="X28" s="660"/>
      <c r="Y28" s="661"/>
      <c r="Z28" s="662">
        <v>1</v>
      </c>
      <c r="AA28" s="662"/>
      <c r="AB28" s="662"/>
      <c r="AC28" s="662"/>
      <c r="AD28" s="663">
        <v>58403</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2589001</v>
      </c>
      <c r="CS28" s="660"/>
      <c r="CT28" s="660"/>
      <c r="CU28" s="660"/>
      <c r="CV28" s="660"/>
      <c r="CW28" s="660"/>
      <c r="CX28" s="660"/>
      <c r="CY28" s="661"/>
      <c r="CZ28" s="664">
        <v>8</v>
      </c>
      <c r="DA28" s="689"/>
      <c r="DB28" s="689"/>
      <c r="DC28" s="693"/>
      <c r="DD28" s="668">
        <v>2580521</v>
      </c>
      <c r="DE28" s="660"/>
      <c r="DF28" s="660"/>
      <c r="DG28" s="660"/>
      <c r="DH28" s="660"/>
      <c r="DI28" s="660"/>
      <c r="DJ28" s="660"/>
      <c r="DK28" s="661"/>
      <c r="DL28" s="668">
        <v>2580521</v>
      </c>
      <c r="DM28" s="660"/>
      <c r="DN28" s="660"/>
      <c r="DO28" s="660"/>
      <c r="DP28" s="660"/>
      <c r="DQ28" s="660"/>
      <c r="DR28" s="660"/>
      <c r="DS28" s="660"/>
      <c r="DT28" s="660"/>
      <c r="DU28" s="660"/>
      <c r="DV28" s="661"/>
      <c r="DW28" s="664">
        <v>12.8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141490</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2589001</v>
      </c>
      <c r="CS29" s="691"/>
      <c r="CT29" s="691"/>
      <c r="CU29" s="691"/>
      <c r="CV29" s="691"/>
      <c r="CW29" s="691"/>
      <c r="CX29" s="691"/>
      <c r="CY29" s="692"/>
      <c r="CZ29" s="664">
        <v>8</v>
      </c>
      <c r="DA29" s="689"/>
      <c r="DB29" s="689"/>
      <c r="DC29" s="693"/>
      <c r="DD29" s="668">
        <v>2580521</v>
      </c>
      <c r="DE29" s="691"/>
      <c r="DF29" s="691"/>
      <c r="DG29" s="691"/>
      <c r="DH29" s="691"/>
      <c r="DI29" s="691"/>
      <c r="DJ29" s="691"/>
      <c r="DK29" s="692"/>
      <c r="DL29" s="668">
        <v>2580521</v>
      </c>
      <c r="DM29" s="691"/>
      <c r="DN29" s="691"/>
      <c r="DO29" s="691"/>
      <c r="DP29" s="691"/>
      <c r="DQ29" s="691"/>
      <c r="DR29" s="691"/>
      <c r="DS29" s="691"/>
      <c r="DT29" s="691"/>
      <c r="DU29" s="691"/>
      <c r="DV29" s="692"/>
      <c r="DW29" s="664">
        <v>12.8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5865970</v>
      </c>
      <c r="S30" s="660"/>
      <c r="T30" s="660"/>
      <c r="U30" s="660"/>
      <c r="V30" s="660"/>
      <c r="W30" s="660"/>
      <c r="X30" s="660"/>
      <c r="Y30" s="661"/>
      <c r="Z30" s="662">
        <v>17.5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2529344</v>
      </c>
      <c r="CS30" s="660"/>
      <c r="CT30" s="660"/>
      <c r="CU30" s="660"/>
      <c r="CV30" s="660"/>
      <c r="CW30" s="660"/>
      <c r="CX30" s="660"/>
      <c r="CY30" s="661"/>
      <c r="CZ30" s="664">
        <v>7.8</v>
      </c>
      <c r="DA30" s="689"/>
      <c r="DB30" s="689"/>
      <c r="DC30" s="693"/>
      <c r="DD30" s="668">
        <v>2520864</v>
      </c>
      <c r="DE30" s="660"/>
      <c r="DF30" s="660"/>
      <c r="DG30" s="660"/>
      <c r="DH30" s="660"/>
      <c r="DI30" s="660"/>
      <c r="DJ30" s="660"/>
      <c r="DK30" s="661"/>
      <c r="DL30" s="668">
        <v>2520864</v>
      </c>
      <c r="DM30" s="660"/>
      <c r="DN30" s="660"/>
      <c r="DO30" s="660"/>
      <c r="DP30" s="660"/>
      <c r="DQ30" s="660"/>
      <c r="DR30" s="660"/>
      <c r="DS30" s="660"/>
      <c r="DT30" s="660"/>
      <c r="DU30" s="660"/>
      <c r="DV30" s="661"/>
      <c r="DW30" s="664">
        <v>12.5</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96.8</v>
      </c>
      <c r="BN31" s="703"/>
      <c r="BO31" s="703"/>
      <c r="BP31" s="703"/>
      <c r="BQ31" s="704"/>
      <c r="BR31" s="715">
        <v>99.3</v>
      </c>
      <c r="BS31" s="703"/>
      <c r="BT31" s="703"/>
      <c r="BU31" s="703"/>
      <c r="BV31" s="703"/>
      <c r="BW31" s="703"/>
      <c r="BX31" s="654">
        <v>96.7</v>
      </c>
      <c r="BY31" s="703"/>
      <c r="BZ31" s="703"/>
      <c r="CA31" s="703"/>
      <c r="CB31" s="704"/>
      <c r="CD31" s="697"/>
      <c r="CE31" s="698"/>
      <c r="CF31" s="656" t="s">
        <v>300</v>
      </c>
      <c r="CG31" s="657"/>
      <c r="CH31" s="657"/>
      <c r="CI31" s="657"/>
      <c r="CJ31" s="657"/>
      <c r="CK31" s="657"/>
      <c r="CL31" s="657"/>
      <c r="CM31" s="657"/>
      <c r="CN31" s="657"/>
      <c r="CO31" s="657"/>
      <c r="CP31" s="657"/>
      <c r="CQ31" s="658"/>
      <c r="CR31" s="659">
        <v>59657</v>
      </c>
      <c r="CS31" s="691"/>
      <c r="CT31" s="691"/>
      <c r="CU31" s="691"/>
      <c r="CV31" s="691"/>
      <c r="CW31" s="691"/>
      <c r="CX31" s="691"/>
      <c r="CY31" s="692"/>
      <c r="CZ31" s="664">
        <v>0.2</v>
      </c>
      <c r="DA31" s="689"/>
      <c r="DB31" s="689"/>
      <c r="DC31" s="693"/>
      <c r="DD31" s="668">
        <v>59657</v>
      </c>
      <c r="DE31" s="691"/>
      <c r="DF31" s="691"/>
      <c r="DG31" s="691"/>
      <c r="DH31" s="691"/>
      <c r="DI31" s="691"/>
      <c r="DJ31" s="691"/>
      <c r="DK31" s="692"/>
      <c r="DL31" s="668">
        <v>59657</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2314819</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97.3</v>
      </c>
      <c r="BN32" s="691"/>
      <c r="BO32" s="691"/>
      <c r="BP32" s="691"/>
      <c r="BQ32" s="714"/>
      <c r="BR32" s="716">
        <v>99.2</v>
      </c>
      <c r="BS32" s="691"/>
      <c r="BT32" s="691"/>
      <c r="BU32" s="691"/>
      <c r="BV32" s="691"/>
      <c r="BW32" s="691"/>
      <c r="BX32" s="665">
        <v>97.5</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77061</v>
      </c>
      <c r="S33" s="660"/>
      <c r="T33" s="660"/>
      <c r="U33" s="660"/>
      <c r="V33" s="660"/>
      <c r="W33" s="660"/>
      <c r="X33" s="660"/>
      <c r="Y33" s="661"/>
      <c r="Z33" s="662">
        <v>0.2</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96.1</v>
      </c>
      <c r="BN33" s="718"/>
      <c r="BO33" s="718"/>
      <c r="BP33" s="718"/>
      <c r="BQ33" s="720"/>
      <c r="BR33" s="717">
        <v>99.2</v>
      </c>
      <c r="BS33" s="718"/>
      <c r="BT33" s="718"/>
      <c r="BU33" s="718"/>
      <c r="BV33" s="718"/>
      <c r="BW33" s="718"/>
      <c r="BX33" s="719">
        <v>95.7</v>
      </c>
      <c r="BY33" s="718"/>
      <c r="BZ33" s="718"/>
      <c r="CA33" s="718"/>
      <c r="CB33" s="720"/>
      <c r="CD33" s="656" t="s">
        <v>307</v>
      </c>
      <c r="CE33" s="657"/>
      <c r="CF33" s="657"/>
      <c r="CG33" s="657"/>
      <c r="CH33" s="657"/>
      <c r="CI33" s="657"/>
      <c r="CJ33" s="657"/>
      <c r="CK33" s="657"/>
      <c r="CL33" s="657"/>
      <c r="CM33" s="657"/>
      <c r="CN33" s="657"/>
      <c r="CO33" s="657"/>
      <c r="CP33" s="657"/>
      <c r="CQ33" s="658"/>
      <c r="CR33" s="659">
        <v>13401341</v>
      </c>
      <c r="CS33" s="691"/>
      <c r="CT33" s="691"/>
      <c r="CU33" s="691"/>
      <c r="CV33" s="691"/>
      <c r="CW33" s="691"/>
      <c r="CX33" s="691"/>
      <c r="CY33" s="692"/>
      <c r="CZ33" s="664">
        <v>41.4</v>
      </c>
      <c r="DA33" s="689"/>
      <c r="DB33" s="689"/>
      <c r="DC33" s="693"/>
      <c r="DD33" s="668">
        <v>10797988</v>
      </c>
      <c r="DE33" s="691"/>
      <c r="DF33" s="691"/>
      <c r="DG33" s="691"/>
      <c r="DH33" s="691"/>
      <c r="DI33" s="691"/>
      <c r="DJ33" s="691"/>
      <c r="DK33" s="692"/>
      <c r="DL33" s="668">
        <v>8120121</v>
      </c>
      <c r="DM33" s="691"/>
      <c r="DN33" s="691"/>
      <c r="DO33" s="691"/>
      <c r="DP33" s="691"/>
      <c r="DQ33" s="691"/>
      <c r="DR33" s="691"/>
      <c r="DS33" s="691"/>
      <c r="DT33" s="691"/>
      <c r="DU33" s="691"/>
      <c r="DV33" s="692"/>
      <c r="DW33" s="664">
        <v>40.200000000000003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36978</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4922819</v>
      </c>
      <c r="CS34" s="660"/>
      <c r="CT34" s="660"/>
      <c r="CU34" s="660"/>
      <c r="CV34" s="660"/>
      <c r="CW34" s="660"/>
      <c r="CX34" s="660"/>
      <c r="CY34" s="661"/>
      <c r="CZ34" s="664">
        <v>15.2</v>
      </c>
      <c r="DA34" s="689"/>
      <c r="DB34" s="689"/>
      <c r="DC34" s="693"/>
      <c r="DD34" s="668">
        <v>3798690</v>
      </c>
      <c r="DE34" s="660"/>
      <c r="DF34" s="660"/>
      <c r="DG34" s="660"/>
      <c r="DH34" s="660"/>
      <c r="DI34" s="660"/>
      <c r="DJ34" s="660"/>
      <c r="DK34" s="661"/>
      <c r="DL34" s="668">
        <v>3466053</v>
      </c>
      <c r="DM34" s="660"/>
      <c r="DN34" s="660"/>
      <c r="DO34" s="660"/>
      <c r="DP34" s="660"/>
      <c r="DQ34" s="660"/>
      <c r="DR34" s="660"/>
      <c r="DS34" s="660"/>
      <c r="DT34" s="660"/>
      <c r="DU34" s="660"/>
      <c r="DV34" s="661"/>
      <c r="DW34" s="664">
        <v>17.2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833133</v>
      </c>
      <c r="S35" s="660"/>
      <c r="T35" s="660"/>
      <c r="U35" s="660"/>
      <c r="V35" s="660"/>
      <c r="W35" s="660"/>
      <c r="X35" s="660"/>
      <c r="Y35" s="661"/>
      <c r="Z35" s="662">
        <v>2.5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212512</v>
      </c>
      <c r="CS35" s="691"/>
      <c r="CT35" s="691"/>
      <c r="CU35" s="691"/>
      <c r="CV35" s="691"/>
      <c r="CW35" s="691"/>
      <c r="CX35" s="691"/>
      <c r="CY35" s="692"/>
      <c r="CZ35" s="664">
        <v>0.7</v>
      </c>
      <c r="DA35" s="689"/>
      <c r="DB35" s="689"/>
      <c r="DC35" s="693"/>
      <c r="DD35" s="668">
        <v>206456</v>
      </c>
      <c r="DE35" s="691"/>
      <c r="DF35" s="691"/>
      <c r="DG35" s="691"/>
      <c r="DH35" s="691"/>
      <c r="DI35" s="691"/>
      <c r="DJ35" s="691"/>
      <c r="DK35" s="692"/>
      <c r="DL35" s="668">
        <v>206456</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1538804</v>
      </c>
      <c r="S36" s="660"/>
      <c r="T36" s="660"/>
      <c r="U36" s="660"/>
      <c r="V36" s="660"/>
      <c r="W36" s="660"/>
      <c r="X36" s="660"/>
      <c r="Y36" s="661"/>
      <c r="Z36" s="662">
        <v>4.5999999999999996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4072010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99253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3105347</v>
      </c>
      <c r="CS36" s="660"/>
      <c r="CT36" s="660"/>
      <c r="CU36" s="660"/>
      <c r="CV36" s="660"/>
      <c r="CW36" s="660"/>
      <c r="CX36" s="660"/>
      <c r="CY36" s="661"/>
      <c r="CZ36" s="664">
        <v>9.6</v>
      </c>
      <c r="DA36" s="689"/>
      <c r="DB36" s="689"/>
      <c r="DC36" s="693"/>
      <c r="DD36" s="668">
        <v>2479988</v>
      </c>
      <c r="DE36" s="660"/>
      <c r="DF36" s="660"/>
      <c r="DG36" s="660"/>
      <c r="DH36" s="660"/>
      <c r="DI36" s="660"/>
      <c r="DJ36" s="660"/>
      <c r="DK36" s="661"/>
      <c r="DL36" s="668">
        <v>1827062</v>
      </c>
      <c r="DM36" s="660"/>
      <c r="DN36" s="660"/>
      <c r="DO36" s="660"/>
      <c r="DP36" s="660"/>
      <c r="DQ36" s="660"/>
      <c r="DR36" s="660"/>
      <c r="DS36" s="660"/>
      <c r="DT36" s="660"/>
      <c r="DU36" s="660"/>
      <c r="DV36" s="661"/>
      <c r="DW36" s="664">
        <v>9.1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889250</v>
      </c>
      <c r="S37" s="660"/>
      <c r="T37" s="660"/>
      <c r="U37" s="660"/>
      <c r="V37" s="660"/>
      <c r="W37" s="660"/>
      <c r="X37" s="660"/>
      <c r="Y37" s="661"/>
      <c r="Z37" s="662">
        <v>2.7</v>
      </c>
      <c r="AA37" s="662"/>
      <c r="AB37" s="662"/>
      <c r="AC37" s="662"/>
      <c r="AD37" s="663">
        <v>652</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586957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-126873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897413</v>
      </c>
      <c r="CS37" s="691"/>
      <c r="CT37" s="691"/>
      <c r="CU37" s="691"/>
      <c r="CV37" s="691"/>
      <c r="CW37" s="691"/>
      <c r="CX37" s="691"/>
      <c r="CY37" s="692"/>
      <c r="CZ37" s="664">
        <v>2.8</v>
      </c>
      <c r="DA37" s="689"/>
      <c r="DB37" s="689"/>
      <c r="DC37" s="693"/>
      <c r="DD37" s="668">
        <v>897413</v>
      </c>
      <c r="DE37" s="691"/>
      <c r="DF37" s="691"/>
      <c r="DG37" s="691"/>
      <c r="DH37" s="691"/>
      <c r="DI37" s="691"/>
      <c r="DJ37" s="691"/>
      <c r="DK37" s="692"/>
      <c r="DL37" s="668">
        <v>841259</v>
      </c>
      <c r="DM37" s="691"/>
      <c r="DN37" s="691"/>
      <c r="DO37" s="691"/>
      <c r="DP37" s="691"/>
      <c r="DQ37" s="691"/>
      <c r="DR37" s="691"/>
      <c r="DS37" s="691"/>
      <c r="DT37" s="691"/>
      <c r="DU37" s="691"/>
      <c r="DV37" s="692"/>
      <c r="DW37" s="664">
        <v>4.2</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530800</v>
      </c>
      <c r="S38" s="660"/>
      <c r="T38" s="660"/>
      <c r="U38" s="660"/>
      <c r="V38" s="660"/>
      <c r="W38" s="660"/>
      <c r="X38" s="660"/>
      <c r="Y38" s="661"/>
      <c r="Z38" s="662">
        <v>1.6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25099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10961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3459954</v>
      </c>
      <c r="CS38" s="660"/>
      <c r="CT38" s="660"/>
      <c r="CU38" s="660"/>
      <c r="CV38" s="660"/>
      <c r="CW38" s="660"/>
      <c r="CX38" s="660"/>
      <c r="CY38" s="661"/>
      <c r="CZ38" s="664">
        <v>10.7</v>
      </c>
      <c r="DA38" s="689"/>
      <c r="DB38" s="689"/>
      <c r="DC38" s="693"/>
      <c r="DD38" s="668">
        <v>2863414</v>
      </c>
      <c r="DE38" s="660"/>
      <c r="DF38" s="660"/>
      <c r="DG38" s="660"/>
      <c r="DH38" s="660"/>
      <c r="DI38" s="660"/>
      <c r="DJ38" s="660"/>
      <c r="DK38" s="661"/>
      <c r="DL38" s="668">
        <v>2620550</v>
      </c>
      <c r="DM38" s="660"/>
      <c r="DN38" s="660"/>
      <c r="DO38" s="660"/>
      <c r="DP38" s="660"/>
      <c r="DQ38" s="660"/>
      <c r="DR38" s="660"/>
      <c r="DS38" s="660"/>
      <c r="DT38" s="660"/>
      <c r="DU38" s="660"/>
      <c r="DV38" s="661"/>
      <c r="DW38" s="664">
        <v>13</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16246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1318277</v>
      </c>
      <c r="CS39" s="691"/>
      <c r="CT39" s="691"/>
      <c r="CU39" s="691"/>
      <c r="CV39" s="691"/>
      <c r="CW39" s="691"/>
      <c r="CX39" s="691"/>
      <c r="CY39" s="692"/>
      <c r="CZ39" s="664">
        <v>4.0999999999999996</v>
      </c>
      <c r="DA39" s="689"/>
      <c r="DB39" s="689"/>
      <c r="DC39" s="693"/>
      <c r="DD39" s="668">
        <v>1298008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192300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382432</v>
      </c>
      <c r="CS40" s="660"/>
      <c r="CT40" s="660"/>
      <c r="CU40" s="660"/>
      <c r="CV40" s="660"/>
      <c r="CW40" s="660"/>
      <c r="CX40" s="660"/>
      <c r="CY40" s="661"/>
      <c r="CZ40" s="664">
        <v>1.2</v>
      </c>
      <c r="DA40" s="689"/>
      <c r="DB40" s="689"/>
      <c r="DC40" s="693"/>
      <c r="DD40" s="668">
        <v>151432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33523160</v>
      </c>
      <c r="S41" s="732"/>
      <c r="T41" s="732"/>
      <c r="U41" s="732"/>
      <c r="V41" s="732"/>
      <c r="W41" s="732"/>
      <c r="X41" s="732"/>
      <c r="Y41" s="736"/>
      <c r="Z41" s="737">
        <v>100</v>
      </c>
      <c r="AA41" s="737"/>
      <c r="AB41" s="737"/>
      <c r="AC41" s="737"/>
      <c r="AD41" s="738">
        <v>19990598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770624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2689330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1705293</v>
      </c>
      <c r="CS42" s="691"/>
      <c r="CT42" s="691"/>
      <c r="CU42" s="691"/>
      <c r="CV42" s="691"/>
      <c r="CW42" s="691"/>
      <c r="CX42" s="691"/>
      <c r="CY42" s="692"/>
      <c r="CZ42" s="664">
        <v>5.3</v>
      </c>
      <c r="DA42" s="689"/>
      <c r="DB42" s="689"/>
      <c r="DC42" s="693"/>
      <c r="DD42" s="668">
        <v>1053574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122696</v>
      </c>
      <c r="CS43" s="691"/>
      <c r="CT43" s="691"/>
      <c r="CU43" s="691"/>
      <c r="CV43" s="691"/>
      <c r="CW43" s="691"/>
      <c r="CX43" s="691"/>
      <c r="CY43" s="692"/>
      <c r="CZ43" s="664">
        <v>0.4</v>
      </c>
      <c r="DA43" s="689"/>
      <c r="DB43" s="689"/>
      <c r="DC43" s="693"/>
      <c r="DD43" s="668">
        <v>122696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1705293</v>
      </c>
      <c r="CS44" s="660"/>
      <c r="CT44" s="660"/>
      <c r="CU44" s="660"/>
      <c r="CV44" s="660"/>
      <c r="CW44" s="660"/>
      <c r="CX44" s="660"/>
      <c r="CY44" s="661"/>
      <c r="CZ44" s="664">
        <v>5.3</v>
      </c>
      <c r="DA44" s="665"/>
      <c r="DB44" s="665"/>
      <c r="DC44" s="671"/>
      <c r="DD44" s="668">
        <v>1053574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320743</v>
      </c>
      <c r="CS45" s="691"/>
      <c r="CT45" s="691"/>
      <c r="CU45" s="691"/>
      <c r="CV45" s="691"/>
      <c r="CW45" s="691"/>
      <c r="CX45" s="691"/>
      <c r="CY45" s="692"/>
      <c r="CZ45" s="664">
        <v>1</v>
      </c>
      <c r="DA45" s="689"/>
      <c r="DB45" s="689"/>
      <c r="DC45" s="693"/>
      <c r="DD45" s="668">
        <v>69775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1325375</v>
      </c>
      <c r="CS46" s="660"/>
      <c r="CT46" s="660"/>
      <c r="CU46" s="660"/>
      <c r="CV46" s="660"/>
      <c r="CW46" s="660"/>
      <c r="CX46" s="660"/>
      <c r="CY46" s="661"/>
      <c r="CZ46" s="664">
        <v>4.0999999999999996</v>
      </c>
      <c r="DA46" s="665"/>
      <c r="DB46" s="665"/>
      <c r="DC46" s="671"/>
      <c r="DD46" s="668">
        <v>968824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32371306</v>
      </c>
      <c r="CS49" s="718"/>
      <c r="CT49" s="718"/>
      <c r="CU49" s="718"/>
      <c r="CV49" s="718"/>
      <c r="CW49" s="718"/>
      <c r="CX49" s="718"/>
      <c r="CY49" s="747"/>
      <c r="CZ49" s="739">
        <v>100</v>
      </c>
      <c r="DA49" s="748"/>
      <c r="DB49" s="748"/>
      <c r="DC49" s="749"/>
      <c r="DD49" s="750">
        <v>23553359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82SP0gAoOZApqI/UdF8uJePHTwSs1KdMMmhCDYiGyGllV0Kd4AJIitOgY/T47+BuoJ0dXgPf4XgMQCvXoOvlQ==" saltValue="hkuwO9/YhBXbs8j3RTWP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33506</v>
      </c>
      <c r="R7" s="789"/>
      <c r="S7" s="789"/>
      <c r="T7" s="789"/>
      <c r="U7" s="789"/>
      <c r="V7" s="789">
        <v>32354</v>
      </c>
      <c r="W7" s="789"/>
      <c r="X7" s="789"/>
      <c r="Y7" s="789"/>
      <c r="Z7" s="789"/>
      <c r="AA7" s="789">
        <v>1152</v>
      </c>
      <c r="AB7" s="789"/>
      <c r="AC7" s="789"/>
      <c r="AD7" s="789"/>
      <c r="AE7" s="790"/>
      <c r="AF7" s="791">
        <v>1040</v>
      </c>
      <c r="AG7" s="792"/>
      <c r="AH7" s="792"/>
      <c r="AI7" s="792"/>
      <c r="AJ7" s="793"/>
      <c r="AK7" s="794">
        <v>833</v>
      </c>
      <c r="AL7" s="795"/>
      <c r="AM7" s="795"/>
      <c r="AN7" s="795"/>
      <c r="AO7" s="795"/>
      <c r="AP7" s="795">
        <v>23591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558</v>
      </c>
      <c r="BS7" s="782" t="s">
        <v>557</v>
      </c>
      <c r="BT7" s="783"/>
      <c r="BU7" s="783"/>
      <c r="BV7" s="783"/>
      <c r="BW7" s="783"/>
      <c r="BX7" s="783"/>
      <c r="BY7" s="783"/>
      <c r="BZ7" s="783"/>
      <c r="CA7" s="783"/>
      <c r="CB7" s="783"/>
      <c r="CC7" s="783"/>
      <c r="CD7" s="783"/>
      <c r="CE7" s="783"/>
      <c r="CF7" s="783"/>
      <c r="CG7" s="798"/>
      <c r="CH7" s="779">
        <v>0</v>
      </c>
      <c r="CI7" s="780"/>
      <c r="CJ7" s="780"/>
      <c r="CK7" s="780"/>
      <c r="CL7" s="781"/>
      <c r="CM7" s="779">
        <v>12</v>
      </c>
      <c r="CN7" s="780"/>
      <c r="CO7" s="780"/>
      <c r="CP7" s="780"/>
      <c r="CQ7" s="781"/>
      <c r="CR7" s="779">
        <v>10</v>
      </c>
      <c r="CS7" s="780"/>
      <c r="CT7" s="780"/>
      <c r="CU7" s="780"/>
      <c r="CV7" s="781"/>
      <c r="CW7" s="779">
        <v>0</v>
      </c>
      <c r="CX7" s="780"/>
      <c r="CY7" s="780"/>
      <c r="CZ7" s="780"/>
      <c r="DA7" s="781"/>
      <c r="DB7" s="779">
        <v>460</v>
      </c>
      <c r="DC7" s="780"/>
      <c r="DD7" s="780"/>
      <c r="DE7" s="780"/>
      <c r="DF7" s="781"/>
      <c r="DG7" s="779" t="s">
        <v>551</v>
      </c>
      <c r="DH7" s="780"/>
      <c r="DI7" s="780"/>
      <c r="DJ7" s="780"/>
      <c r="DK7" s="781"/>
      <c r="DL7" s="779" t="s">
        <v>551</v>
      </c>
      <c r="DM7" s="780"/>
      <c r="DN7" s="780"/>
      <c r="DO7" s="780"/>
      <c r="DP7" s="781"/>
      <c r="DQ7" s="779">
        <v>75</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43</v>
      </c>
      <c r="R8" s="820"/>
      <c r="S8" s="820"/>
      <c r="T8" s="820"/>
      <c r="U8" s="820"/>
      <c r="V8" s="820">
        <v>43</v>
      </c>
      <c r="W8" s="820"/>
      <c r="X8" s="820"/>
      <c r="Y8" s="820"/>
      <c r="Z8" s="820"/>
      <c r="AA8" s="820">
        <v>0</v>
      </c>
      <c r="AB8" s="820"/>
      <c r="AC8" s="820"/>
      <c r="AD8" s="820"/>
      <c r="AE8" s="821"/>
      <c r="AF8" s="822" t="s">
        <v>122</v>
      </c>
      <c r="AG8" s="823"/>
      <c r="AH8" s="823"/>
      <c r="AI8" s="823"/>
      <c r="AJ8" s="824"/>
      <c r="AK8" s="805">
        <v>25</v>
      </c>
      <c r="AL8" s="806"/>
      <c r="AM8" s="806"/>
      <c r="AN8" s="806"/>
      <c r="AO8" s="806"/>
      <c r="AP8" s="806" t="s">
        <v>551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33523</v>
      </c>
      <c r="R23" s="829"/>
      <c r="S23" s="829"/>
      <c r="T23" s="829"/>
      <c r="U23" s="829"/>
      <c r="V23" s="829">
        <v>32371</v>
      </c>
      <c r="W23" s="829"/>
      <c r="X23" s="829"/>
      <c r="Y23" s="829"/>
      <c r="Z23" s="829"/>
      <c r="AA23" s="829">
        <v>1152</v>
      </c>
      <c r="AB23" s="829"/>
      <c r="AC23" s="829"/>
      <c r="AD23" s="829"/>
      <c r="AE23" s="830"/>
      <c r="AF23" s="831">
        <v>1040</v>
      </c>
      <c r="AG23" s="829"/>
      <c r="AH23" s="829"/>
      <c r="AI23" s="829"/>
      <c r="AJ23" s="832"/>
      <c r="AK23" s="833"/>
      <c r="AL23" s="834"/>
      <c r="AM23" s="834"/>
      <c r="AN23" s="834"/>
      <c r="AO23" s="834"/>
      <c r="AP23" s="829">
        <v>23591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8762</v>
      </c>
      <c r="R28" s="859"/>
      <c r="S28" s="859"/>
      <c r="T28" s="859"/>
      <c r="U28" s="859"/>
      <c r="V28" s="859">
        <v>8663</v>
      </c>
      <c r="W28" s="859"/>
      <c r="X28" s="859"/>
      <c r="Y28" s="859"/>
      <c r="Z28" s="859"/>
      <c r="AA28" s="859">
        <v>99</v>
      </c>
      <c r="AB28" s="859"/>
      <c r="AC28" s="859"/>
      <c r="AD28" s="859"/>
      <c r="AE28" s="860"/>
      <c r="AF28" s="861">
        <v>99</v>
      </c>
      <c r="AG28" s="859"/>
      <c r="AH28" s="859"/>
      <c r="AI28" s="859"/>
      <c r="AJ28" s="862"/>
      <c r="AK28" s="863">
        <v>974</v>
      </c>
      <c r="AL28" s="864"/>
      <c r="AM28" s="864"/>
      <c r="AN28" s="864"/>
      <c r="AO28" s="864"/>
      <c r="AP28" s="864" t="s">
        <v>551</v>
      </c>
      <c r="AQ28" s="864"/>
      <c r="AR28" s="864"/>
      <c r="AS28" s="864"/>
      <c r="AT28" s="864"/>
      <c r="AU28" s="864" t="s">
        <v>551</v>
      </c>
      <c r="AV28" s="864"/>
      <c r="AW28" s="864"/>
      <c r="AX28" s="864"/>
      <c r="AY28" s="864"/>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8380</v>
      </c>
      <c r="R29" s="820"/>
      <c r="S29" s="820"/>
      <c r="T29" s="820"/>
      <c r="U29" s="820"/>
      <c r="V29" s="820">
        <v>8031</v>
      </c>
      <c r="W29" s="820"/>
      <c r="X29" s="820"/>
      <c r="Y29" s="820"/>
      <c r="Z29" s="820"/>
      <c r="AA29" s="820">
        <v>349</v>
      </c>
      <c r="AB29" s="820"/>
      <c r="AC29" s="820"/>
      <c r="AD29" s="820"/>
      <c r="AE29" s="821"/>
      <c r="AF29" s="822">
        <v>349</v>
      </c>
      <c r="AG29" s="823"/>
      <c r="AH29" s="823"/>
      <c r="AI29" s="823"/>
      <c r="AJ29" s="824"/>
      <c r="AK29" s="870">
        <v>1384</v>
      </c>
      <c r="AL29" s="866"/>
      <c r="AM29" s="866"/>
      <c r="AN29" s="866"/>
      <c r="AO29" s="866"/>
      <c r="AP29" s="866" t="s">
        <v>551</v>
      </c>
      <c r="AQ29" s="866"/>
      <c r="AR29" s="866"/>
      <c r="AS29" s="866"/>
      <c r="AT29" s="866"/>
      <c r="AU29" s="866" t="s">
        <v>551</v>
      </c>
      <c r="AV29" s="866"/>
      <c r="AW29" s="866"/>
      <c r="AX29" s="866"/>
      <c r="AY29" s="866"/>
      <c r="AZ29" s="867" t="s">
        <v>551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1606</v>
      </c>
      <c r="R30" s="820"/>
      <c r="S30" s="820"/>
      <c r="T30" s="820"/>
      <c r="U30" s="820"/>
      <c r="V30" s="820">
        <v>1596</v>
      </c>
      <c r="W30" s="820"/>
      <c r="X30" s="820"/>
      <c r="Y30" s="820"/>
      <c r="Z30" s="820"/>
      <c r="AA30" s="820">
        <v>10</v>
      </c>
      <c r="AB30" s="820"/>
      <c r="AC30" s="820"/>
      <c r="AD30" s="820"/>
      <c r="AE30" s="821"/>
      <c r="AF30" s="822">
        <v>10</v>
      </c>
      <c r="AG30" s="823"/>
      <c r="AH30" s="823"/>
      <c r="AI30" s="823"/>
      <c r="AJ30" s="824"/>
      <c r="AK30" s="870">
        <v>289</v>
      </c>
      <c r="AL30" s="866"/>
      <c r="AM30" s="866"/>
      <c r="AN30" s="866"/>
      <c r="AO30" s="866"/>
      <c r="AP30" s="866" t="s">
        <v>551</v>
      </c>
      <c r="AQ30" s="866"/>
      <c r="AR30" s="866"/>
      <c r="AS30" s="866"/>
      <c r="AT30" s="866"/>
      <c r="AU30" s="866" t="s">
        <v>551</v>
      </c>
      <c r="AV30" s="866"/>
      <c r="AW30" s="866"/>
      <c r="AX30" s="866"/>
      <c r="AY30" s="866"/>
      <c r="AZ30" s="867" t="s">
        <v>551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1516</v>
      </c>
      <c r="R31" s="820"/>
      <c r="S31" s="820"/>
      <c r="T31" s="820"/>
      <c r="U31" s="820"/>
      <c r="V31" s="820">
        <v>1247</v>
      </c>
      <c r="W31" s="820"/>
      <c r="X31" s="820"/>
      <c r="Y31" s="820"/>
      <c r="Z31" s="820"/>
      <c r="AA31" s="820">
        <v>269</v>
      </c>
      <c r="AB31" s="820"/>
      <c r="AC31" s="820"/>
      <c r="AD31" s="820"/>
      <c r="AE31" s="821"/>
      <c r="AF31" s="822">
        <v>1328</v>
      </c>
      <c r="AG31" s="823"/>
      <c r="AH31" s="823"/>
      <c r="AI31" s="823"/>
      <c r="AJ31" s="824"/>
      <c r="AK31" s="870">
        <v>25</v>
      </c>
      <c r="AL31" s="866"/>
      <c r="AM31" s="866"/>
      <c r="AN31" s="866"/>
      <c r="AO31" s="866"/>
      <c r="AP31" s="866">
        <v>1645</v>
      </c>
      <c r="AQ31" s="866"/>
      <c r="AR31" s="866"/>
      <c r="AS31" s="866"/>
      <c r="AT31" s="866"/>
      <c r="AU31" s="866">
        <v>39</v>
      </c>
      <c r="AV31" s="866"/>
      <c r="AW31" s="866"/>
      <c r="AX31" s="866"/>
      <c r="AY31" s="866"/>
      <c r="AZ31" s="867" t="s">
        <v>551</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1076</v>
      </c>
      <c r="R32" s="820"/>
      <c r="S32" s="820"/>
      <c r="T32" s="820"/>
      <c r="U32" s="820"/>
      <c r="V32" s="820">
        <v>1131</v>
      </c>
      <c r="W32" s="820"/>
      <c r="X32" s="820"/>
      <c r="Y32" s="820"/>
      <c r="Z32" s="820"/>
      <c r="AA32" s="820">
        <v>55</v>
      </c>
      <c r="AB32" s="820"/>
      <c r="AC32" s="820"/>
      <c r="AD32" s="820"/>
      <c r="AE32" s="821"/>
      <c r="AF32" s="822">
        <v>131</v>
      </c>
      <c r="AG32" s="823"/>
      <c r="AH32" s="823"/>
      <c r="AI32" s="823"/>
      <c r="AJ32" s="824"/>
      <c r="AK32" s="870">
        <v>587</v>
      </c>
      <c r="AL32" s="866"/>
      <c r="AM32" s="866"/>
      <c r="AN32" s="866"/>
      <c r="AO32" s="866"/>
      <c r="AP32" s="866">
        <v>11007</v>
      </c>
      <c r="AQ32" s="866"/>
      <c r="AR32" s="866"/>
      <c r="AS32" s="866"/>
      <c r="AT32" s="866"/>
      <c r="AU32" s="866">
        <v>4590</v>
      </c>
      <c r="AV32" s="866"/>
      <c r="AW32" s="866"/>
      <c r="AX32" s="866"/>
      <c r="AY32" s="866"/>
      <c r="AZ32" s="867" t="s">
        <v>551</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1917</v>
      </c>
      <c r="AG63" s="880"/>
      <c r="AH63" s="880"/>
      <c r="AI63" s="880"/>
      <c r="AJ63" s="881"/>
      <c r="AK63" s="882"/>
      <c r="AL63" s="877"/>
      <c r="AM63" s="877"/>
      <c r="AN63" s="877"/>
      <c r="AO63" s="877"/>
      <c r="AP63" s="880">
        <v>12652</v>
      </c>
      <c r="AQ63" s="880"/>
      <c r="AR63" s="880"/>
      <c r="AS63" s="880"/>
      <c r="AT63" s="880"/>
      <c r="AU63" s="880">
        <v>4629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v>2063</v>
      </c>
      <c r="R68" s="902"/>
      <c r="S68" s="902"/>
      <c r="T68" s="902"/>
      <c r="U68" s="902"/>
      <c r="V68" s="902">
        <v>1802</v>
      </c>
      <c r="W68" s="902"/>
      <c r="X68" s="902"/>
      <c r="Y68" s="902"/>
      <c r="Z68" s="902"/>
      <c r="AA68" s="902">
        <v>261</v>
      </c>
      <c r="AB68" s="902"/>
      <c r="AC68" s="902"/>
      <c r="AD68" s="902"/>
      <c r="AE68" s="902"/>
      <c r="AF68" s="902">
        <v>261</v>
      </c>
      <c r="AG68" s="902"/>
      <c r="AH68" s="902"/>
      <c r="AI68" s="902"/>
      <c r="AJ68" s="902"/>
      <c r="AK68" s="902" t="s">
        <v>551</v>
      </c>
      <c r="AL68" s="902"/>
      <c r="AM68" s="902"/>
      <c r="AN68" s="902"/>
      <c r="AO68" s="902"/>
      <c r="AP68" s="902" t="s">
        <v>551</v>
      </c>
      <c r="AQ68" s="902"/>
      <c r="AR68" s="902"/>
      <c r="AS68" s="902"/>
      <c r="AT68" s="902"/>
      <c r="AU68" s="902" t="s">
        <v>551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1017156</v>
      </c>
      <c r="R69" s="866"/>
      <c r="S69" s="866"/>
      <c r="T69" s="866"/>
      <c r="U69" s="866"/>
      <c r="V69" s="866">
        <v>995709</v>
      </c>
      <c r="W69" s="866"/>
      <c r="X69" s="866"/>
      <c r="Y69" s="866"/>
      <c r="Z69" s="866"/>
      <c r="AA69" s="866">
        <v>21447</v>
      </c>
      <c r="AB69" s="866"/>
      <c r="AC69" s="866"/>
      <c r="AD69" s="866"/>
      <c r="AE69" s="866"/>
      <c r="AF69" s="866">
        <v>21447</v>
      </c>
      <c r="AG69" s="866"/>
      <c r="AH69" s="866"/>
      <c r="AI69" s="866"/>
      <c r="AJ69" s="866"/>
      <c r="AK69" s="866">
        <v>1</v>
      </c>
      <c r="AL69" s="866"/>
      <c r="AM69" s="866"/>
      <c r="AN69" s="866"/>
      <c r="AO69" s="866"/>
      <c r="AP69" s="866" t="s">
        <v>551</v>
      </c>
      <c r="AQ69" s="866"/>
      <c r="AR69" s="866"/>
      <c r="AS69" s="866"/>
      <c r="AT69" s="866"/>
      <c r="AU69" s="866" t="s">
        <v>551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554</v>
      </c>
      <c r="C70" s="910"/>
      <c r="D70" s="910"/>
      <c r="E70" s="910"/>
      <c r="F70" s="910"/>
      <c r="G70" s="910"/>
      <c r="H70" s="910"/>
      <c r="I70" s="910"/>
      <c r="J70" s="910"/>
      <c r="K70" s="910"/>
      <c r="L70" s="910"/>
      <c r="M70" s="910"/>
      <c r="N70" s="910"/>
      <c r="O70" s="910"/>
      <c r="P70" s="911"/>
      <c r="Q70" s="912">
        <v>1205</v>
      </c>
      <c r="R70" s="866"/>
      <c r="S70" s="866"/>
      <c r="T70" s="866"/>
      <c r="U70" s="866"/>
      <c r="V70" s="866">
        <v>1167</v>
      </c>
      <c r="W70" s="866"/>
      <c r="X70" s="866"/>
      <c r="Y70" s="866"/>
      <c r="Z70" s="866"/>
      <c r="AA70" s="866">
        <v>38</v>
      </c>
      <c r="AB70" s="866"/>
      <c r="AC70" s="866"/>
      <c r="AD70" s="866"/>
      <c r="AE70" s="866"/>
      <c r="AF70" s="866">
        <v>38</v>
      </c>
      <c r="AG70" s="866"/>
      <c r="AH70" s="866"/>
      <c r="AI70" s="866"/>
      <c r="AJ70" s="866"/>
      <c r="AK70" s="866" t="s">
        <v>551</v>
      </c>
      <c r="AL70" s="866"/>
      <c r="AM70" s="866"/>
      <c r="AN70" s="866"/>
      <c r="AO70" s="866"/>
      <c r="AP70" s="866" t="s">
        <v>551</v>
      </c>
      <c r="AQ70" s="866"/>
      <c r="AR70" s="866"/>
      <c r="AS70" s="866"/>
      <c r="AT70" s="866"/>
      <c r="AU70" s="866" t="s">
        <v>551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549</v>
      </c>
      <c r="R71" s="866"/>
      <c r="S71" s="866"/>
      <c r="T71" s="866"/>
      <c r="U71" s="866"/>
      <c r="V71" s="866">
        <v>506</v>
      </c>
      <c r="W71" s="866"/>
      <c r="X71" s="866"/>
      <c r="Y71" s="866"/>
      <c r="Z71" s="866"/>
      <c r="AA71" s="866">
        <v>43</v>
      </c>
      <c r="AB71" s="866"/>
      <c r="AC71" s="866"/>
      <c r="AD71" s="866"/>
      <c r="AE71" s="866"/>
      <c r="AF71" s="866">
        <v>43</v>
      </c>
      <c r="AG71" s="866"/>
      <c r="AH71" s="866"/>
      <c r="AI71" s="866"/>
      <c r="AJ71" s="866"/>
      <c r="AK71" s="866" t="s">
        <v>551</v>
      </c>
      <c r="AL71" s="866"/>
      <c r="AM71" s="866"/>
      <c r="AN71" s="866"/>
      <c r="AO71" s="866"/>
      <c r="AP71" s="866" t="s">
        <v>551</v>
      </c>
      <c r="AQ71" s="866"/>
      <c r="AR71" s="866"/>
      <c r="AS71" s="866"/>
      <c r="AT71" s="866"/>
      <c r="AU71" s="866" t="s">
        <v>551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556</v>
      </c>
      <c r="C72" s="910"/>
      <c r="D72" s="910"/>
      <c r="E72" s="910"/>
      <c r="F72" s="910"/>
      <c r="G72" s="910"/>
      <c r="H72" s="910"/>
      <c r="I72" s="910"/>
      <c r="J72" s="910"/>
      <c r="K72" s="910"/>
      <c r="L72" s="910"/>
      <c r="M72" s="910"/>
      <c r="N72" s="910"/>
      <c r="O72" s="910"/>
      <c r="P72" s="911"/>
      <c r="Q72" s="912">
        <v>206</v>
      </c>
      <c r="R72" s="866"/>
      <c r="S72" s="866"/>
      <c r="T72" s="866"/>
      <c r="U72" s="866"/>
      <c r="V72" s="866">
        <v>179</v>
      </c>
      <c r="W72" s="866"/>
      <c r="X72" s="866"/>
      <c r="Y72" s="866"/>
      <c r="Z72" s="866"/>
      <c r="AA72" s="866">
        <v>27</v>
      </c>
      <c r="AB72" s="866"/>
      <c r="AC72" s="866"/>
      <c r="AD72" s="866"/>
      <c r="AE72" s="866"/>
      <c r="AF72" s="866">
        <v>5</v>
      </c>
      <c r="AG72" s="866"/>
      <c r="AH72" s="866"/>
      <c r="AI72" s="866"/>
      <c r="AJ72" s="866"/>
      <c r="AK72" s="866" t="s">
        <v>551</v>
      </c>
      <c r="AL72" s="866"/>
      <c r="AM72" s="866"/>
      <c r="AN72" s="866"/>
      <c r="AO72" s="866"/>
      <c r="AP72" s="866" t="s">
        <v>551</v>
      </c>
      <c r="AQ72" s="866"/>
      <c r="AR72" s="866"/>
      <c r="AS72" s="866"/>
      <c r="AT72" s="866"/>
      <c r="AU72" s="866" t="s">
        <v>551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21794</v>
      </c>
      <c r="AG88" s="880"/>
      <c r="AH88" s="880"/>
      <c r="AI88" s="880"/>
      <c r="AJ88" s="880"/>
      <c r="AK88" s="877"/>
      <c r="AL88" s="877"/>
      <c r="AM88" s="877"/>
      <c r="AN88" s="877"/>
      <c r="AO88" s="877"/>
      <c r="AP88" s="880" t="s">
        <v>551</v>
      </c>
      <c r="AQ88" s="880"/>
      <c r="AR88" s="880"/>
      <c r="AS88" s="880"/>
      <c r="AT88" s="880"/>
      <c r="AU88" s="880" t="s">
        <v>551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v>
      </c>
      <c r="CS102" s="888"/>
      <c r="CT102" s="888"/>
      <c r="CU102" s="888"/>
      <c r="CV102" s="927"/>
      <c r="CW102" s="926" t="s">
        <v>551</v>
      </c>
      <c r="CX102" s="888"/>
      <c r="CY102" s="888"/>
      <c r="CZ102" s="888"/>
      <c r="DA102" s="927"/>
      <c r="DB102" s="926">
        <v>460</v>
      </c>
      <c r="DC102" s="888"/>
      <c r="DD102" s="888"/>
      <c r="DE102" s="888"/>
      <c r="DF102" s="927"/>
      <c r="DG102" s="926" t="s">
        <v>551</v>
      </c>
      <c r="DH102" s="888"/>
      <c r="DI102" s="888"/>
      <c r="DJ102" s="888"/>
      <c r="DK102" s="927"/>
      <c r="DL102" s="926" t="s">
        <v>551</v>
      </c>
      <c r="DM102" s="888"/>
      <c r="DN102" s="888"/>
      <c r="DO102" s="888"/>
      <c r="DP102" s="927"/>
      <c r="DQ102" s="926">
        <v>75</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2">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2445678</v>
      </c>
      <c r="AB110" s="936"/>
      <c r="AC110" s="936"/>
      <c r="AD110" s="936"/>
      <c r="AE110" s="937"/>
      <c r="AF110" s="938">
        <v>2588555</v>
      </c>
      <c r="AG110" s="936"/>
      <c r="AH110" s="936"/>
      <c r="AI110" s="936"/>
      <c r="AJ110" s="937"/>
      <c r="AK110" s="938">
        <v>2589001</v>
      </c>
      <c r="AL110" s="936"/>
      <c r="AM110" s="936"/>
      <c r="AN110" s="936"/>
      <c r="AO110" s="937"/>
      <c r="AP110" s="939">
        <v>14</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25472491</v>
      </c>
      <c r="BR110" s="967"/>
      <c r="BS110" s="967"/>
      <c r="BT110" s="967"/>
      <c r="BU110" s="967"/>
      <c r="BV110" s="967">
        <v>25589162</v>
      </c>
      <c r="BW110" s="967"/>
      <c r="BX110" s="967"/>
      <c r="BY110" s="967"/>
      <c r="BZ110" s="967"/>
      <c r="CA110" s="967">
        <v>23590619</v>
      </c>
      <c r="CB110" s="967"/>
      <c r="CC110" s="967"/>
      <c r="CD110" s="967"/>
      <c r="CE110" s="967"/>
      <c r="CF110" s="980">
        <v>127.6</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247741</v>
      </c>
      <c r="BR111" s="962"/>
      <c r="BS111" s="962"/>
      <c r="BT111" s="962"/>
      <c r="BU111" s="962"/>
      <c r="BV111" s="962">
        <v>123330</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7054962</v>
      </c>
      <c r="BR112" s="962"/>
      <c r="BS112" s="962"/>
      <c r="BT112" s="962"/>
      <c r="BU112" s="962"/>
      <c r="BV112" s="962">
        <v>5520119</v>
      </c>
      <c r="BW112" s="962"/>
      <c r="BX112" s="962"/>
      <c r="BY112" s="962"/>
      <c r="BZ112" s="962"/>
      <c r="CA112" s="962">
        <v>4629467</v>
      </c>
      <c r="CB112" s="962"/>
      <c r="CC112" s="962"/>
      <c r="CD112" s="962"/>
      <c r="CE112" s="962"/>
      <c r="CF112" s="956">
        <v>25</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348018</v>
      </c>
      <c r="AB113" s="974"/>
      <c r="AC113" s="974"/>
      <c r="AD113" s="974"/>
      <c r="AE113" s="975"/>
      <c r="AF113" s="976">
        <v>349530</v>
      </c>
      <c r="AG113" s="974"/>
      <c r="AH113" s="974"/>
      <c r="AI113" s="974"/>
      <c r="AJ113" s="975"/>
      <c r="AK113" s="976">
        <v>285732</v>
      </c>
      <c r="AL113" s="974"/>
      <c r="AM113" s="974"/>
      <c r="AN113" s="974"/>
      <c r="AO113" s="975"/>
      <c r="AP113" s="977">
        <v>1.5</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4808</v>
      </c>
      <c r="BR113" s="962"/>
      <c r="BS113" s="962"/>
      <c r="BT113" s="962"/>
      <c r="BU113" s="962"/>
      <c r="BV113" s="962">
        <v>2393</v>
      </c>
      <c r="BW113" s="962"/>
      <c r="BX113" s="962"/>
      <c r="BY113" s="962"/>
      <c r="BZ113" s="962"/>
      <c r="CA113" s="962" t="s">
        <v>122</v>
      </c>
      <c r="CB113" s="962"/>
      <c r="CC113" s="962"/>
      <c r="CD113" s="962"/>
      <c r="CE113" s="962"/>
      <c r="CF113" s="956" t="s">
        <v>122</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52451</v>
      </c>
      <c r="AB114" s="995"/>
      <c r="AC114" s="995"/>
      <c r="AD114" s="995"/>
      <c r="AE114" s="996"/>
      <c r="AF114" s="997">
        <v>2400</v>
      </c>
      <c r="AG114" s="995"/>
      <c r="AH114" s="995"/>
      <c r="AI114" s="995"/>
      <c r="AJ114" s="996"/>
      <c r="AK114" s="997">
        <v>2399</v>
      </c>
      <c r="AL114" s="995"/>
      <c r="AM114" s="995"/>
      <c r="AN114" s="995"/>
      <c r="AO114" s="996"/>
      <c r="AP114" s="998">
        <v>0</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3742288</v>
      </c>
      <c r="BR114" s="962"/>
      <c r="BS114" s="962"/>
      <c r="BT114" s="962"/>
      <c r="BU114" s="962"/>
      <c r="BV114" s="962">
        <v>3803947</v>
      </c>
      <c r="BW114" s="962"/>
      <c r="BX114" s="962"/>
      <c r="BY114" s="962"/>
      <c r="BZ114" s="962"/>
      <c r="CA114" s="962">
        <v>3904118</v>
      </c>
      <c r="CB114" s="962"/>
      <c r="CC114" s="962"/>
      <c r="CD114" s="962"/>
      <c r="CE114" s="962"/>
      <c r="CF114" s="956">
        <v>21.1</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v>74889</v>
      </c>
      <c r="BW115" s="962"/>
      <c r="BX115" s="962"/>
      <c r="BY115" s="962"/>
      <c r="BZ115" s="962"/>
      <c r="CA115" s="962">
        <v>74637</v>
      </c>
      <c r="CB115" s="962"/>
      <c r="CC115" s="962"/>
      <c r="CD115" s="962"/>
      <c r="CE115" s="962"/>
      <c r="CF115" s="956">
        <v>0.4</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247741</v>
      </c>
      <c r="DH116" s="995"/>
      <c r="DI116" s="995"/>
      <c r="DJ116" s="995"/>
      <c r="DK116" s="996"/>
      <c r="DL116" s="997">
        <v>123330</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2846147</v>
      </c>
      <c r="AB117" s="1015"/>
      <c r="AC117" s="1015"/>
      <c r="AD117" s="1015"/>
      <c r="AE117" s="1016"/>
      <c r="AF117" s="1017">
        <v>2940485</v>
      </c>
      <c r="AG117" s="1015"/>
      <c r="AH117" s="1015"/>
      <c r="AI117" s="1015"/>
      <c r="AJ117" s="1016"/>
      <c r="AK117" s="1017">
        <v>2877132</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36522290</v>
      </c>
      <c r="BR119" s="1036"/>
      <c r="BS119" s="1036"/>
      <c r="BT119" s="1036"/>
      <c r="BU119" s="1036"/>
      <c r="BV119" s="1036">
        <v>35113840</v>
      </c>
      <c r="BW119" s="1036"/>
      <c r="BX119" s="1036"/>
      <c r="BY119" s="1036"/>
      <c r="BZ119" s="1036"/>
      <c r="CA119" s="1036">
        <v>32198841</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6714363</v>
      </c>
      <c r="BR120" s="967"/>
      <c r="BS120" s="967"/>
      <c r="BT120" s="967"/>
      <c r="BU120" s="967"/>
      <c r="BV120" s="967">
        <v>8387816</v>
      </c>
      <c r="BW120" s="967"/>
      <c r="BX120" s="967"/>
      <c r="BY120" s="967"/>
      <c r="BZ120" s="967"/>
      <c r="CA120" s="967">
        <v>8497536</v>
      </c>
      <c r="CB120" s="967"/>
      <c r="CC120" s="967"/>
      <c r="CD120" s="967"/>
      <c r="CE120" s="967"/>
      <c r="CF120" s="980">
        <v>46</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7033164</v>
      </c>
      <c r="DH120" s="967"/>
      <c r="DI120" s="967"/>
      <c r="DJ120" s="967"/>
      <c r="DK120" s="967"/>
      <c r="DL120" s="967">
        <v>5484980</v>
      </c>
      <c r="DM120" s="967"/>
      <c r="DN120" s="967"/>
      <c r="DO120" s="967"/>
      <c r="DP120" s="967"/>
      <c r="DQ120" s="967">
        <v>4589986</v>
      </c>
      <c r="DR120" s="967"/>
      <c r="DS120" s="967"/>
      <c r="DT120" s="967"/>
      <c r="DU120" s="967"/>
      <c r="DV120" s="968">
        <v>24.8</v>
      </c>
      <c r="DW120" s="968"/>
      <c r="DX120" s="968"/>
      <c r="DY120" s="968"/>
      <c r="DZ120" s="969"/>
    </row>
    <row r="121" spans="1:130" s="230" customFormat="1" ht="26.25" customHeight="1" x14ac:dyDescent="0.2">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5832158</v>
      </c>
      <c r="BR121" s="962"/>
      <c r="BS121" s="962"/>
      <c r="BT121" s="962"/>
      <c r="BU121" s="962"/>
      <c r="BV121" s="962">
        <v>5121930</v>
      </c>
      <c r="BW121" s="962"/>
      <c r="BX121" s="962"/>
      <c r="BY121" s="962"/>
      <c r="BZ121" s="962"/>
      <c r="CA121" s="962">
        <v>4788222</v>
      </c>
      <c r="CB121" s="962"/>
      <c r="CC121" s="962"/>
      <c r="CD121" s="962"/>
      <c r="CE121" s="962"/>
      <c r="CF121" s="956">
        <v>25.9</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21798</v>
      </c>
      <c r="DH121" s="962"/>
      <c r="DI121" s="962"/>
      <c r="DJ121" s="962"/>
      <c r="DK121" s="962"/>
      <c r="DL121" s="962">
        <v>35139</v>
      </c>
      <c r="DM121" s="962"/>
      <c r="DN121" s="962"/>
      <c r="DO121" s="962"/>
      <c r="DP121" s="962"/>
      <c r="DQ121" s="962">
        <v>39481</v>
      </c>
      <c r="DR121" s="962"/>
      <c r="DS121" s="962"/>
      <c r="DT121" s="962"/>
      <c r="DU121" s="962"/>
      <c r="DV121" s="963">
        <v>0.2</v>
      </c>
      <c r="DW121" s="963"/>
      <c r="DX121" s="963"/>
      <c r="DY121" s="963"/>
      <c r="DZ121" s="964"/>
    </row>
    <row r="122" spans="1:130" s="230" customFormat="1" ht="26.25" customHeight="1" x14ac:dyDescent="0.2">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24135764</v>
      </c>
      <c r="BR122" s="1036"/>
      <c r="BS122" s="1036"/>
      <c r="BT122" s="1036"/>
      <c r="BU122" s="1036"/>
      <c r="BV122" s="1036">
        <v>23526625</v>
      </c>
      <c r="BW122" s="1036"/>
      <c r="BX122" s="1036"/>
      <c r="BY122" s="1036"/>
      <c r="BZ122" s="1036"/>
      <c r="CA122" s="1036">
        <v>22387852</v>
      </c>
      <c r="CB122" s="1036"/>
      <c r="CC122" s="1036"/>
      <c r="CD122" s="1036"/>
      <c r="CE122" s="1036"/>
      <c r="CF122" s="1053">
        <v>121.1</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36682285</v>
      </c>
      <c r="BR123" s="1100"/>
      <c r="BS123" s="1100"/>
      <c r="BT123" s="1100"/>
      <c r="BU123" s="1100"/>
      <c r="BV123" s="1100">
        <v>37036371</v>
      </c>
      <c r="BW123" s="1100"/>
      <c r="BX123" s="1100"/>
      <c r="BY123" s="1100"/>
      <c r="BZ123" s="1100"/>
      <c r="CA123" s="1100">
        <v>35673610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v>74889</v>
      </c>
      <c r="DM126" s="962"/>
      <c r="DN126" s="962"/>
      <c r="DO126" s="962"/>
      <c r="DP126" s="962"/>
      <c r="DQ126" s="962">
        <v>74637</v>
      </c>
      <c r="DR126" s="962"/>
      <c r="DS126" s="962"/>
      <c r="DT126" s="962"/>
      <c r="DU126" s="962"/>
      <c r="DV126" s="963">
        <v>0.4</v>
      </c>
      <c r="DW126" s="963"/>
      <c r="DX126" s="963"/>
      <c r="DY126" s="963"/>
      <c r="DZ126" s="964"/>
    </row>
    <row r="127" spans="1:130" s="230" customFormat="1" ht="26.25" customHeight="1" x14ac:dyDescent="0.2">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468046</v>
      </c>
      <c r="AB128" s="1082"/>
      <c r="AC128" s="1082"/>
      <c r="AD128" s="1082"/>
      <c r="AE128" s="1083"/>
      <c r="AF128" s="1084">
        <v>451577</v>
      </c>
      <c r="AG128" s="1082"/>
      <c r="AH128" s="1082"/>
      <c r="AI128" s="1082"/>
      <c r="AJ128" s="1083"/>
      <c r="AK128" s="1084">
        <v>454506</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12.47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20232808</v>
      </c>
      <c r="AB129" s="995"/>
      <c r="AC129" s="995"/>
      <c r="AD129" s="995"/>
      <c r="AE129" s="996"/>
      <c r="AF129" s="997">
        <v>19881579</v>
      </c>
      <c r="AG129" s="995"/>
      <c r="AH129" s="995"/>
      <c r="AI129" s="995"/>
      <c r="AJ129" s="996"/>
      <c r="AK129" s="997">
        <v>20327354</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17.47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1836730</v>
      </c>
      <c r="AB130" s="995"/>
      <c r="AC130" s="995"/>
      <c r="AD130" s="995"/>
      <c r="AE130" s="996"/>
      <c r="AF130" s="997">
        <v>1851653</v>
      </c>
      <c r="AG130" s="995"/>
      <c r="AH130" s="995"/>
      <c r="AI130" s="995"/>
      <c r="AJ130" s="996"/>
      <c r="AK130" s="997">
        <v>1841544</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3.2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18396078</v>
      </c>
      <c r="AB131" s="1022"/>
      <c r="AC131" s="1022"/>
      <c r="AD131" s="1022"/>
      <c r="AE131" s="1023"/>
      <c r="AF131" s="1021">
        <v>18029926</v>
      </c>
      <c r="AG131" s="1022"/>
      <c r="AH131" s="1022"/>
      <c r="AI131" s="1022"/>
      <c r="AJ131" s="1023"/>
      <c r="AK131" s="1021">
        <v>18485810</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2.9428609730000002</v>
      </c>
      <c r="AB132" s="1133"/>
      <c r="AC132" s="1133"/>
      <c r="AD132" s="1133"/>
      <c r="AE132" s="1134"/>
      <c r="AF132" s="1135">
        <v>3.5344293699999998</v>
      </c>
      <c r="AG132" s="1133"/>
      <c r="AH132" s="1133"/>
      <c r="AI132" s="1133"/>
      <c r="AJ132" s="1134"/>
      <c r="AK132" s="1135">
        <v>3.1433948530000002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3.2</v>
      </c>
      <c r="AB133" s="1116"/>
      <c r="AC133" s="1116"/>
      <c r="AD133" s="1116"/>
      <c r="AE133" s="1117"/>
      <c r="AF133" s="1115">
        <v>3.1</v>
      </c>
      <c r="AG133" s="1116"/>
      <c r="AH133" s="1116"/>
      <c r="AI133" s="1116"/>
      <c r="AJ133" s="1117"/>
      <c r="AK133" s="1115">
        <v>3.2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1FU/Rrlnukn5H2FPgRcQo1fkID69WltEpOCjdqReQanG/JEI7ux0/zi5WR+FsnMc9o3h7+SuYQ4SCet7ijQ9w==" saltValue="9lVWgEshKCn/gQKrnlhS5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bZnvnHUprC/hHoNpVzs80ZQ5gvwp35IkncvE2hR8Wr3NvdtEdqVNxkpRfaCrn7k0Mlx8hSibrjWjOsdrfL9SA==" saltValue="jSPFY81ktQLW62B4HcO1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DvOrnWZgDZONhniHarU5SRbR2r2FcG0/L4oIoLtArsHqb1KuhnETasE1wcKxpvwMdV9I4W2OX/zxlfoh+SUjg==" saltValue="IniRwxGrRENa7dXoRBQo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5667766</v>
      </c>
      <c r="AP9" s="281">
        <v>57407</v>
      </c>
      <c r="AQ9" s="282">
        <v>73824</v>
      </c>
      <c r="AR9" s="283">
        <v>-22.2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120322</v>
      </c>
      <c r="AP10" s="284">
        <v>1219</v>
      </c>
      <c r="AQ10" s="285">
        <v>6244</v>
      </c>
      <c r="AR10" s="286">
        <v>-80.5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1048</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v>8</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203802</v>
      </c>
      <c r="AP13" s="284">
        <v>2064</v>
      </c>
      <c r="AQ13" s="285">
        <v>2350</v>
      </c>
      <c r="AR13" s="286">
        <v>-12.2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122696</v>
      </c>
      <c r="AP14" s="284">
        <v>1243</v>
      </c>
      <c r="AQ14" s="285">
        <v>1698</v>
      </c>
      <c r="AR14" s="286">
        <v>-26.8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-165197</v>
      </c>
      <c r="AP15" s="284">
        <v>-1673</v>
      </c>
      <c r="AQ15" s="285">
        <v>-3564</v>
      </c>
      <c r="AR15" s="286">
        <v>-53.1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5949389</v>
      </c>
      <c r="AP16" s="284">
        <v>60260</v>
      </c>
      <c r="AQ16" s="285">
        <v>81608</v>
      </c>
      <c r="AR16" s="286">
        <v>-26.2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6.19</v>
      </c>
      <c r="AP21" s="298">
        <v>7.59</v>
      </c>
      <c r="AQ21" s="299">
        <v>-1.4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99.3</v>
      </c>
      <c r="AP22" s="303">
        <v>98.2</v>
      </c>
      <c r="AQ22" s="304">
        <v>1.1000000000000001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2589001</v>
      </c>
      <c r="AP32" s="312">
        <v>26223</v>
      </c>
      <c r="AQ32" s="313">
        <v>42992</v>
      </c>
      <c r="AR32" s="314">
        <v>-39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v>43</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285732</v>
      </c>
      <c r="AP35" s="312">
        <v>2894</v>
      </c>
      <c r="AQ35" s="313">
        <v>11969</v>
      </c>
      <c r="AR35" s="314">
        <v>-75.8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2399</v>
      </c>
      <c r="AP36" s="312">
        <v>24</v>
      </c>
      <c r="AQ36" s="313">
        <v>2138</v>
      </c>
      <c r="AR36" s="314">
        <v>-98.9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592</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2</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-454506</v>
      </c>
      <c r="AP39" s="312">
        <v>-4604</v>
      </c>
      <c r="AQ39" s="313">
        <v>-5777</v>
      </c>
      <c r="AR39" s="314">
        <v>-20.3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-1841544</v>
      </c>
      <c r="AP40" s="312">
        <v>-18653</v>
      </c>
      <c r="AQ40" s="313">
        <v>-36457</v>
      </c>
      <c r="AR40" s="314">
        <v>-48.8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581082</v>
      </c>
      <c r="AP41" s="312">
        <v>5886</v>
      </c>
      <c r="AQ41" s="313">
        <v>15502</v>
      </c>
      <c r="AR41" s="314">
        <v>-62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3554846</v>
      </c>
      <c r="AN51" s="334">
        <v>35331</v>
      </c>
      <c r="AO51" s="335">
        <v>15.2</v>
      </c>
      <c r="AP51" s="336">
        <v>62383</v>
      </c>
      <c r="AQ51" s="337">
        <v>14.1</v>
      </c>
      <c r="AR51" s="338">
        <v>1.1000000000000001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2296813</v>
      </c>
      <c r="AN52" s="342">
        <v>22828</v>
      </c>
      <c r="AO52" s="343">
        <v>3.8</v>
      </c>
      <c r="AP52" s="344">
        <v>35325</v>
      </c>
      <c r="AQ52" s="345">
        <v>7.6</v>
      </c>
      <c r="AR52" s="346">
        <v>-3.8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3405513</v>
      </c>
      <c r="AN53" s="334">
        <v>33974</v>
      </c>
      <c r="AO53" s="335">
        <v>-3.8</v>
      </c>
      <c r="AP53" s="336">
        <v>63812</v>
      </c>
      <c r="AQ53" s="337">
        <v>2.2999999999999998</v>
      </c>
      <c r="AR53" s="338">
        <v>-6.1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1779124</v>
      </c>
      <c r="AN54" s="342">
        <v>17749</v>
      </c>
      <c r="AO54" s="343">
        <v>-22.2</v>
      </c>
      <c r="AP54" s="344">
        <v>33848</v>
      </c>
      <c r="AQ54" s="345">
        <v>-4.2</v>
      </c>
      <c r="AR54" s="346">
        <v>-18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3849248</v>
      </c>
      <c r="AN55" s="334">
        <v>38610</v>
      </c>
      <c r="AO55" s="335">
        <v>13.6</v>
      </c>
      <c r="AP55" s="336">
        <v>54225</v>
      </c>
      <c r="AQ55" s="337">
        <v>-15</v>
      </c>
      <c r="AR55" s="338">
        <v>28.6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2374352</v>
      </c>
      <c r="AN56" s="342">
        <v>23816</v>
      </c>
      <c r="AO56" s="343">
        <v>34.200000000000003</v>
      </c>
      <c r="AP56" s="344">
        <v>27337</v>
      </c>
      <c r="AQ56" s="345">
        <v>-19.2</v>
      </c>
      <c r="AR56" s="346">
        <v>53.4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5682601</v>
      </c>
      <c r="AN57" s="334">
        <v>57377</v>
      </c>
      <c r="AO57" s="335">
        <v>48.6</v>
      </c>
      <c r="AP57" s="336">
        <v>54016</v>
      </c>
      <c r="AQ57" s="337">
        <v>-0.4</v>
      </c>
      <c r="AR57" s="338">
        <v>49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3199526</v>
      </c>
      <c r="AN58" s="342">
        <v>32306</v>
      </c>
      <c r="AO58" s="343">
        <v>35.6</v>
      </c>
      <c r="AP58" s="344">
        <v>28078</v>
      </c>
      <c r="AQ58" s="345">
        <v>2.7</v>
      </c>
      <c r="AR58" s="346">
        <v>32.9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1705293</v>
      </c>
      <c r="AN59" s="334">
        <v>17272</v>
      </c>
      <c r="AO59" s="335">
        <v>-69.900000000000006</v>
      </c>
      <c r="AP59" s="336">
        <v>52786</v>
      </c>
      <c r="AQ59" s="337">
        <v>-2.2999999999999998</v>
      </c>
      <c r="AR59" s="338">
        <v>-67.599999999999994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1325375</v>
      </c>
      <c r="AN60" s="342">
        <v>13424</v>
      </c>
      <c r="AO60" s="343">
        <v>-58.4</v>
      </c>
      <c r="AP60" s="344">
        <v>28742</v>
      </c>
      <c r="AQ60" s="345">
        <v>2.4</v>
      </c>
      <c r="AR60" s="346">
        <v>-60.8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3639500</v>
      </c>
      <c r="AN61" s="349">
        <v>36513</v>
      </c>
      <c r="AO61" s="350">
        <v>0.7</v>
      </c>
      <c r="AP61" s="351">
        <v>57444</v>
      </c>
      <c r="AQ61" s="352">
        <v>-0.3</v>
      </c>
      <c r="AR61" s="338">
        <v>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2195038</v>
      </c>
      <c r="AN62" s="342">
        <v>22025</v>
      </c>
      <c r="AO62" s="343">
        <v>-1.4</v>
      </c>
      <c r="AP62" s="344">
        <v>30666</v>
      </c>
      <c r="AQ62" s="345">
        <v>-2.1</v>
      </c>
      <c r="AR62" s="346">
        <v>0.7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YN/n8PmnlLekRLRaPr3Ge9AOD7Oc7b1h0MMMA+c4g91v4EujGy95mmO7pt09VTsTJjv+I1aJimHFs9SPPQ//OA==" saltValue="53LSgHkhyaHQ2G1h5cQ9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zZZXSo19yfNcYeYZFeWxqA5UoNnd+pKDgimByixydurLmq2GZteWRYfOTjmoQzvZXA4kzDbXwYkj0zxzDYPqMA==" saltValue="TJW1k5IO92okB0XRKCqc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S0ZdCawCFt/3cVsKsgGSrNh8vgtn+DiX30yB2/K140v9Rk2ia/FmWifQ0J3H/6CNiBSTvpvweYtQ5XAiZ/VWiA==" saltValue="tkcmByzk0iurLkD9qs4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5.63</v>
      </c>
      <c r="G47" s="12">
        <v>10.46</v>
      </c>
      <c r="H47" s="12">
        <v>12.97</v>
      </c>
      <c r="I47" s="12">
        <v>16.850000000000001</v>
      </c>
      <c r="J47" s="13">
        <v>15.46</v>
      </c>
    </row>
    <row r="48" spans="2:10" ht="57.75" customHeight="1" x14ac:dyDescent="0.2">
      <c r="B48" s="14"/>
      <c r="C48" s="1177" t="s">
        <v>4</v>
      </c>
      <c r="D48" s="1177"/>
      <c r="E48" s="1178"/>
      <c r="F48" s="15">
        <v>5.86</v>
      </c>
      <c r="G48" s="16">
        <v>4.13</v>
      </c>
      <c r="H48" s="16">
        <v>8.9</v>
      </c>
      <c r="I48" s="16">
        <v>5.97</v>
      </c>
      <c r="J48" s="17">
        <v>5.12</v>
      </c>
    </row>
    <row r="49" spans="2:10" ht="57.75" customHeight="1" thickBot="1" x14ac:dyDescent="0.25">
      <c r="B49" s="18"/>
      <c r="C49" s="1179" t="s">
        <v>5</v>
      </c>
      <c r="D49" s="1179"/>
      <c r="E49" s="1180"/>
      <c r="F49" s="19">
        <v>0.65</v>
      </c>
      <c r="G49" s="20">
        <v>3.54</v>
      </c>
      <c r="H49" s="20">
        <v>9.51</v>
      </c>
      <c r="I49" s="20">
        <v>0.56000000000000005</v>
      </c>
      <c r="J49" s="21" t="s">
        <v>530</v>
      </c>
    </row>
    <row r="50" spans="2:10" ht="13.2" x14ac:dyDescent="0.2"/>
  </sheetData>
  <sheetProtection algorithmName="SHA-512" hashValue="iX6lBZnh+7iYCLGcmbRP3KWBakPLDg1+fw2zT9giF7oztTU+zDFI2DG4yDFBWKyajssPiSBA8F4qKSE9lR9g0Q==" saltValue="ZyC/sR6XYiKk6GIZcnOh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朽木　秋穂</cp:lastModifiedBy>
  <cp:lastPrinted>2025-09-17T04:31:43Z</cp:lastPrinted>
  <dcterms:created xsi:type="dcterms:W3CDTF">2025-02-19T03:01:08Z</dcterms:created>
  <dcterms:modified xsi:type="dcterms:W3CDTF">2025-09-17T04:50:47Z</dcterms:modified>
  <cp:category/>
</cp:coreProperties>
</file>