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06C47E1A-DFDA-481B-9DDD-3A1607006AFA}"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C35" i="10"/>
  <c r="CO34" i="10"/>
  <c r="BW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<sst xmlns="http://schemas.openxmlformats.org/spreadsheetml/2006/main" count="1154" uniqueCount="573">
  <si>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</si>
  <si>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</si>
  <si>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</si>
  <si>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</si>
  <si>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</si>
  <si>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</si>
  <si>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</si>
  <si>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</si>
  <si>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</si>
  <si>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</si>
  <si>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</si>
  <si>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</si>
  <si>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</si>
  <si>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</si>
  <si>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</si>
  <si>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</si>
  <si>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</si>
  <si>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</si>
  <si>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</si>
  <si>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</si>
  <si>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</si>
  <si>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</si>
  <si>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</si>
  <si>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</si>
  <si>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</si>
  <si>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</si>
  <si>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</si>
  <si>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</si>
  <si>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</si>
  <si>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</si>
  <si>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</si>
  <si>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</si>
  <si>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</si>
  <si>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</si>
  <si>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</si>
  <si>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</si>
  <si>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</si>
  <si>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</si>
  <si>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</si>
  <si>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</si>
  <si>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</si>
  <si>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</si>
  <si>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</si>
  <si>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</si>
  <si>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</si>
  <si>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</si>
  <si>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</si>
  <si>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</si>
  <si>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</si>
  <si>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</si>
  <si>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</si>
  <si>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</si>
  <si>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</si>
  <si>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</si>
  <si>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</si>
  <si>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</si>
  <si>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</si>
  <si>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</si>
  <si>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</si>
  <si>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</si>
  <si>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</si>
  <si>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</si>
  <si>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</si>
  <si>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</si>
  <si>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</si>
  <si>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</si>
  <si>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</si>
  <si>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</si>
  <si>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</si>
  <si>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</si>
  <si>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</si>
  <si>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</si>
  <si>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</si>
  <si>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</si>
  <si>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</si>
  <si>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</si>
  <si>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</si>
  <si>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</si>
  <si>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</si>
  <si>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</si>
  <si>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</si>
  <si>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</si>
  <si>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</si>
  <si>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</si>
  <si>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</si>
  <si>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</si>
  <si>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</si>
  <si>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</si>
  <si>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</si>
  <si>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</si>
  <si>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</si>
  <si>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</si>
  <si>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</si>
  <si>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</si>
  <si>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犬山市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</si>
  <si>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</si>
  <si>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</si>
  <si>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</si>
  <si>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</si>
  <si>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</si>
  <si>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</si>
  <si>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</si>
  <si>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</si>
  <si>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</si>
  <si>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</si>
  <si>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</si>
  <si>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</si>
  <si>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</si>
  <si>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</si>
  <si>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</si>
  <si>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</si>
  <si>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</si>
  <si>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</si>
  <si>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</si>
  <si>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</si>
  <si>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</si>
  <si>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</si>
  <si>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</si>
  <si>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</si>
  <si>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</si>
  <si>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</si>
  <si>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</si>
  <si>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</si>
  <si>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</si>
  <si>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</si>
  <si>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</si>
  <si>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</si>
  <si>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</si>
  <si>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</si>
  <si>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</si>
  <si>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</si>
  <si>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</si>
  <si>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</si>
  <si>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</si>
  <si>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</si>
  <si>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</si>
  <si>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</si>
  <si>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</si>
  <si>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</si>
  <si>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</si>
  <si>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</si>
  <si>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</si>
  <si>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</si>
  <si>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</si>
  <si>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</si>
  <si>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</si>
  <si>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</si>
  <si>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</si>
  <si>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</si>
  <si>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</si>
  <si>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</si>
  <si>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</si>
  <si>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</si>
  <si>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</si>
  <si>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</si>
  <si>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</si>
  <si>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</si>
  <si>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</si>
  <si>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</si>
  <si>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</si>
  <si>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</si>
  <si>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</si>
  <si>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</si>
  <si>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</si>
  <si>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</si>
  <si>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</si>
  <si>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</si>
  <si>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</si>
  <si>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</si>
  <si>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</si>
  <si>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</si>
  <si>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</si>
  <si>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</si>
  <si>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</si>
  <si>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</si>
  <si>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</si>
  <si>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</si>
  <si>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</si>
  <si>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</si>
  <si>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</si>
  <si>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</si>
  <si>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</si>
  <si>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</si>
  <si>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</si>
  <si>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</si>
  <si>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</si>
  <si>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</si>
  <si>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</si>
  <si>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</si>
  <si>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</si>
  <si>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</si>
  <si>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</si>
  <si>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</si>
  <si>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</si>
  <si>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</si>
  <si>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</si>
  <si>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</si>
  <si>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</si>
  <si>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</si>
  <si>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</si>
  <si>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</si>
  <si>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</si>
  <si>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</si>
  <si>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</si>
  <si>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愛知県犬山市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</si>
  <si>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</si>
  <si>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</si>
  <si>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</si>
  <si>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</si>
  <si>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</si>
  <si>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</si>
  <si>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</si>
  <si>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</si>
  <si>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</si>
  <si>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</si>
  <si>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</si>
  <si>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</si>
  <si>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</si>
  <si>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</si>
  <si>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</si>
  <si>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</si>
  <si>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</si>
  <si>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</si>
  <si>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</si>
  <si>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</si>
  <si>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</si>
  <si>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</si>
  <si>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</si>
  <si>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</si>
  <si>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</si>
  <si>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</si>
  <si>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</si>
  <si>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</si>
  <si>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</si>
  <si>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</si>
  <si>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</si>
  <si>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</si>
  <si>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</si>
  <si>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</si>
  <si>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</si>
  <si>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</si>
  <si>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</si>
  <si>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</si>
  <si>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</si>
  <si>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</si>
  <si>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</si>
  <si>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</si>
  <si>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</si>
  <si>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</si>
  <si>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</si>
  <si>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</si>
  <si>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</si>
  <si>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</si>
  <si>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</si>
  <si>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</si>
  <si>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</si>
  <si>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</si>
  <si>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</si>
  <si>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</si>
  <si>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</si>
  <si>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</si>
  <si>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</si>
  <si>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</si>
  <si>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</si>
  <si>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</si>
  <si>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</si>
  <si>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</si>
  <si>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</si>
  <si>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</si>
  <si>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</si>
  <si>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</si>
  <si>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</si>
  <si>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</si>
  <si>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</si>
  <si>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</si>
  <si>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</si>
  <si>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</si>
  <si>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</si>
  <si>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</si>
  <si>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</si>
  <si>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</si>
  <si>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</si>
  <si>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</si>
  <si>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</si>
  <si>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</si>
  <si>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</si>
  <si>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</si>
  <si>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</si>
  <si>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</si>
  <si>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</si>
  <si>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</si>
  <si>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</si>
  <si>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</si>
  <si>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</si>
  <si>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</si>
  <si>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</si>
  <si>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</si>
  <si>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</si>
  <si>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</si>
  <si>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</si>
  <si>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</si>
  <si>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</si>
  <si>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</si>
  <si>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</si>
  <si>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</si>
  <si>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</si>
  <si>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</si>
  <si>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</si>
  <si>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</si>
  <si>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</si>
  <si>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</si>
  <si>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</si>
  <si>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</si>
  <si>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</si>
  <si>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</si>
  <si>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</si>
  <si>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</si>
  <si>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</si>
  <si>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</si>
  <si>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</si>
  <si>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</si>
  <si>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</si>
  <si>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</si>
  <si>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</si>
  <si>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</si>
  <si>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</si>
  <si>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</si>
  <si>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</si>
  <si>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</si>
  <si>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</si>
  <si>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</si>
  <si>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</si>
  <si>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</si>
  <si>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</si>
  <si>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</si>
  <si>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</si>
  <si>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</si>
  <si>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</si>
  <si>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</si>
  <si>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</si>
  <si>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</si>
  <si>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</si>
  <si>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</si>
  <si>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</si>
  <si>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</si>
  <si>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</si>
  <si>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</si>
  <si>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</si>
  <si>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</si>
  <si>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</si>
  <si>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</si>
  <si>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</si>
  <si>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</si>
  <si>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</si>
  <si>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</si>
  <si>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愛知県犬山市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</si>
  <si>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</si>
  <si>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</si>
  <si>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</si>
  <si>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</si>
  <si>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</si>
  <si>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</si>
  <si>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</si>
  <si>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</si>
  <si>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</si>
  <si>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</si>
  <si>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</si>
  <si>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</si>
  <si>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</si>
  <si>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</si>
  <si>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</si>
  <si>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</si>
  <si>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</si>
  <si>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</si>
  <si>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</si>
  <si>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</si>
  <si>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</si>
  <si>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</si>
  <si>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</si>
  <si>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</si>
  <si>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</si>
  <si>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</si>
  <si>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</si>
  <si>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</si>
  <si>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</si>
  <si>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</si>
  <si>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</si>
  <si>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</si>
  <si>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</si>
  <si>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</si>
  <si>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</si>
  <si>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</si>
  <si>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</si>
  <si>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</si>
  <si>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</si>
  <si>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犬山城費特別会計</t>
    <phoneticPr fontId="5"/>
  </si>
  <si>
    <t>法非適用企業</t>
    <phoneticPr fontId="5"/>
  </si>
  <si>
    <t>木曽川うかい事業費特別会計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</si>
  <si>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</si>
  <si>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</si>
  <si>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</si>
  <si>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</si>
  <si>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</si>
  <si>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</si>
  <si>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</si>
  <si>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</si>
  <si>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</si>
  <si>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</si>
  <si>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</si>
  <si>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</si>
  <si>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</si>
  <si>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</si>
  <si>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</si>
  <si>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</si>
  <si>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</si>
  <si>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</si>
  <si>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</si>
  <si>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</si>
  <si>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</si>
  <si>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</si>
  <si>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</si>
  <si>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</si>
  <si>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</si>
  <si>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</si>
  <si>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</si>
  <si>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</si>
  <si>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</si>
  <si>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</si>
  <si>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</si>
  <si>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</si>
  <si>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</si>
  <si>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</si>
  <si>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</si>
  <si>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</si>
  <si>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</si>
  <si>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</si>
  <si>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</si>
  <si>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</si>
  <si>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</si>
  <si>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</si>
  <si>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</si>
  <si>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</si>
  <si>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</si>
  <si>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</si>
  <si>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</si>
  <si>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</si>
  <si>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</si>
  <si>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</si>
  <si>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</si>
  <si>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</si>
  <si>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</si>
  <si>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</si>
  <si>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</si>
  <si>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</si>
  <si>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</si>
  <si>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</si>
  <si>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</si>
  <si>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</si>
  <si>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</si>
  <si>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</si>
  <si>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</si>
  <si>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</si>
  <si>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</si>
  <si>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</si>
  <si>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</si>
  <si>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</si>
  <si>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</si>
  <si>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</si>
  <si>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</si>
  <si>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</si>
  <si>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</si>
  <si>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</si>
  <si>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</si>
  <si>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</si>
  <si>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</si>
  <si>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</si>
  <si>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</si>
  <si>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</si>
  <si>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</si>
  <si>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</si>
  <si>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</si>
  <si>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</si>
  <si>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</si>
  <si>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</si>
  <si>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</si>
  <si>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</si>
  <si>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</si>
  <si>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</si>
  <si>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</si>
  <si>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</si>
  <si>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</si>
  <si>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</si>
  <si>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</si>
  <si>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</si>
  <si>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</si>
  <si>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</si>
  <si>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</si>
  <si>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</si>
  <si>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</si>
  <si>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</si>
  <si>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</si>
  <si>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</si>
  <si>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</si>
  <si>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</si>
  <si>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</si>
  <si>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</si>
  <si>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</si>
  <si>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</si>
  <si>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</si>
  <si>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</si>
  <si>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</si>
  <si>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</si>
  <si>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</si>
  <si>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</si>
  <si>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</si>
  <si>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</si>
  <si>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</si>
  <si>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</si>
  <si>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</si>
  <si>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</si>
  <si>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</si>
  <si>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</si>
  <si>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</si>
  <si>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</si>
  <si>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</si>
  <si>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</si>
  <si>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</si>
  <si>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</si>
  <si>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</si>
  <si>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</si>
  <si>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</si>
  <si>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</si>
  <si>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</si>
  <si>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1.63</t>
  </si>
  <si>
    <t>▲ 3.55</t>
  </si>
  <si>
    <t>水道事業会計</t>
  </si>
  <si>
    <t>一般会計</t>
  </si>
  <si>
    <t>下水道事業会計</t>
  </si>
  <si>
    <t>介護保険特別会計</t>
  </si>
  <si>
    <t>国民健康保険特別会計</t>
  </si>
  <si>
    <t>犬山城費特別会計</t>
  </si>
  <si>
    <t>後期高齢者医療特別会計</t>
  </si>
  <si>
    <t>木曽川うかい事業費特別会計</t>
  </si>
  <si>
    <t>その他会計（赤字）</t>
  </si>
  <si>
    <t>その他会計（黒字）</t>
  </si>
  <si>
    <t>R01</t>
    <phoneticPr fontId="5"/>
  </si>
  <si>
    <t>R02</t>
    <phoneticPr fontId="5"/>
  </si>
  <si>
    <t>R03</t>
    <phoneticPr fontId="5"/>
  </si>
  <si>
    <t>R04</t>
    <phoneticPr fontId="5"/>
  </si>
  <si>
    <t>R05</t>
    <phoneticPr fontId="5"/>
  </si>
  <si>
    <t>-</t>
    <phoneticPr fontId="2"/>
  </si>
  <si>
    <t>愛知県後期高齢者医療広域連合（一般会計）</t>
    <rPh sb="0" eb="14">
      <t>アイチケンコウキコウレイシャイリョウコウイキレンゴウ</t>
    </rPh>
    <rPh sb="15" eb="19">
      <t>イッパンカイケイ</t>
    </rPh>
    <phoneticPr fontId="2"/>
  </si>
  <si>
    <t>愛知県後期高齢者医療広域連合（後期高齢者医療特別会計）</t>
    <rPh sb="0" eb="14">
      <t>アイチケンコウキコウレイシャイリョウコウイキレンゴウ</t>
    </rPh>
    <rPh sb="15" eb="26">
      <t>コウキコウレイシャイリョウトクベツカイケイ</t>
    </rPh>
    <phoneticPr fontId="2"/>
  </si>
  <si>
    <t>愛北広域事務組合</t>
    <rPh sb="0" eb="8">
      <t>アイホクコウイキジムクミアイ</t>
    </rPh>
    <phoneticPr fontId="2"/>
  </si>
  <si>
    <t>尾張北部環境組合</t>
    <rPh sb="0" eb="8">
      <t>オワリホクブカンキョウクミアイ</t>
    </rPh>
    <phoneticPr fontId="2"/>
  </si>
  <si>
    <t>犬山市土地開発公社</t>
    <rPh sb="0" eb="9">
      <t>イヌヤマシトチカイハツコウシャ</t>
    </rPh>
    <phoneticPr fontId="2"/>
  </si>
  <si>
    <t>犬山まちづくり株式会社</t>
    <rPh sb="0" eb="2">
      <t>イヌヤマ</t>
    </rPh>
    <rPh sb="7" eb="11">
      <t>カブシキガイシャ</t>
    </rPh>
    <phoneticPr fontId="2"/>
  </si>
  <si>
    <t>広域ごみ処理施設整備基金</t>
    <rPh sb="0" eb="2">
      <t>コウイキ</t>
    </rPh>
    <rPh sb="4" eb="8">
      <t>ショリシセツ</t>
    </rPh>
    <rPh sb="8" eb="10">
      <t>セイビ</t>
    </rPh>
    <rPh sb="10" eb="12">
      <t>キキン</t>
    </rPh>
    <phoneticPr fontId="5"/>
  </si>
  <si>
    <t>ふるさと犬山応援基金</t>
    <rPh sb="4" eb="8">
      <t>イヌヤマオウエン</t>
    </rPh>
    <rPh sb="8" eb="10">
      <t>キキン</t>
    </rPh>
    <phoneticPr fontId="2"/>
  </si>
  <si>
    <t>公共施設等管理基金</t>
    <rPh sb="0" eb="5">
      <t>コウキョウシセツトウ</t>
    </rPh>
    <rPh sb="5" eb="7">
      <t>カンリ</t>
    </rPh>
    <rPh sb="7" eb="9">
      <t>キキン</t>
    </rPh>
    <phoneticPr fontId="2"/>
  </si>
  <si>
    <t>健康市民づくり基金</t>
    <rPh sb="0" eb="4">
      <t>ケンコウシミン</t>
    </rPh>
    <rPh sb="7" eb="9">
      <t>キキン</t>
    </rPh>
    <phoneticPr fontId="2"/>
  </si>
  <si>
    <t>消防庁舎建設基金</t>
    <rPh sb="0" eb="4">
      <t>ショウボウチョウシャ</t>
    </rPh>
    <rPh sb="4" eb="6">
      <t>ケンセツ</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</si>
  <si>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</si>
  <si>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</si>
  <si>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</si>
  <si>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</si>
  <si>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</si>
  <si>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</si>
  <si>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</si>
  <si>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</si>
  <si>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</si>
  <si>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マイナスとなったが、今後も市民交流施設や文化施設の改修や広域ごみ処理施設の整備など大規模な事業が控えているため、財政調整基金の残高を標準財政規模比で10％以上維持できるように努めていく。
　有形固定資産減価償却率は類似団体平均値よりやや高い水準にあるが一時的なものと考えられ、公共施設の集約化に伴う老朽施設の解体等、これまでの取組の効果が表れていると考えられる。今後も、公共施設等総合管理計画において定めている全公共建築物の施設量（延床面積）を20%削減するという目標に向けて、利用者等との合意形成を図りながら計画的に改修や縮小・複合化を行っていく。</t>
    <phoneticPr fontId="2"/>
  </si>
  <si>
    <t>　将来負担比率は、令和5年度に発行した市債に対して、償還が終了した市債の方が多かったことに加え、臨時財政対策債発行可能額が減少したため、市債残高が約4.7億円減少するとともに、都市計画税の増収等により充当可能財源が将来負担額を上回ったことによってマイナスとなった。
　実質公債費比率は、平成24年度に借り入れた大規模事業である小学校体育館改築事業の市債の償還が終了したことに加え、新橋爪・五郎丸子ども未来園整備事業や犬山南小学校整備事業などの大規模事業が翌年度に繰越され、R5年度の借入れ額が抑制されたため、減少した。
　今後も世代間の負担のバランスを考慮しながら健全な財政運営に努めていく。</t>
    <rPh sb="88" eb="93">
      <t>トシケイカクゼイ</t>
    </rPh>
    <rPh sb="94" eb="96">
      <t>ゾウシュウ</t>
    </rPh>
    <rPh sb="107" eb="112">
      <t>ショウライフタンガク</t>
    </rPh>
    <rPh sb="113" eb="115">
      <t>ウワマワ</t>
    </rPh>
    <rPh sb="155" eb="160">
      <t>ダイキボジギョウ</t>
    </rPh>
    <rPh sb="163" eb="166">
      <t>ショウガッコウ</t>
    </rPh>
    <rPh sb="166" eb="169">
      <t>タイイクカン</t>
    </rPh>
    <rPh sb="169" eb="171">
      <t>カイチク</t>
    </rPh>
    <rPh sb="171" eb="173">
      <t>ジギョウ</t>
    </rPh>
    <rPh sb="190" eb="191">
      <t>シン</t>
    </rPh>
    <rPh sb="191" eb="193">
      <t>ハシヅメ</t>
    </rPh>
    <rPh sb="194" eb="197">
      <t>ゴロウマル</t>
    </rPh>
    <rPh sb="197" eb="198">
      <t>コ</t>
    </rPh>
    <rPh sb="200" eb="203">
      <t>ミライエン</t>
    </rPh>
    <rPh sb="214" eb="216">
      <t>セイビ</t>
    </rPh>
    <rPh sb="216" eb="218">
      <t>ジギョウ</t>
    </rPh>
    <rPh sb="221" eb="224">
      <t>ダイキボ</t>
    </rPh>
    <rPh sb="224" eb="226">
      <t>ジギョウ</t>
    </rPh>
    <rPh sb="227" eb="230">
      <t>ヨクネンド</t>
    </rPh>
    <rPh sb="231" eb="233">
      <t>クリコシ</t>
    </rPh>
    <rPh sb="238" eb="240">
      <t>ネンド</t>
    </rPh>
    <rPh sb="241" eb="243">
      <t>カリイ</t>
    </rPh>
    <rPh sb="244" eb="245">
      <t>ガク</t>
    </rPh>
    <rPh sb="246" eb="248">
      <t>ヨクセイ</t>
    </rPh>
    <rPh sb="254" eb="256">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</si>
</sst>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29938C1-C11A-4EAB-B4A2-B4CF786B707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5E3F-4BF1-868B-6C03283997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48642</c:v>
                </c:pt>
                <c:pt idx="1">
                  <c:v>41658</c:v>
                </c:pt>
                <c:pt idx="2">
                  <c:v>24282</c:v>
                </c:pt>
                <c:pt idx="3">
                  <c:v>24921</c:v>
                </c:pt>
                <c:pt idx="4">
                  <c:v>43339</c:v>
                </c:pt>
              </c:numCache>
            </c:numRef>
          </c:val>
          <c:smooth val="0"/>
          <c:extLst>
            <c:ext xmlns:c16="http://schemas.microsoft.com/office/drawing/2014/chart" uri="{C3380CC4-5D6E-409C-BE32-E72D297353CC}">
              <c16:uniqueId val="{00000001-5E3F-4BF1-868B-6C03283997F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6.21</c:v>
                </c:pt>
                <c:pt idx="1">
                  <c:v>7.03</c:v>
                </c:pt>
                <c:pt idx="2">
                  <c:v>7.28</c:v>
                </c:pt>
                <c:pt idx="3">
                  <c:v>8.0299999999999994</c:v>
                </c:pt>
                <c:pt idx="4">
                  <c:v>5.87</c:v>
                </c:pt>
              </c:numCache>
            </c:numRef>
          </c:val>
          <c:extLst>
            <c:ext xmlns:c16="http://schemas.microsoft.com/office/drawing/2014/chart" uri="{C3380CC4-5D6E-409C-BE32-E72D297353CC}">
              <c16:uniqueId val="{00000000-2E34-48A2-BB5D-DE38ECD7AC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11.9</c:v>
                </c:pt>
                <c:pt idx="1">
                  <c:v>11.08</c:v>
                </c:pt>
                <c:pt idx="2">
                  <c:v>18.34</c:v>
                </c:pt>
                <c:pt idx="3">
                  <c:v>19.489999999999998</c:v>
                </c:pt>
                <c:pt idx="4">
                  <c:v>17.34</c:v>
                </c:pt>
              </c:numCache>
            </c:numRef>
          </c:val>
          <c:extLst>
            <c:ext xmlns:c16="http://schemas.microsoft.com/office/drawing/2014/chart" uri="{C3380CC4-5D6E-409C-BE32-E72D297353CC}">
              <c16:uniqueId val="{00000001-2E34-48A2-BB5D-DE38ECD7AC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-1.63</c:v>
                </c:pt>
                <c:pt idx="1">
                  <c:v>0.64</c:v>
                </c:pt>
                <c:pt idx="2">
                  <c:v>8.42</c:v>
                </c:pt>
                <c:pt idx="3">
                  <c:v>1.08</c:v>
                </c:pt>
                <c:pt idx="4">
                  <c:v>-3.55</c:v>
                </c:pt>
              </c:numCache>
            </c:numRef>
          </c:val>
          <c:smooth val="0"/>
          <c:extLst>
            <c:ext xmlns:c16="http://schemas.microsoft.com/office/drawing/2014/chart" uri="{C3380CC4-5D6E-409C-BE32-E72D297353CC}">
              <c16:uniqueId val="{00000002-2E34-48A2-BB5D-DE38ECD7AC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86F-4BBF-BDCC-1BC74D058E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6F-4BBF-BDCC-1BC74D058EC2}"/>
            </c:ext>
          </c:extLst>
        </c:ser>
        <c:ser>
          <c:idx val="2"/>
          <c:order val="2"/>
          <c:tx>
            <c:strRef>
              <c:f>データシート!$A$29</c:f>
              <c:strCache>
                <c:ptCount val="1"/>
                <c:pt idx="0">
                  <c:v>木曽川うかい事業費特別会計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0.02</c:v>
                </c:pt>
                <c:pt idx="4">
                  <c:v>#N/A</c:v>
                </c:pt>
                <c:pt idx="5">
                  <c:v>0.05</c:v>
                </c:pt>
                <c:pt idx="6">
                  <c:v>#N/A</c:v>
                </c:pt>
                <c:pt idx="7">
                  <c:v>0.03</c:v>
                </c:pt>
                <c:pt idx="8">
                  <c:v>#N/A</c:v>
                </c:pt>
                <c:pt idx="9">
                  <c:v>0.02</c:v>
                </c:pt>
              </c:numCache>
            </c:numRef>
          </c:val>
          <c:extLst>
            <c:ext xmlns:c16="http://schemas.microsoft.com/office/drawing/2014/chart" uri="{C3380CC4-5D6E-409C-BE32-E72D297353CC}">
              <c16:uniqueId val="{00000002-C86F-4BBF-BDCC-1BC74D058EC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0.15</c:v>
                </c:pt>
                <c:pt idx="2">
                  <c:v>#N/A</c:v>
                </c:pt>
                <c:pt idx="3">
                  <c:v>0.15</c:v>
                </c:pt>
                <c:pt idx="4">
                  <c:v>#N/A</c:v>
                </c:pt>
                <c:pt idx="5">
                  <c:v>0.15</c:v>
                </c:pt>
                <c:pt idx="6">
                  <c:v>#N/A</c:v>
                </c:pt>
                <c:pt idx="7">
                  <c:v>0.05</c:v>
                </c:pt>
                <c:pt idx="8">
                  <c:v>#N/A</c:v>
                </c:pt>
                <c:pt idx="9">
                  <c:v>0.06</c:v>
                </c:pt>
              </c:numCache>
            </c:numRef>
          </c:val>
          <c:extLst>
            <c:ext xmlns:c16="http://schemas.microsoft.com/office/drawing/2014/chart" uri="{C3380CC4-5D6E-409C-BE32-E72D297353CC}">
              <c16:uniqueId val="{00000003-C86F-4BBF-BDCC-1BC74D058EC2}"/>
            </c:ext>
          </c:extLst>
        </c:ser>
        <c:ser>
          <c:idx val="4"/>
          <c:order val="4"/>
          <c:tx>
            <c:strRef>
              <c:f>データシート!$A$31</c:f>
              <c:strCache>
                <c:ptCount val="1"/>
                <c:pt idx="0">
                  <c:v>犬山城費特別会計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c:v>
                </c:pt>
                <c:pt idx="2">
                  <c:v>#N/A</c:v>
                </c:pt>
                <c:pt idx="3">
                  <c:v>0.21</c:v>
                </c:pt>
                <c:pt idx="4">
                  <c:v>#N/A</c:v>
                </c:pt>
                <c:pt idx="5">
                  <c:v>0.28999999999999998</c:v>
                </c:pt>
                <c:pt idx="6">
                  <c:v>#N/A</c:v>
                </c:pt>
                <c:pt idx="7">
                  <c:v>0.92</c:v>
                </c:pt>
                <c:pt idx="8">
                  <c:v>#N/A</c:v>
                </c:pt>
                <c:pt idx="9">
                  <c:v>0.63</c:v>
                </c:pt>
              </c:numCache>
            </c:numRef>
          </c:val>
          <c:extLst>
            <c:ext xmlns:c16="http://schemas.microsoft.com/office/drawing/2014/chart" uri="{C3380CC4-5D6E-409C-BE32-E72D297353CC}">
              <c16:uniqueId val="{00000004-C86F-4BBF-BDCC-1BC74D058EC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0.64</c:v>
                </c:pt>
                <c:pt idx="2">
                  <c:v>#N/A</c:v>
                </c:pt>
                <c:pt idx="3">
                  <c:v>0.93</c:v>
                </c:pt>
                <c:pt idx="4">
                  <c:v>#N/A</c:v>
                </c:pt>
                <c:pt idx="5">
                  <c:v>0.97</c:v>
                </c:pt>
                <c:pt idx="6">
                  <c:v>#N/A</c:v>
                </c:pt>
                <c:pt idx="7">
                  <c:v>1.22</c:v>
                </c:pt>
                <c:pt idx="8">
                  <c:v>#N/A</c:v>
                </c:pt>
                <c:pt idx="9">
                  <c:v>0.64</c:v>
                </c:pt>
              </c:numCache>
            </c:numRef>
          </c:val>
          <c:extLst>
            <c:ext xmlns:c16="http://schemas.microsoft.com/office/drawing/2014/chart" uri="{C3380CC4-5D6E-409C-BE32-E72D297353CC}">
              <c16:uniqueId val="{00000005-C86F-4BBF-BDCC-1BC74D058EC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3.62</c:v>
                </c:pt>
                <c:pt idx="2">
                  <c:v>#N/A</c:v>
                </c:pt>
                <c:pt idx="3">
                  <c:v>3.25</c:v>
                </c:pt>
                <c:pt idx="4">
                  <c:v>#N/A</c:v>
                </c:pt>
                <c:pt idx="5">
                  <c:v>2.04</c:v>
                </c:pt>
                <c:pt idx="6">
                  <c:v>#N/A</c:v>
                </c:pt>
                <c:pt idx="7">
                  <c:v>2.72</c:v>
                </c:pt>
                <c:pt idx="8">
                  <c:v>#N/A</c:v>
                </c:pt>
                <c:pt idx="9">
                  <c:v>2.33</c:v>
                </c:pt>
              </c:numCache>
            </c:numRef>
          </c:val>
          <c:extLst>
            <c:ext xmlns:c16="http://schemas.microsoft.com/office/drawing/2014/chart" uri="{C3380CC4-5D6E-409C-BE32-E72D297353CC}">
              <c16:uniqueId val="{00000006-C86F-4BBF-BDCC-1BC74D058EC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1.07</c:v>
                </c:pt>
                <c:pt idx="2">
                  <c:v>#N/A</c:v>
                </c:pt>
                <c:pt idx="3">
                  <c:v>1.71</c:v>
                </c:pt>
                <c:pt idx="4">
                  <c:v>#N/A</c:v>
                </c:pt>
                <c:pt idx="5">
                  <c:v>1.81</c:v>
                </c:pt>
                <c:pt idx="6">
                  <c:v>#N/A</c:v>
                </c:pt>
                <c:pt idx="7">
                  <c:v>2.15</c:v>
                </c:pt>
                <c:pt idx="8">
                  <c:v>#N/A</c:v>
                </c:pt>
                <c:pt idx="9">
                  <c:v>2.4</c:v>
                </c:pt>
              </c:numCache>
            </c:numRef>
          </c:val>
          <c:extLst>
            <c:ext xmlns:c16="http://schemas.microsoft.com/office/drawing/2014/chart" uri="{C3380CC4-5D6E-409C-BE32-E72D297353CC}">
              <c16:uniqueId val="{00000007-C86F-4BBF-BDCC-1BC74D058EC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6.21</c:v>
                </c:pt>
                <c:pt idx="2">
                  <c:v>#N/A</c:v>
                </c:pt>
                <c:pt idx="3">
                  <c:v>7.02</c:v>
                </c:pt>
                <c:pt idx="4">
                  <c:v>#N/A</c:v>
                </c:pt>
                <c:pt idx="5">
                  <c:v>7.27</c:v>
                </c:pt>
                <c:pt idx="6">
                  <c:v>#N/A</c:v>
                </c:pt>
                <c:pt idx="7">
                  <c:v>8.0299999999999994</c:v>
                </c:pt>
                <c:pt idx="8">
                  <c:v>#N/A</c:v>
                </c:pt>
                <c:pt idx="9">
                  <c:v>5.86</c:v>
                </c:pt>
              </c:numCache>
            </c:numRef>
          </c:val>
          <c:extLst>
            <c:ext xmlns:c16="http://schemas.microsoft.com/office/drawing/2014/chart" uri="{C3380CC4-5D6E-409C-BE32-E72D297353CC}">
              <c16:uniqueId val="{00000008-C86F-4BBF-BDCC-1BC74D058EC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7.95</c:v>
                </c:pt>
                <c:pt idx="2">
                  <c:v>#N/A</c:v>
                </c:pt>
                <c:pt idx="3">
                  <c:v>7.66</c:v>
                </c:pt>
                <c:pt idx="4">
                  <c:v>#N/A</c:v>
                </c:pt>
                <c:pt idx="5">
                  <c:v>7.79</c:v>
                </c:pt>
                <c:pt idx="6">
                  <c:v>#N/A</c:v>
                </c:pt>
                <c:pt idx="7">
                  <c:v>6.99</c:v>
                </c:pt>
                <c:pt idx="8">
                  <c:v>#N/A</c:v>
                </c:pt>
                <c:pt idx="9">
                  <c:v>6.06</c:v>
                </c:pt>
              </c:numCache>
            </c:numRef>
          </c:val>
          <c:extLst>
            <c:ext xmlns:c16="http://schemas.microsoft.com/office/drawing/2014/chart" uri="{C3380CC4-5D6E-409C-BE32-E72D297353CC}">
              <c16:uniqueId val="{00000009-C86F-4BBF-BDCC-1BC74D058E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2187</c:v>
                </c:pt>
                <c:pt idx="5">
                  <c:v>2176</c:v>
                </c:pt>
                <c:pt idx="8">
                  <c:v>2168</c:v>
                </c:pt>
                <c:pt idx="11">
                  <c:v>2329</c:v>
                </c:pt>
                <c:pt idx="14">
                  <c:v>2342</c:v>
                </c:pt>
              </c:numCache>
            </c:numRef>
          </c:val>
          <c:extLst>
            <c:ext xmlns:c16="http://schemas.microsoft.com/office/drawing/2014/chart" uri="{C3380CC4-5D6E-409C-BE32-E72D297353CC}">
              <c16:uniqueId val="{00000000-98E1-4071-A340-C28CFE8AC2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E1-4071-A340-C28CFE8AC2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5</c:v>
                </c:pt>
                <c:pt idx="6">
                  <c:v>5</c:v>
                </c:pt>
                <c:pt idx="9">
                  <c:v>0</c:v>
                </c:pt>
                <c:pt idx="12">
                  <c:v>0</c:v>
                </c:pt>
              </c:numCache>
            </c:numRef>
          </c:val>
          <c:extLst>
            <c:ext xmlns:c16="http://schemas.microsoft.com/office/drawing/2014/chart" uri="{C3380CC4-5D6E-409C-BE32-E72D297353CC}">
              <c16:uniqueId val="{00000002-98E1-4071-A340-C28CFE8AC2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E1-4071-A340-C28CFE8AC2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759</c:v>
                </c:pt>
                <c:pt idx="3">
                  <c:v>707</c:v>
                </c:pt>
                <c:pt idx="6">
                  <c:v>717</c:v>
                </c:pt>
                <c:pt idx="9">
                  <c:v>729</c:v>
                </c:pt>
                <c:pt idx="12">
                  <c:v>693</c:v>
                </c:pt>
              </c:numCache>
            </c:numRef>
          </c:val>
          <c:extLst>
            <c:ext xmlns:c16="http://schemas.microsoft.com/office/drawing/2014/chart" uri="{C3380CC4-5D6E-409C-BE32-E72D297353CC}">
              <c16:uniqueId val="{00000004-98E1-4071-A340-C28CFE8AC2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E1-4071-A340-C28CFE8AC2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E1-4071-A340-C28CFE8AC2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2081</c:v>
                </c:pt>
                <c:pt idx="3">
                  <c:v>2082</c:v>
                </c:pt>
                <c:pt idx="6">
                  <c:v>1968</c:v>
                </c:pt>
                <c:pt idx="9">
                  <c:v>1945</c:v>
                </c:pt>
                <c:pt idx="12">
                  <c:v>1944</c:v>
                </c:pt>
              </c:numCache>
            </c:numRef>
          </c:val>
          <c:extLst>
            <c:ext xmlns:c16="http://schemas.microsoft.com/office/drawing/2014/chart" uri="{C3380CC4-5D6E-409C-BE32-E72D297353CC}">
              <c16:uniqueId val="{00000007-98E1-4071-A340-C28CFE8AC2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658</c:v>
                </c:pt>
                <c:pt idx="2">
                  <c:v>#N/A</c:v>
                </c:pt>
                <c:pt idx="3">
                  <c:v>#N/A</c:v>
                </c:pt>
                <c:pt idx="4">
                  <c:v>618</c:v>
                </c:pt>
                <c:pt idx="5">
                  <c:v>#N/A</c:v>
                </c:pt>
                <c:pt idx="6">
                  <c:v>#N/A</c:v>
                </c:pt>
                <c:pt idx="7">
                  <c:v>522</c:v>
                </c:pt>
                <c:pt idx="8">
                  <c:v>#N/A</c:v>
                </c:pt>
                <c:pt idx="9">
                  <c:v>#N/A</c:v>
                </c:pt>
                <c:pt idx="10">
                  <c:v>345</c:v>
                </c:pt>
                <c:pt idx="11">
                  <c:v>#N/A</c:v>
                </c:pt>
                <c:pt idx="12">
                  <c:v>#N/A</c:v>
                </c:pt>
                <c:pt idx="13">
                  <c:v>295</c:v>
                </c:pt>
                <c:pt idx="14">
                  <c:v>#N/A</c:v>
                </c:pt>
              </c:numCache>
            </c:numRef>
          </c:val>
          <c:smooth val="0"/>
          <c:extLst>
            <c:ext xmlns:c16="http://schemas.microsoft.com/office/drawing/2014/chart" uri="{C3380CC4-5D6E-409C-BE32-E72D297353CC}">
              <c16:uniqueId val="{00000008-98E1-4071-A340-C28CFE8AC2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18335</c:v>
                </c:pt>
                <c:pt idx="5">
                  <c:v>18150</c:v>
                </c:pt>
                <c:pt idx="8">
                  <c:v>17975</c:v>
                </c:pt>
                <c:pt idx="11">
                  <c:v>17395</c:v>
                </c:pt>
                <c:pt idx="14">
                  <c:v>16882</c:v>
                </c:pt>
              </c:numCache>
            </c:numRef>
          </c:val>
          <c:extLst>
            <c:ext xmlns:c16="http://schemas.microsoft.com/office/drawing/2014/chart" uri="{C3380CC4-5D6E-409C-BE32-E72D297353CC}">
              <c16:uniqueId val="{00000000-54D2-4970-8284-46319931B1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4304</c:v>
                </c:pt>
                <c:pt idx="5">
                  <c:v>4045</c:v>
                </c:pt>
                <c:pt idx="8">
                  <c:v>3720</c:v>
                </c:pt>
                <c:pt idx="11">
                  <c:v>3817</c:v>
                </c:pt>
                <c:pt idx="14">
                  <c:v>4151</c:v>
                </c:pt>
              </c:numCache>
            </c:numRef>
          </c:val>
          <c:extLst>
            <c:ext xmlns:c16="http://schemas.microsoft.com/office/drawing/2014/chart" uri="{C3380CC4-5D6E-409C-BE32-E72D297353CC}">
              <c16:uniqueId val="{00000001-54D2-4970-8284-46319931B1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5454</c:v>
                </c:pt>
                <c:pt idx="5">
                  <c:v>5188</c:v>
                </c:pt>
                <c:pt idx="8">
                  <c:v>7103</c:v>
                </c:pt>
                <c:pt idx="11">
                  <c:v>7356</c:v>
                </c:pt>
                <c:pt idx="14">
                  <c:v>7080</c:v>
                </c:pt>
              </c:numCache>
            </c:numRef>
          </c:val>
          <c:extLst>
            <c:ext xmlns:c16="http://schemas.microsoft.com/office/drawing/2014/chart" uri="{C3380CC4-5D6E-409C-BE32-E72D297353CC}">
              <c16:uniqueId val="{00000002-54D2-4970-8284-46319931B1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D2-4970-8284-46319931B1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D2-4970-8284-46319931B1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D2-4970-8284-46319931B1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2859</c:v>
                </c:pt>
                <c:pt idx="3">
                  <c:v>2946</c:v>
                </c:pt>
                <c:pt idx="6">
                  <c:v>3021</c:v>
                </c:pt>
                <c:pt idx="9">
                  <c:v>3050</c:v>
                </c:pt>
                <c:pt idx="12">
                  <c:v>3308</c:v>
                </c:pt>
              </c:numCache>
            </c:numRef>
          </c:val>
          <c:extLst>
            <c:ext xmlns:c16="http://schemas.microsoft.com/office/drawing/2014/chart" uri="{C3380CC4-5D6E-409C-BE32-E72D297353CC}">
              <c16:uniqueId val="{00000006-54D2-4970-8284-46319931B1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4D2-4970-8284-46319931B1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6037</c:v>
                </c:pt>
                <c:pt idx="3">
                  <c:v>5660</c:v>
                </c:pt>
                <c:pt idx="6">
                  <c:v>5237</c:v>
                </c:pt>
                <c:pt idx="9">
                  <c:v>4891</c:v>
                </c:pt>
                <c:pt idx="12">
                  <c:v>4838</c:v>
                </c:pt>
              </c:numCache>
            </c:numRef>
          </c:val>
          <c:extLst>
            <c:ext xmlns:c16="http://schemas.microsoft.com/office/drawing/2014/chart" uri="{C3380CC4-5D6E-409C-BE32-E72D297353CC}">
              <c16:uniqueId val="{00000008-54D2-4970-8284-46319931B1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79</c:v>
                </c:pt>
                <c:pt idx="3">
                  <c:v>74</c:v>
                </c:pt>
                <c:pt idx="6">
                  <c:v>69</c:v>
                </c:pt>
                <c:pt idx="9">
                  <c:v>69</c:v>
                </c:pt>
                <c:pt idx="12">
                  <c:v>66</c:v>
                </c:pt>
              </c:numCache>
            </c:numRef>
          </c:val>
          <c:extLst>
            <c:ext xmlns:c16="http://schemas.microsoft.com/office/drawing/2014/chart" uri="{C3380CC4-5D6E-409C-BE32-E72D297353CC}">
              <c16:uniqueId val="{00000009-54D2-4970-8284-46319931B1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19634</c:v>
                </c:pt>
                <c:pt idx="3">
                  <c:v>20340</c:v>
                </c:pt>
                <c:pt idx="6">
                  <c:v>20334</c:v>
                </c:pt>
                <c:pt idx="9">
                  <c:v>19262</c:v>
                </c:pt>
                <c:pt idx="12">
                  <c:v>18789</c:v>
                </c:pt>
              </c:numCache>
            </c:numRef>
          </c:val>
          <c:extLst>
            <c:ext xmlns:c16="http://schemas.microsoft.com/office/drawing/2014/chart" uri="{C3380CC4-5D6E-409C-BE32-E72D297353CC}">
              <c16:uniqueId val="{0000000A-54D2-4970-8284-46319931B1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516</c:v>
                </c:pt>
                <c:pt idx="2">
                  <c:v>#N/A</c:v>
                </c:pt>
                <c:pt idx="3">
                  <c:v>#N/A</c:v>
                </c:pt>
                <c:pt idx="4">
                  <c:v>1637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D2-4970-8284-46319931B1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2935</c:v>
                </c:pt>
                <c:pt idx="1">
                  <c:v>3022</c:v>
                </c:pt>
                <c:pt idx="2">
                  <c:v>2765</c:v>
                </c:pt>
              </c:numCache>
            </c:numRef>
          </c:val>
          <c:extLst>
            <c:ext xmlns:c16="http://schemas.microsoft.com/office/drawing/2014/chart" uri="{C3380CC4-5D6E-409C-BE32-E72D297353CC}">
              <c16:uniqueId val="{00000000-0F7B-428D-8628-B2C12F908A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386</c:v>
                </c:pt>
                <c:pt idx="1">
                  <c:v>386</c:v>
                </c:pt>
                <c:pt idx="2">
                  <c:v>462</c:v>
                </c:pt>
              </c:numCache>
            </c:numRef>
          </c:val>
          <c:extLst>
            <c:ext xmlns:c16="http://schemas.microsoft.com/office/drawing/2014/chart" uri="{C3380CC4-5D6E-409C-BE32-E72D297353CC}">
              <c16:uniqueId val="{00000001-0F7B-428D-8628-B2C12F908A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2634</c:v>
                </c:pt>
                <c:pt idx="1">
                  <c:v>2991</c:v>
                </c:pt>
                <c:pt idx="2">
                  <c:v>2835</c:v>
                </c:pt>
              </c:numCache>
            </c:numRef>
          </c:val>
          <c:extLst>
            <c:ext xmlns:c16="http://schemas.microsoft.com/office/drawing/2014/chart" uri="{C3380CC4-5D6E-409C-BE32-E72D297353CC}">
              <c16:uniqueId val="{00000002-0F7B-428D-8628-B2C12F908A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{BB65D2BD-E3A4-4B98-944D-B619C3DD3FC5}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74D-4DD7-927D-C0B3228E25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{2DD66D69-A6FB-49F9-AD19-179104BC083D}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4D-4DD7-927D-C0B3228E25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{0D6316B8-D91D-43B2-A8EE-6FF13E0AB442}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4D-4DD7-927D-C0B3228E25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{E3B81416-478F-4E87-AFFD-FEA16241B57A}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4D-4DD7-927D-C0B3228E25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{CD21B119-7E37-4589-B3DE-F25524D0DFF1}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4D-4DD7-927D-C0B3228E258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{DEC2CAC5-B7DB-484C-B40E-3FAAA40E1898}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74D-4DD7-927D-C0B3228E25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{B59257AD-C450-43A0-849D-6C31C8D9594E}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74D-4DD7-927D-C0B3228E25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{2E7C1E3D-AD89-43BC-B3FF-BA92252C4EC2}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74D-4DD7-927D-C0B3228E25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{918F76FA-3973-4ABB-9F2F-4DDF7E6CFB6E}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74D-4DD7-927D-C0B3228E25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61.8</c:v>
                </c:pt>
                <c:pt idx="16">
                  <c:v>61.4</c:v>
                </c:pt>
                <c:pt idx="24">
                  <c:v>65</c:v>
                </c:pt>
                <c:pt idx="32">
                  <c:v>65.599999999999994</c:v>
                </c:pt>
              </c:numCache>
            </c:numRef>
          </c:xVal>
          <c:yVal>
            <c:numRef>
              <c:f>公会計指標分析・財政指標組合せ分析表!$BP$51:$DC$51</c:f>
              <c:numCache>
                <c:formatCode>#,##0.0;"▲ "#,##0.0</c:formatCode>
                <c:ptCount val="40"/>
                <c:pt idx="0">
                  <c:v>3.9</c:v>
                </c:pt>
                <c:pt idx="8">
                  <c:v>12</c:v>
                </c:pt>
              </c:numCache>
            </c:numRef>
          </c:yVal>
          <c:smooth val="0"/>
          <c:extLst>
            <c:ext xmlns:c16="http://schemas.microsoft.com/office/drawing/2014/chart" uri="{C3380CC4-5D6E-409C-BE32-E72D297353CC}">
              <c16:uniqueId val="{00000009-B74D-4DD7-927D-C0B3228E25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4.901190769255908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{2366A9EB-ECE1-477B-A886-AC8802B4A6D1}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74D-4DD7-927D-C0B3228E25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{61F7DBC5-A14A-4B62-AB35-1225284FFADB}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4D-4DD7-927D-C0B3228E25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{BAD15314-19F3-4539-8308-95DBE317251E}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4D-4DD7-927D-C0B3228E25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{0DF3B6F7-66D9-4454-98D4-B716E37285DE}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4D-4DD7-927D-C0B3228E25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{52FFDE44-E496-42CB-B3A4-873CB91CB8FE}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4D-4DD7-927D-C0B3228E2584}"/>
                </c:ext>
              </c:extLst>
            </c:dLbl>
            <c:dLbl>
              <c:idx val="8"/>
              <c:layout>
                <c:manualLayout>
                  <c:x val="-3.6961054097210552E-2"/>
                  <c:y val="-8.046582128834406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{75967E65-149F-4A12-9E91-4F5184051FBE}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74D-4DD7-927D-C0B3228E25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{CD6AE97C-1EEB-42FD-B9FC-D11C1DC8AD9B}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74D-4DD7-927D-C0B3228E25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{B688C7B5-A526-46BF-B9F4-857FBEEF3E0E}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74D-4DD7-927D-C0B3228E25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{6DDE5944-7CE6-4536-8EE8-FA01E3645368}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74D-4DD7-927D-C0B3228E25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B74D-4DD7-927D-C0B3228E2584}"/>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{BA4D5045-07A3-4EB5-97A4-F82EF08034C7}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262-4D6C-AADC-AF9F66EA59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{0B873EA4-6703-4FB5-B7D4-59C9E1053278}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62-4D6C-AADC-AF9F66EA59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{578FFAC3-7B39-4738-B4B9-686C55445BD1}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62-4D6C-AADC-AF9F66EA59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{470FA39A-3DDA-4B45-BE10-1A9ACD41A1F1}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62-4D6C-AADC-AF9F66EA59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{7F0C96C5-685F-4FE7-8FD4-488AC161BB77}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62-4D6C-AADC-AF9F66EA593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{7EA0F85D-805F-4053-9A25-074799FB17D7}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262-4D6C-AADC-AF9F66EA593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{2B6EDA47-F91F-4648-A386-5DE25F69CC33}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262-4D6C-AADC-AF9F66EA593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{796AEF98-0240-4F31-AEA2-77135A8B6286}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262-4D6C-AADC-AF9F66EA593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{EEAD0FFC-9494-4187-A165-464DAE745CD7}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262-4D6C-AADC-AF9F66EA59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4.9000000000000004</c:v>
                </c:pt>
                <c:pt idx="16">
                  <c:v>4.4000000000000004</c:v>
                </c:pt>
                <c:pt idx="24">
                  <c:v>3.5</c:v>
                </c:pt>
                <c:pt idx="32">
                  <c:v>2.7</c:v>
                </c:pt>
              </c:numCache>
            </c:numRef>
          </c:xVal>
          <c:yVal>
            <c:numRef>
              <c:f>公会計指標分析・財政指標組合せ分析表!$BP$73:$DC$73</c:f>
              <c:numCache>
                <c:formatCode>#,##0.0;"▲ "#,##0.0</c:formatCode>
                <c:ptCount val="40"/>
                <c:pt idx="0">
                  <c:v>3.9</c:v>
                </c:pt>
                <c:pt idx="8">
                  <c:v>12</c:v>
                </c:pt>
              </c:numCache>
            </c:numRef>
          </c:yVal>
          <c:smooth val="0"/>
          <c:extLst>
            <c:ext xmlns:c16="http://schemas.microsoft.com/office/drawing/2014/chart" uri="{C3380CC4-5D6E-409C-BE32-E72D297353CC}">
              <c16:uniqueId val="{00000009-1262-4D6C-AADC-AF9F66EA59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{63A716D1-AC34-4EA8-934B-B2834856BA39}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262-4D6C-AADC-AF9F66EA59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{4F835218-7C6E-4A60-A60E-D33498EC45B2}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62-4D6C-AADC-AF9F66EA59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{98E91186-C418-40EB-A120-8B50FDB450A4}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62-4D6C-AADC-AF9F66EA59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{46AF5978-6D1E-4A20-A87C-52DF84EDF3E3}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62-4D6C-AADC-AF9F66EA59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{DC9A6F39-F987-4C7E-B9C0-E1C358D6D386}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62-4D6C-AADC-AF9F66EA593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{62C40F6D-B925-4361-A19D-72324544E0A2}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262-4D6C-AADC-AF9F66EA593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{B7CD8CB9-3F8F-491B-A231-09D5F6BA9ED6}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262-4D6C-AADC-AF9F66EA593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{01BA8A79-6ACA-4E07-B630-C13441884E64}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262-4D6C-AADC-AF9F66EA593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{C14701B8-51FC-422B-B017-641E570C40DF}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262-4D6C-AADC-AF9F66EA59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1262-4D6C-AADC-AF9F66EA5935}"/>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愛知県犬山市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実質公債費比率の分子は、前年度と比較すると約</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億円減少となっている。</a:t>
          </a:r>
        </a:p>
        <a:p>
          <a:r>
            <a:rPr kumimoji="1" lang="ja-JP" altLang="en-US" sz="1400">
              <a:latin typeface="ＭＳ ゴシック" pitchFamily="49" charset="-128"/>
              <a:ea typeface="ＭＳ ゴシック" pitchFamily="49" charset="-128"/>
            </a:rPr>
            <a:t>　その主な要因としては、下水道事業において企業債残高が減少し、企業債等繰入見込額が減少したことが挙げられる。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元金の償還終了等により公債費は減少する見込みではあるものの、老朽化した学校施設の改修をはじめ大規模事業の実施には市債の発行を予定しており、引き続き起債の適正活用に取り組んで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愛知県犬山市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将来負担比率の分子は前年度と比較すると</a:t>
          </a:r>
          <a:r>
            <a:rPr kumimoji="1" lang="en-US" altLang="ja-JP" sz="1400">
              <a:latin typeface="ＭＳ ゴシック" pitchFamily="49" charset="-128"/>
              <a:ea typeface="ＭＳ ゴシック" pitchFamily="49" charset="-128"/>
            </a:rPr>
            <a:t>1.82</a:t>
          </a:r>
          <a:r>
            <a:rPr kumimoji="1" lang="ja-JP" altLang="en-US" sz="1400">
              <a:latin typeface="ＭＳ ゴシック" pitchFamily="49" charset="-128"/>
              <a:ea typeface="ＭＳ ゴシック" pitchFamily="49" charset="-128"/>
            </a:rPr>
            <a:t>億円の増加となった。</a:t>
          </a:r>
        </a:p>
        <a:p>
          <a:r>
            <a:rPr kumimoji="1" lang="ja-JP" altLang="en-US" sz="1400">
              <a:latin typeface="ＭＳ ゴシック" pitchFamily="49" charset="-128"/>
              <a:ea typeface="ＭＳ ゴシック" pitchFamily="49" charset="-128"/>
            </a:rPr>
            <a:t>　主な要因としては、令和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年度に償還終了した元金より、令和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年度に償還開始した元金の方が少なかったことによる一般会計等に係る地方債の現在高の減少や、下水道事業債の現在高減少による公営企業債等繰入見込額の減少による将来負担額の減少が挙げられる。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またの大規模事業の補正財源とするため財政調整基金残高が減少したことによる充当可能基金の減少が挙げられる。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これらにより将来負担額の減少を充当可能財源の減少が上回ったため、将来負担比率の分子は増加となった。</a:t>
          </a:r>
        </a:p>
        <a:p>
          <a:r>
            <a:rPr kumimoji="1" lang="ja-JP" altLang="en-US" sz="1400">
              <a:latin typeface="ＭＳ ゴシック" pitchFamily="49" charset="-128"/>
              <a:ea typeface="ＭＳ ゴシック" pitchFamily="49" charset="-128"/>
            </a:rPr>
            <a:t>　今後も、財政調整基金残高にあっては標準財政規模比</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％以上を常時維持するなど、財源を確保し健全な財政運営に努める。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愛知県犬山市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財政調整基金への剰余金の積立額が繰入額を下回り残高が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億円減少、広域ごみ処理施設整備基金への計画的な積立により残高が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億円増加、ふるさと寄附金の減少によりふるさと犬山応援基金の残高が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広域ごみ処理施設の整備が始まることやふるさと寄附金の減少、各種事業の実施に伴う各基金での取崩しにより減少する見込みである。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こうした状況ではあるが、財政調整基金については、災害等への備えのため、標準財政規模の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％程度を常時維持できるように努める。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・広域ごみ処理施設整備基金：新広域ごみ処理施設の建設費用として一部事務組合への負担金に充てるため今後取り崩す予定。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・ふるさと犬山応援基金：ふるさと納税（寄附金）を積み立てた翌年度以降に寄附者の意向に沿った事業に充てるもので、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寄附金の減少により減少予定。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・公共施設等管理基金：公共施設マネジメントに資する事業費に充てる一方で、公有財産の売却益を基金に積み立てる予定。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・広域ごみ処理施設整備基金：適正で安全なごみ処理を維持していくため、既存のごみ処理施設の老朽化に伴い新たに一部事務組合により建設準備を進めている広域ごみ処理施設の整備等に充てる。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・ふるさと犬山応援基金：ふるさと納税（寄附金）を基金に積み立て、寄附者の意向を反映した事業の推進を図る。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・公共施設等管理基金：犬山市の保有する公共施設等（建物、土地その他の公有財産）を適切に管理し、その活用を推進する。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・健康市民づくり基金：市民の健康づくりの推進に資するために必要な事業の経費の財源に充てる。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・消防庁舎基金：消防庁舎の建替え、移転等に要する費用に充てるため、基金を設置する。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・広域ごみ処理施設整備基金：広域ごみ処理施設の整備に向け毎年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億円程度を積み立てており、令和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年度も同様に積み立てたため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・ふるさと犬山応援基金：ふるさと納税（寄附金）が減少しており、前年度までに基金に積み立てた寄附金のうち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億円を寄附者の意向に沿った事業の財源に充てるため取り崩したが、新たに受けた寄附金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月分寄附）を積み立てたため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・公共施設等管理基金：不用となった市有地の売却益や使用料収入の一部を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億円積み立てたが、旧市民プール、旧楽田出張所の解体費用に充てるため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・広域ごみ処理施設整備基金：新広域ごみ処理施設の建設時における一部事務組合への負担金に充当する予定。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・消防庁舎基金：消防庁舎の建替え、移転等に要する費用に充てるため、毎年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億円程度積み立てる予定。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号にまで及んだ補正予算において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新型コロナウイルス感染症からの経済の回復による市税の増収や地方交付税等の増額があったが、ふるさと寄附金の減少等によって事業費に充てることができる財源が減ったことや新保育園整備事業等の大型事業の実施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老朽化した学校をはじめ施設の改修等の大規模事業が控える中ではあるが、財政調整基金の残高は、災害への備え等のため、標準財政規模の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％程度を常時確保できるように努めることとしている。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地方交付税の再算定により、臨時財政対策債償還基金費として措置された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億円を積み立てため残高が増加した。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残高の大部分は臨時財政対策債償還基金費として措置されたものであり、臨時財政対策債の償還に充てる方針である。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1AEDF19-B220-49F3-9F3E-F1F0A1C4C7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1C4063-0B79-4099-8809-864E475078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F288366D-EA94-4C57-9596-B13CF4FA482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165F7F7F-A745-4EA0-82A7-F9F3D032B8A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F1AD860E-6EA2-4738-9FAD-46FCA3A670F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38B153A2-C70F-4378-B422-7DC643E97FC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66F9217B-C513-40CE-A5F4-DDB7F04E46B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C607BFA6-9DBF-4F6D-BE6C-CCC7CDE4DA9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B41A9515-3ECC-4BEB-A9A6-52CE9FB6D86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96E255CA-A41D-49B8-87EC-561DC053B4C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994C87A1-CCB0-4501-B8FF-BC402CC0350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177C7A91-F45B-4A19-BD31-0EDEB890712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BC0C1C8-1AEA-404A-BE92-48F1DA83CFC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8A4CC0CC-A12E-4F4A-8017-DF2690E40D8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5D565CDB-25E5-4119-B767-AC5BC813983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8250BB45-74A9-4124-9FBF-DC25F3A994E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DC42070F-3CA6-4FCA-B2AE-E2F975F20DA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D7135B77-EA9E-4A38-911C-5A0128CFEBC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72,005
69,270
74.90
30,965,683
29,121,889
935,262
15,945,639
18,788,568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EE505288-03C4-4D8B-AA0F-E2FD2C24CD8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2243F1D5-6B59-4CEA-AFC8-E982435DC72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C7812188-C0CA-4BF4-866D-A0F6FCBC721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8FE84B25-6505-4293-A41B-C00F14DE82F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D025507D-24ED-4CFF-BCA6-958C8C34AC0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E86B9EF5-38D8-4399-9C35-9DDF3C85219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CA7BCCA2-D9F9-4ED7-9CC1-6D3E0C0D532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EF8C266F-CCAC-4697-B7C2-D226938AEC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D2131134-C527-4C3D-A19D-CFFF8003520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29B543DE-45FE-46DA-ACE1-3D7A529D7BF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8103AB09-A3F5-498B-9FBB-3377B78A346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FE40DDD3-352E-4856-AB59-8617C8AB248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9E18EC63-EE16-4981-A9BA-C886FE63129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FFCD852B-0D62-4A5C-8BE7-4A4007BC1A8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C4037918-AE68-4826-8FED-F8F4D43B369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8D2C869C-012B-4DC8-B19E-837564E54BE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CB5E695F-1611-4AD9-ADD6-769970073F8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FC5452EB-F75B-4294-BBD7-8F54E4DD570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31C38986-15DF-48C1-81CB-A9E4FC508D8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56F06D92-23C3-46F6-964F-CF66C5878A4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C743BCAC-B19E-4DD5-B68F-F9A44CFFA5E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EE967262-65DC-477C-ACAC-7F33A4C3B53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CDA7307E-B2FE-4A6C-9A1E-FF5D5FCC354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3163F9B2-3037-4BA1-814B-C42464FACEA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2FDAA60F-6A62-498A-A308-3022E7590C9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EF9936AE-C15B-460B-8D97-98902AC260A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D008286B-6221-4299-BF10-CA3DF33B1C3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2678C764-9E9A-4C9E-BAB7-6305E2FBF2D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E3D8D71F-75B1-471C-9408-2D80B1FBA09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1B4C4665-077C-4579-B1C6-4C020C71071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70DE21CF-8947-43BE-BB40-5384BE3FE7F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EEE3CD31-3377-4610-BBE0-8E4D31B64C4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377E4292-271D-43CD-8317-D58D25EFD2E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DE0D76B5-3D94-4B25-9115-5E402E74CDA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34A8C400-ECEB-45D7-8DF9-EFB40AD74E3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当市では、公共施設等総合管理計画において、全公共建築物の施設量（延床面積）の</a:t>
          </a:r>
          <a:r>
            <a:rPr kumimoji="1" lang="en-US" altLang="ja-JP" sz="1050">
              <a:latin typeface="ＭＳ Ｐゴシック" panose="020B0600070205080204" pitchFamily="50" charset="-128"/>
              <a:ea typeface="ＭＳ Ｐゴシック" panose="020B0600070205080204" pitchFamily="50" charset="-128"/>
            </a:rPr>
            <a:t>20</a:t>
          </a:r>
          <a:r>
            <a:rPr kumimoji="1" lang="ja-JP" altLang="en-US" sz="1050">
              <a:latin typeface="ＭＳ Ｐゴシック" panose="020B0600070205080204" pitchFamily="50" charset="-128"/>
              <a:ea typeface="ＭＳ Ｐゴシック" panose="020B0600070205080204" pitchFamily="50" charset="-128"/>
            </a:rPr>
            <a:t>％を削減することを目標とし、統廃合等による積極的な施設マネジメントを行うとしており、次世代に引き継ぐものについても、施設の長寿命化を目指し、計画的な修理や改修を行っている。</a:t>
          </a:r>
        </a:p>
        <a:p>
          <a:r>
            <a:rPr kumimoji="1" lang="ja-JP" altLang="en-US" sz="1050">
              <a:latin typeface="ＭＳ Ｐゴシック" panose="020B0600070205080204" pitchFamily="50" charset="-128"/>
              <a:ea typeface="ＭＳ Ｐゴシック" panose="020B0600070205080204" pitchFamily="50" charset="-128"/>
            </a:rPr>
            <a:t>　有形固定資産減価償却率は類似団体より若干高い水準にあるものの、公共施設の集約化に伴う老朽施設の解体等を行っていることから、その伸びは緩やかでありこれまでの取組の効果が表れていると考えられ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DE51E37A-D776-4A28-B94A-2956BF99120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5AC3FF43-F9A8-48DE-BFAF-4A038CBC29A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7E1DFCEE-A7B4-4059-BAB9-1A507397862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F29C2F55-63B2-46C6-B0B9-47A0FCE5DBC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C78133D6-94BB-4CC5-B9BD-CBFD2FA6084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3231DE3A-BA2D-449C-8369-0EFD488D2C6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92EC0261-C093-45BA-B3C7-9BA8D69F073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DE72CB2F-E28E-4B35-B93E-37164739333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CFF53220-9B35-4DF5-BE39-05A61989B5F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D420325B-CDF1-4816-A6ED-B9337078339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FD1A3725-AACB-4759-8FDD-1CBBEDC9C47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4164A7A0-E51F-4A64-BC28-AAB974E5B50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BBCDA2D7-AB92-424F-BE96-CA8D5309071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EFE750A8-5005-490D-8AAE-E1476750864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9" name="直線コネクタ 68">
          <a:extLst>
            <a:ext uri="{FF2B5EF4-FFF2-40B4-BE49-F238E27FC236}">
              <a16:creationId xmlns:a16="http://schemas.microsoft.com/office/drawing/2014/main" id="{85FF0E89-5920-4F66-B90A-BFC93589A5C0}"/>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0" name="有形固定資産減価償却率最小値テキスト">
          <a:extLst>
            <a:ext uri="{FF2B5EF4-FFF2-40B4-BE49-F238E27FC236}">
              <a16:creationId xmlns:a16="http://schemas.microsoft.com/office/drawing/2014/main" id="{30D22640-E955-487E-A6CE-A3E7136FE560}"/>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1" name="直線コネクタ 70">
          <a:extLst>
            <a:ext uri="{FF2B5EF4-FFF2-40B4-BE49-F238E27FC236}">
              <a16:creationId xmlns:a16="http://schemas.microsoft.com/office/drawing/2014/main" id="{F7B9C4F1-AE64-4423-84AE-7EC4F3E15821}"/>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2" name="有形固定資産減価償却率最大値テキスト">
          <a:extLst>
            <a:ext uri="{FF2B5EF4-FFF2-40B4-BE49-F238E27FC236}">
              <a16:creationId xmlns:a16="http://schemas.microsoft.com/office/drawing/2014/main" id="{B32D7D36-A475-4CE4-AB39-6EC3EA741B3B}"/>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3" name="直線コネクタ 72">
          <a:extLst>
            <a:ext uri="{FF2B5EF4-FFF2-40B4-BE49-F238E27FC236}">
              <a16:creationId xmlns:a16="http://schemas.microsoft.com/office/drawing/2014/main" id="{C54A3D19-5844-481A-A781-1CF841292A06}"/>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4" name="有形固定資産減価償却率平均値テキスト">
          <a:extLst>
            <a:ext uri="{FF2B5EF4-FFF2-40B4-BE49-F238E27FC236}">
              <a16:creationId xmlns:a16="http://schemas.microsoft.com/office/drawing/2014/main" id="{3310E09C-6AA8-41E8-B185-1673EAD857B1}"/>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5" name="フローチャート: 判断 74">
          <a:extLst>
            <a:ext uri="{FF2B5EF4-FFF2-40B4-BE49-F238E27FC236}">
              <a16:creationId xmlns:a16="http://schemas.microsoft.com/office/drawing/2014/main" id="{192BF1F3-8FE3-4A6B-B689-9B0AEC1F828D}"/>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6" name="フローチャート: 判断 75">
          <a:extLst>
            <a:ext uri="{FF2B5EF4-FFF2-40B4-BE49-F238E27FC236}">
              <a16:creationId xmlns:a16="http://schemas.microsoft.com/office/drawing/2014/main" id="{40330DC9-7787-47BA-AFC0-A480BDAF51DC}"/>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7" name="フローチャート: 判断 76">
          <a:extLst>
            <a:ext uri="{FF2B5EF4-FFF2-40B4-BE49-F238E27FC236}">
              <a16:creationId xmlns:a16="http://schemas.microsoft.com/office/drawing/2014/main" id="{D186E814-1954-453A-956D-4A7FF88157CC}"/>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8" name="フローチャート: 判断 77">
          <a:extLst>
            <a:ext uri="{FF2B5EF4-FFF2-40B4-BE49-F238E27FC236}">
              <a16:creationId xmlns:a16="http://schemas.microsoft.com/office/drawing/2014/main" id="{85415BC7-94F6-44C8-976E-0190795BAAC6}"/>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9" name="フローチャート: 判断 78">
          <a:extLst>
            <a:ext uri="{FF2B5EF4-FFF2-40B4-BE49-F238E27FC236}">
              <a16:creationId xmlns:a16="http://schemas.microsoft.com/office/drawing/2014/main" id="{AF2DB3D2-F61F-4871-A6B8-ACCFDAD5C967}"/>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67BAE78-3D16-40C5-B889-9C299544E49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AD084A2-FC83-4D7C-BFC5-6212C85F639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09650C4-4A28-47CF-9FFD-BF896F7A844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C9FABF4-02E5-4446-9DAD-EC634FF7F70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AC798F3-961C-421A-93E4-061F7D5CB2F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92583</xdr:rowOff>
    </xdr:from>
    <xdr:to>
      <xdr:col>23</xdr:col>
      <xdr:colOff>136525</xdr:colOff>
      <xdr:row>31</xdr:row>
      <xdr:rowOff>22733</xdr:rowOff>
    </xdr:to>
    <xdr:sp macro="" textlink="">
      <xdr:nvSpPr>
        <xdr:cNvPr id="85" name="楕円 84">
          <a:extLst>
            <a:ext uri="{FF2B5EF4-FFF2-40B4-BE49-F238E27FC236}">
              <a16:creationId xmlns:a16="http://schemas.microsoft.com/office/drawing/2014/main" id="{9538F250-4284-4EBC-99C1-D961ACA43681}"/>
            </a:ext>
          </a:extLst>
        </xdr:cNvPr>
        <xdr:cNvSpPr/>
      </xdr:nvSpPr>
      <xdr:spPr>
        <a:xfrm>
          <a:off x="47117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71010</xdr:rowOff>
    </xdr:from>
    <xdr:ext cx="405111" cy="259045"/>
    <xdr:sp macro="" textlink="">
      <xdr:nvSpPr>
        <xdr:cNvPr id="86" name="有形固定資産減価償却率該当値テキスト">
          <a:extLst>
            <a:ext uri="{FF2B5EF4-FFF2-40B4-BE49-F238E27FC236}">
              <a16:creationId xmlns:a16="http://schemas.microsoft.com/office/drawing/2014/main" id="{568C22E3-E30F-446C-98E4-7DAA53BEBD97}"/>
            </a:ext>
          </a:extLst>
        </xdr:cNvPr>
        <xdr:cNvSpPr txBox="1"/>
      </xdr:nvSpPr>
      <xdr:spPr>
        <a:xfrm>
          <a:off x="4813300" y="598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66675</xdr:rowOff>
    </xdr:from>
    <xdr:to>
      <xdr:col>19</xdr:col>
      <xdr:colOff>187325</xdr:colOff>
      <xdr:row>30</xdr:row>
      <xdr:rowOff>168275</xdr:rowOff>
    </xdr:to>
    <xdr:sp macro="" textlink="">
      <xdr:nvSpPr>
        <xdr:cNvPr id="87" name="楕円 86">
          <a:extLst>
            <a:ext uri="{FF2B5EF4-FFF2-40B4-BE49-F238E27FC236}">
              <a16:creationId xmlns:a16="http://schemas.microsoft.com/office/drawing/2014/main" id="{33AE85A2-0890-4DEF-851C-96DDFE9D03C0}"/>
            </a:ext>
          </a:extLst>
        </xdr:cNvPr>
        <xdr:cNvSpPr/>
      </xdr:nvSpPr>
      <xdr:spPr>
        <a:xfrm>
          <a:off x="4000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117475</xdr:rowOff>
    </xdr:from>
    <xdr:to>
      <xdr:col>23</xdr:col>
      <xdr:colOff>85725</xdr:colOff>
      <xdr:row>30</xdr:row>
      <xdr:rowOff>143383</xdr:rowOff>
    </xdr:to>
    <xdr:cxnSp macro="">
      <xdr:nvCxnSpPr>
        <xdr:cNvPr id="88" name="直線コネクタ 87">
          <a:extLst>
            <a:ext uri="{FF2B5EF4-FFF2-40B4-BE49-F238E27FC236}">
              <a16:creationId xmlns:a16="http://schemas.microsoft.com/office/drawing/2014/main" id="{9FA2A3E1-64F4-47C9-8A39-CF3448762D2C}"/>
            </a:ext>
          </a:extLst>
        </xdr:cNvPr>
        <xdr:cNvCxnSpPr/>
      </xdr:nvCxnSpPr>
      <xdr:spPr>
        <a:xfrm>
          <a:off x="4051300" y="6032500"/>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82677</xdr:rowOff>
    </xdr:from>
    <xdr:to>
      <xdr:col>15</xdr:col>
      <xdr:colOff>187325</xdr:colOff>
      <xdr:row>30</xdr:row>
      <xdr:rowOff>12827</xdr:rowOff>
    </xdr:to>
    <xdr:sp macro="" textlink="">
      <xdr:nvSpPr>
        <xdr:cNvPr id="89" name="楕円 88">
          <a:extLst>
            <a:ext uri="{FF2B5EF4-FFF2-40B4-BE49-F238E27FC236}">
              <a16:creationId xmlns:a16="http://schemas.microsoft.com/office/drawing/2014/main" id="{99FA197F-795A-4826-9A0D-2EACE3D88698}"/>
            </a:ext>
          </a:extLst>
        </xdr:cNvPr>
        <xdr:cNvSpPr/>
      </xdr:nvSpPr>
      <xdr:spPr>
        <a:xfrm>
          <a:off x="32385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133477</xdr:rowOff>
    </xdr:from>
    <xdr:to>
      <xdr:col>19</xdr:col>
      <xdr:colOff>136525</xdr:colOff>
      <xdr:row>30</xdr:row>
      <xdr:rowOff>117475</xdr:rowOff>
    </xdr:to>
    <xdr:cxnSp macro="">
      <xdr:nvCxnSpPr>
        <xdr:cNvPr id="90" name="直線コネクタ 89">
          <a:extLst>
            <a:ext uri="{FF2B5EF4-FFF2-40B4-BE49-F238E27FC236}">
              <a16:creationId xmlns:a16="http://schemas.microsoft.com/office/drawing/2014/main" id="{98BE2D55-78A5-4141-907F-2DE0A8922BAB}"/>
            </a:ext>
          </a:extLst>
        </xdr:cNvPr>
        <xdr:cNvCxnSpPr/>
      </xdr:nvCxnSpPr>
      <xdr:spPr>
        <a:xfrm>
          <a:off x="3289300" y="5877052"/>
          <a:ext cx="762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99949</xdr:rowOff>
    </xdr:from>
    <xdr:to>
      <xdr:col>11</xdr:col>
      <xdr:colOff>187325</xdr:colOff>
      <xdr:row>30</xdr:row>
      <xdr:rowOff>30099</xdr:rowOff>
    </xdr:to>
    <xdr:sp macro="" textlink="">
      <xdr:nvSpPr>
        <xdr:cNvPr id="91" name="楕円 90">
          <a:extLst>
            <a:ext uri="{FF2B5EF4-FFF2-40B4-BE49-F238E27FC236}">
              <a16:creationId xmlns:a16="http://schemas.microsoft.com/office/drawing/2014/main" id="{4273BBE7-BE5D-4039-8518-4A1082D35AE0}"/>
            </a:ext>
          </a:extLst>
        </xdr:cNvPr>
        <xdr:cNvSpPr/>
      </xdr:nvSpPr>
      <xdr:spPr>
        <a:xfrm>
          <a:off x="2476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133477</xdr:rowOff>
    </xdr:from>
    <xdr:to>
      <xdr:col>15</xdr:col>
      <xdr:colOff>136525</xdr:colOff>
      <xdr:row>29</xdr:row>
      <xdr:rowOff>150749</xdr:rowOff>
    </xdr:to>
    <xdr:cxnSp macro="">
      <xdr:nvCxnSpPr>
        <xdr:cNvPr id="92" name="直線コネクタ 91">
          <a:extLst>
            <a:ext uri="{FF2B5EF4-FFF2-40B4-BE49-F238E27FC236}">
              <a16:creationId xmlns:a16="http://schemas.microsoft.com/office/drawing/2014/main" id="{F2F0381B-807F-47AC-8FF0-58AE6FA3A7D2}"/>
            </a:ext>
          </a:extLst>
        </xdr:cNvPr>
        <xdr:cNvCxnSpPr/>
      </xdr:nvCxnSpPr>
      <xdr:spPr>
        <a:xfrm flipV="1">
          <a:off x="2527300" y="5877052"/>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86995</xdr:rowOff>
    </xdr:from>
    <xdr:to>
      <xdr:col>7</xdr:col>
      <xdr:colOff>187325</xdr:colOff>
      <xdr:row>30</xdr:row>
      <xdr:rowOff>17145</xdr:rowOff>
    </xdr:to>
    <xdr:sp macro="" textlink="">
      <xdr:nvSpPr>
        <xdr:cNvPr id="93" name="楕円 92">
          <a:extLst>
            <a:ext uri="{FF2B5EF4-FFF2-40B4-BE49-F238E27FC236}">
              <a16:creationId xmlns:a16="http://schemas.microsoft.com/office/drawing/2014/main" id="{BBB4A44D-CAF4-4F58-9EE0-5BC7CB871D1B}"/>
            </a:ext>
          </a:extLst>
        </xdr:cNvPr>
        <xdr:cNvSpPr/>
      </xdr:nvSpPr>
      <xdr:spPr>
        <a:xfrm>
          <a:off x="1714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29</xdr:row>
      <xdr:rowOff>150749</xdr:rowOff>
    </xdr:to>
    <xdr:cxnSp macro="">
      <xdr:nvCxnSpPr>
        <xdr:cNvPr id="94" name="直線コネクタ 93">
          <a:extLst>
            <a:ext uri="{FF2B5EF4-FFF2-40B4-BE49-F238E27FC236}">
              <a16:creationId xmlns:a16="http://schemas.microsoft.com/office/drawing/2014/main" id="{BFF72727-B304-481C-ACD5-1DF673ED3FD4}"/>
            </a:ext>
          </a:extLst>
        </xdr:cNvPr>
        <xdr:cNvCxnSpPr/>
      </xdr:nvCxnSpPr>
      <xdr:spPr>
        <a:xfrm>
          <a:off x="1765300" y="5881370"/>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5" name="n_1aveValue有形固定資産減価償却率">
          <a:extLst>
            <a:ext uri="{FF2B5EF4-FFF2-40B4-BE49-F238E27FC236}">
              <a16:creationId xmlns:a16="http://schemas.microsoft.com/office/drawing/2014/main" id="{388E0422-C889-4FF0-AE22-9A282570B376}"/>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6" name="n_2aveValue有形固定資産減価償却率">
          <a:extLst>
            <a:ext uri="{FF2B5EF4-FFF2-40B4-BE49-F238E27FC236}">
              <a16:creationId xmlns:a16="http://schemas.microsoft.com/office/drawing/2014/main" id="{26768973-0371-4742-A71C-B2A67E716D5E}"/>
            </a:ext>
          </a:extLst>
        </xdr:cNvPr>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7" name="n_3aveValue有形固定資産減価償却率">
          <a:extLst>
            <a:ext uri="{FF2B5EF4-FFF2-40B4-BE49-F238E27FC236}">
              <a16:creationId xmlns:a16="http://schemas.microsoft.com/office/drawing/2014/main" id="{6FC5AEE7-CCC0-440F-9906-FD1AAFE39EF4}"/>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8" name="n_4aveValue有形固定資産減価償却率">
          <a:extLst>
            <a:ext uri="{FF2B5EF4-FFF2-40B4-BE49-F238E27FC236}">
              <a16:creationId xmlns:a16="http://schemas.microsoft.com/office/drawing/2014/main" id="{15926937-069B-417A-98C3-C27E59DF7FB9}"/>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159402</xdr:rowOff>
    </xdr:from>
    <xdr:ext cx="405111" cy="259045"/>
    <xdr:sp macro="" textlink="">
      <xdr:nvSpPr>
        <xdr:cNvPr id="99" name="n_1mainValue有形固定資産減価償却率">
          <a:extLst>
            <a:ext uri="{FF2B5EF4-FFF2-40B4-BE49-F238E27FC236}">
              <a16:creationId xmlns:a16="http://schemas.microsoft.com/office/drawing/2014/main" id="{3F73068F-D4A5-4FA1-B196-D9F184900B54}"/>
            </a:ext>
          </a:extLst>
        </xdr:cNvPr>
        <xdr:cNvSpPr txBox="1"/>
      </xdr:nvSpPr>
      <xdr:spPr>
        <a:xfrm>
          <a:off x="38360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29354</xdr:rowOff>
    </xdr:from>
    <xdr:ext cx="405111" cy="259045"/>
    <xdr:sp macro="" textlink="">
      <xdr:nvSpPr>
        <xdr:cNvPr id="100" name="n_2mainValue有形固定資産減価償却率">
          <a:extLst>
            <a:ext uri="{FF2B5EF4-FFF2-40B4-BE49-F238E27FC236}">
              <a16:creationId xmlns:a16="http://schemas.microsoft.com/office/drawing/2014/main" id="{E1439812-0506-46B5-B297-D72A6D97FE87}"/>
            </a:ext>
          </a:extLst>
        </xdr:cNvPr>
        <xdr:cNvSpPr txBox="1"/>
      </xdr:nvSpPr>
      <xdr:spPr>
        <a:xfrm>
          <a:off x="3086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21226</xdr:rowOff>
    </xdr:from>
    <xdr:ext cx="405111" cy="259045"/>
    <xdr:sp macro="" textlink="">
      <xdr:nvSpPr>
        <xdr:cNvPr id="101" name="n_3mainValue有形固定資産減価償却率">
          <a:extLst>
            <a:ext uri="{FF2B5EF4-FFF2-40B4-BE49-F238E27FC236}">
              <a16:creationId xmlns:a16="http://schemas.microsoft.com/office/drawing/2014/main" id="{25D4BD8C-D9B3-4CD2-8B7B-A1E5B5B0688B}"/>
            </a:ext>
          </a:extLst>
        </xdr:cNvPr>
        <xdr:cNvSpPr txBox="1"/>
      </xdr:nvSpPr>
      <xdr:spPr>
        <a:xfrm>
          <a:off x="23247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8272</xdr:rowOff>
    </xdr:from>
    <xdr:ext cx="405111" cy="259045"/>
    <xdr:sp macro="" textlink="">
      <xdr:nvSpPr>
        <xdr:cNvPr id="102" name="n_4mainValue有形固定資産減価償却率">
          <a:extLst>
            <a:ext uri="{FF2B5EF4-FFF2-40B4-BE49-F238E27FC236}">
              <a16:creationId xmlns:a16="http://schemas.microsoft.com/office/drawing/2014/main" id="{6694DC74-9C5A-4508-A0DB-B21ECA9FEDBD}"/>
            </a:ext>
          </a:extLst>
        </xdr:cNvPr>
        <xdr:cNvSpPr txBox="1"/>
      </xdr:nvSpPr>
      <xdr:spPr>
        <a:xfrm>
          <a:off x="1562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2F9AEE35-DE92-4C9F-874D-57CFD64FD51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A56AEEBC-1525-4C28-A05B-831A6C41808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DB98ED43-76B3-4EB2-81EB-870D7A212D2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21D7C75-F744-461F-9009-5156286A755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FA7104F6-5704-42E6-9697-178C67BAB08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6C5A79FB-915D-4932-A87B-16C682ACB35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64EF6268-38F5-46A7-9241-D9E57062E7A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F0865D2A-C2E7-4B36-A695-45ED30F9B5C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FCA9F3E-BB73-4CC1-9239-7953A56F853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D3937B99-EEDC-47F9-B91D-60E280E3ABA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53308707-EB44-44E5-B510-03BC526BC17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3B20547F-0F5E-4521-A72F-EF1E46DADD1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957750A-69EE-43D7-A4DA-53442530FEA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債務償還比率は類似団体平均を下回っているものの、令和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年度決算と比較すると</a:t>
          </a:r>
          <a:r>
            <a:rPr kumimoji="1" lang="en-US" altLang="ja-JP" sz="1050">
              <a:latin typeface="ＭＳ Ｐゴシック" panose="020B0600070205080204" pitchFamily="50" charset="-128"/>
              <a:ea typeface="ＭＳ Ｐゴシック" panose="020B0600070205080204" pitchFamily="50" charset="-128"/>
            </a:rPr>
            <a:t>7.6</a:t>
          </a:r>
          <a:r>
            <a:rPr kumimoji="1" lang="ja-JP" altLang="en-US" sz="1050">
              <a:latin typeface="ＭＳ Ｐゴシック" panose="020B0600070205080204" pitchFamily="50" charset="-128"/>
              <a:ea typeface="ＭＳ Ｐゴシック" panose="020B0600070205080204" pitchFamily="50" charset="-128"/>
            </a:rPr>
            <a:t>ポイント増加した。</a:t>
          </a:r>
        </a:p>
        <a:p>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chemeClr val="tx1"/>
              </a:solidFill>
              <a:latin typeface="ＭＳ Ｐゴシック" panose="020B0600070205080204" pitchFamily="50" charset="-128"/>
              <a:ea typeface="ＭＳ Ｐゴシック" panose="020B0600070205080204" pitchFamily="50" charset="-128"/>
            </a:rPr>
            <a:t>主な要因は、</a:t>
          </a:r>
          <a:r>
            <a:rPr kumimoji="1" lang="ja-JP" altLang="en-US" sz="1050" b="0">
              <a:solidFill>
                <a:schemeClr val="tx1"/>
              </a:solidFill>
              <a:latin typeface="ＭＳ Ｐゴシック" panose="020B0600070205080204" pitchFamily="50" charset="-128"/>
              <a:ea typeface="ＭＳ Ｐゴシック" panose="020B0600070205080204" pitchFamily="50" charset="-128"/>
            </a:rPr>
            <a:t>将来負担額が横ばいだったこと、ふるさと犬山応援</a:t>
          </a:r>
          <a:r>
            <a:rPr kumimoji="1" lang="ja-JP" altLang="en-US" sz="1050">
              <a:solidFill>
                <a:schemeClr val="tx1"/>
              </a:solidFill>
              <a:latin typeface="ＭＳ Ｐゴシック" panose="020B0600070205080204" pitchFamily="50" charset="-128"/>
              <a:ea typeface="ＭＳ Ｐゴシック" panose="020B0600070205080204" pitchFamily="50" charset="-128"/>
            </a:rPr>
            <a:t>基金や公共施設等管理基金（楽田出張所解体等に充当）を取り崩したことなどにより充当可能財源が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億円減少したこと等が考えられる。</a:t>
          </a:r>
        </a:p>
        <a:p>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chemeClr val="tx1"/>
              </a:solidFill>
              <a:latin typeface="ＭＳ Ｐゴシック" panose="020B0600070205080204" pitchFamily="50" charset="-128"/>
              <a:ea typeface="ＭＳ Ｐゴシック" panose="020B0600070205080204" pitchFamily="50" charset="-128"/>
            </a:rPr>
            <a:t>財政調整基金は、子ども医療費や生活保護費等の扶助費の増額などにより取り崩しを行い、残高が</a:t>
          </a:r>
          <a:r>
            <a:rPr kumimoji="1" lang="en-US" altLang="ja-JP" sz="1050">
              <a:solidFill>
                <a:schemeClr val="tx1"/>
              </a:solidFill>
              <a:latin typeface="ＭＳ Ｐゴシック" panose="020B0600070205080204" pitchFamily="50" charset="-128"/>
              <a:ea typeface="ＭＳ Ｐゴシック" panose="020B0600070205080204" pitchFamily="50" charset="-128"/>
            </a:rPr>
            <a:t>2.5</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億円減少した。今後において標準財政規模比</a:t>
          </a:r>
          <a:r>
            <a:rPr kumimoji="1" lang="en-US" altLang="ja-JP" sz="1050">
              <a:solidFill>
                <a:schemeClr val="tx1"/>
              </a:solidFill>
              <a:latin typeface="ＭＳ Ｐゴシック" panose="020B0600070205080204" pitchFamily="50" charset="-128"/>
              <a:ea typeface="ＭＳ Ｐゴシック" panose="020B0600070205080204" pitchFamily="50" charset="-128"/>
            </a:rPr>
            <a:t>10</a:t>
          </a:r>
          <a:r>
            <a:rPr kumimoji="1" lang="ja-JP" altLang="en-US" sz="1050">
              <a:solidFill>
                <a:schemeClr val="tx1"/>
              </a:solidFill>
              <a:latin typeface="ＭＳ Ｐゴシック" panose="020B0600070205080204" pitchFamily="50" charset="-128"/>
              <a:ea typeface="ＭＳ Ｐゴシック" panose="020B0600070205080204" pitchFamily="50" charset="-128"/>
            </a:rPr>
            <a:t>％以上の常時維持を目標に充当可能財源の確保に努めていく。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43431FAB-109D-4625-8FAC-11044976699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9CDB5CBC-33D0-4CC2-8338-1F09173D7D1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76C92823-1F76-443E-BE7D-394F500A502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E1081253-EF5C-4772-BEF1-DA1F1693869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A4E5AC62-2F86-45F9-B41C-0A9FD389510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C415BDF9-72B7-4316-A249-368C4B5F253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E7467FF5-569B-4895-BE75-FF4ACE61849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D15E5FCF-9A57-43AD-B5E8-1E2C83F4350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BD6920E5-B3A7-4708-ABC7-F967114F5C2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E7418645-291F-4BD2-B017-670E5CA5A33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198FB24-75D3-45B4-82F6-E08E8213AC0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1EDB7985-E395-458E-9180-2ECD347C6A6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E5A0F48B-2D0E-4F67-B40D-AA1CD6EB29B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CE662CA9-8231-4B69-81A8-33DF5290856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CA12CB4D-33ED-41B9-A069-EBEFC56E3A8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1" name="直線コネクタ 130">
          <a:extLst>
            <a:ext uri="{FF2B5EF4-FFF2-40B4-BE49-F238E27FC236}">
              <a16:creationId xmlns:a16="http://schemas.microsoft.com/office/drawing/2014/main" id="{D3578D4D-49B2-4A74-8166-DFAB05C12D23}"/>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2" name="債務償還比率最小値テキスト">
          <a:extLst>
            <a:ext uri="{FF2B5EF4-FFF2-40B4-BE49-F238E27FC236}">
              <a16:creationId xmlns:a16="http://schemas.microsoft.com/office/drawing/2014/main" id="{60F321D0-CB7D-4772-9F79-088EDD5588AF}"/>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3" name="直線コネクタ 132">
          <a:extLst>
            <a:ext uri="{FF2B5EF4-FFF2-40B4-BE49-F238E27FC236}">
              <a16:creationId xmlns:a16="http://schemas.microsoft.com/office/drawing/2014/main" id="{DEAF57F1-D73D-4197-82FA-0A641C9FA58F}"/>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B878E405-F3C5-42BC-B967-CB58C818341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59DD66BC-1531-480F-8CA8-3B9ACDC9805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6" name="債務償還比率平均値テキスト">
          <a:extLst>
            <a:ext uri="{FF2B5EF4-FFF2-40B4-BE49-F238E27FC236}">
              <a16:creationId xmlns:a16="http://schemas.microsoft.com/office/drawing/2014/main" id="{FFF74F89-9C84-46DD-B0EB-D0FBB3B9ADE5}"/>
            </a:ext>
          </a:extLst>
        </xdr:cNvPr>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7" name="フローチャート: 判断 136">
          <a:extLst>
            <a:ext uri="{FF2B5EF4-FFF2-40B4-BE49-F238E27FC236}">
              <a16:creationId xmlns:a16="http://schemas.microsoft.com/office/drawing/2014/main" id="{88CE8782-E6B6-4FD5-94AB-E173A26164A6}"/>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8" name="フローチャート: 判断 137">
          <a:extLst>
            <a:ext uri="{FF2B5EF4-FFF2-40B4-BE49-F238E27FC236}">
              <a16:creationId xmlns:a16="http://schemas.microsoft.com/office/drawing/2014/main" id="{8B468840-4335-4EC2-A421-8B8FD36B8B90}"/>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9" name="フローチャート: 判断 138">
          <a:extLst>
            <a:ext uri="{FF2B5EF4-FFF2-40B4-BE49-F238E27FC236}">
              <a16:creationId xmlns:a16="http://schemas.microsoft.com/office/drawing/2014/main" id="{32D2A274-F435-4B6A-AACA-8439851E90A6}"/>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0" name="フローチャート: 判断 139">
          <a:extLst>
            <a:ext uri="{FF2B5EF4-FFF2-40B4-BE49-F238E27FC236}">
              <a16:creationId xmlns:a16="http://schemas.microsoft.com/office/drawing/2014/main" id="{9935718E-6897-4D14-8E7C-DB5E6D8018A8}"/>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1" name="フローチャート: 判断 140">
          <a:extLst>
            <a:ext uri="{FF2B5EF4-FFF2-40B4-BE49-F238E27FC236}">
              <a16:creationId xmlns:a16="http://schemas.microsoft.com/office/drawing/2014/main" id="{1978727A-9FD7-45A2-9A9E-9E4C93103D53}"/>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0EB1179-0D7A-4900-AEF7-B2DC8431300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F01040C-3F17-48B4-B58F-31946667233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86344E0-75B0-4D30-9E35-07E7995029B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47DFE0A-78DD-49FB-8D25-0F4680AF234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5851510-D6BC-498B-B9C1-47096F877B6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10351</xdr:rowOff>
    </xdr:from>
    <xdr:to>
      <xdr:col>76</xdr:col>
      <xdr:colOff>73025</xdr:colOff>
      <xdr:row>29</xdr:row>
      <xdr:rowOff>111951</xdr:rowOff>
    </xdr:to>
    <xdr:sp macro="" textlink="">
      <xdr:nvSpPr>
        <xdr:cNvPr id="147" name="楕円 146">
          <a:extLst>
            <a:ext uri="{FF2B5EF4-FFF2-40B4-BE49-F238E27FC236}">
              <a16:creationId xmlns:a16="http://schemas.microsoft.com/office/drawing/2014/main" id="{7DDC227B-7E96-43E7-8E2A-CB412CDA4A3D}"/>
            </a:ext>
          </a:extLst>
        </xdr:cNvPr>
        <xdr:cNvSpPr/>
      </xdr:nvSpPr>
      <xdr:spPr>
        <a:xfrm>
          <a:off x="14744700" y="575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33228</xdr:rowOff>
    </xdr:from>
    <xdr:ext cx="469744" cy="259045"/>
    <xdr:sp macro="" textlink="">
      <xdr:nvSpPr>
        <xdr:cNvPr id="148" name="債務償還比率該当値テキスト">
          <a:extLst>
            <a:ext uri="{FF2B5EF4-FFF2-40B4-BE49-F238E27FC236}">
              <a16:creationId xmlns:a16="http://schemas.microsoft.com/office/drawing/2014/main" id="{3F7E6EBE-0323-4FEE-933E-408866D12461}"/>
            </a:ext>
          </a:extLst>
        </xdr:cNvPr>
        <xdr:cNvSpPr txBox="1"/>
      </xdr:nvSpPr>
      <xdr:spPr>
        <a:xfrm>
          <a:off x="14846300" y="560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1235</xdr:rowOff>
    </xdr:from>
    <xdr:to>
      <xdr:col>72</xdr:col>
      <xdr:colOff>123825</xdr:colOff>
      <xdr:row>29</xdr:row>
      <xdr:rowOff>102835</xdr:rowOff>
    </xdr:to>
    <xdr:sp macro="" textlink="">
      <xdr:nvSpPr>
        <xdr:cNvPr id="149" name="楕円 148">
          <a:extLst>
            <a:ext uri="{FF2B5EF4-FFF2-40B4-BE49-F238E27FC236}">
              <a16:creationId xmlns:a16="http://schemas.microsoft.com/office/drawing/2014/main" id="{25478A5D-07E2-4BAB-935A-F92CA23E1648}"/>
            </a:ext>
          </a:extLst>
        </xdr:cNvPr>
        <xdr:cNvSpPr/>
      </xdr:nvSpPr>
      <xdr:spPr>
        <a:xfrm>
          <a:off x="14033500" y="57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52035</xdr:rowOff>
    </xdr:from>
    <xdr:to>
      <xdr:col>76</xdr:col>
      <xdr:colOff>22225</xdr:colOff>
      <xdr:row>29</xdr:row>
      <xdr:rowOff>61151</xdr:rowOff>
    </xdr:to>
    <xdr:cxnSp macro="">
      <xdr:nvCxnSpPr>
        <xdr:cNvPr id="150" name="直線コネクタ 149">
          <a:extLst>
            <a:ext uri="{FF2B5EF4-FFF2-40B4-BE49-F238E27FC236}">
              <a16:creationId xmlns:a16="http://schemas.microsoft.com/office/drawing/2014/main" id="{C588A615-EB1F-409B-829B-405335D7C5DA}"/>
            </a:ext>
          </a:extLst>
        </xdr:cNvPr>
        <xdr:cNvCxnSpPr/>
      </xdr:nvCxnSpPr>
      <xdr:spPr>
        <a:xfrm>
          <a:off x="14084300" y="5795610"/>
          <a:ext cx="7112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153853</xdr:rowOff>
    </xdr:from>
    <xdr:to>
      <xdr:col>68</xdr:col>
      <xdr:colOff>123825</xdr:colOff>
      <xdr:row>29</xdr:row>
      <xdr:rowOff>84003</xdr:rowOff>
    </xdr:to>
    <xdr:sp macro="" textlink="">
      <xdr:nvSpPr>
        <xdr:cNvPr id="151" name="楕円 150">
          <a:extLst>
            <a:ext uri="{FF2B5EF4-FFF2-40B4-BE49-F238E27FC236}">
              <a16:creationId xmlns:a16="http://schemas.microsoft.com/office/drawing/2014/main" id="{5723A473-B58D-4C13-8B64-CCB6D135E359}"/>
            </a:ext>
          </a:extLst>
        </xdr:cNvPr>
        <xdr:cNvSpPr/>
      </xdr:nvSpPr>
      <xdr:spPr>
        <a:xfrm>
          <a:off x="13271500" y="57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33203</xdr:rowOff>
    </xdr:from>
    <xdr:to>
      <xdr:col>72</xdr:col>
      <xdr:colOff>73025</xdr:colOff>
      <xdr:row>29</xdr:row>
      <xdr:rowOff>52035</xdr:rowOff>
    </xdr:to>
    <xdr:cxnSp macro="">
      <xdr:nvCxnSpPr>
        <xdr:cNvPr id="152" name="直線コネクタ 151">
          <a:extLst>
            <a:ext uri="{FF2B5EF4-FFF2-40B4-BE49-F238E27FC236}">
              <a16:creationId xmlns:a16="http://schemas.microsoft.com/office/drawing/2014/main" id="{74350391-06D5-4703-A103-22F9581A55EA}"/>
            </a:ext>
          </a:extLst>
        </xdr:cNvPr>
        <xdr:cNvCxnSpPr/>
      </xdr:nvCxnSpPr>
      <xdr:spPr>
        <a:xfrm>
          <a:off x="13322300" y="5776778"/>
          <a:ext cx="76200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66915</xdr:rowOff>
    </xdr:from>
    <xdr:to>
      <xdr:col>64</xdr:col>
      <xdr:colOff>123825</xdr:colOff>
      <xdr:row>30</xdr:row>
      <xdr:rowOff>168515</xdr:rowOff>
    </xdr:to>
    <xdr:sp macro="" textlink="">
      <xdr:nvSpPr>
        <xdr:cNvPr id="153" name="楕円 152">
          <a:extLst>
            <a:ext uri="{FF2B5EF4-FFF2-40B4-BE49-F238E27FC236}">
              <a16:creationId xmlns:a16="http://schemas.microsoft.com/office/drawing/2014/main" id="{9D1E6B0B-62A4-4CD1-951B-CAF86A0E48B4}"/>
            </a:ext>
          </a:extLst>
        </xdr:cNvPr>
        <xdr:cNvSpPr/>
      </xdr:nvSpPr>
      <xdr:spPr>
        <a:xfrm>
          <a:off x="12509500" y="59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33203</xdr:rowOff>
    </xdr:from>
    <xdr:to>
      <xdr:col>68</xdr:col>
      <xdr:colOff>73025</xdr:colOff>
      <xdr:row>30</xdr:row>
      <xdr:rowOff>117715</xdr:rowOff>
    </xdr:to>
    <xdr:cxnSp macro="">
      <xdr:nvCxnSpPr>
        <xdr:cNvPr id="154" name="直線コネクタ 153">
          <a:extLst>
            <a:ext uri="{FF2B5EF4-FFF2-40B4-BE49-F238E27FC236}">
              <a16:creationId xmlns:a16="http://schemas.microsoft.com/office/drawing/2014/main" id="{B1AB318C-66A1-4C5E-94E8-A806B07762E7}"/>
            </a:ext>
          </a:extLst>
        </xdr:cNvPr>
        <xdr:cNvCxnSpPr/>
      </xdr:nvCxnSpPr>
      <xdr:spPr>
        <a:xfrm flipV="1">
          <a:off x="12560300" y="5776778"/>
          <a:ext cx="762000" cy="25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108705</xdr:rowOff>
    </xdr:from>
    <xdr:to>
      <xdr:col>60</xdr:col>
      <xdr:colOff>123825</xdr:colOff>
      <xdr:row>30</xdr:row>
      <xdr:rowOff>38855</xdr:rowOff>
    </xdr:to>
    <xdr:sp macro="" textlink="">
      <xdr:nvSpPr>
        <xdr:cNvPr id="155" name="楕円 154">
          <a:extLst>
            <a:ext uri="{FF2B5EF4-FFF2-40B4-BE49-F238E27FC236}">
              <a16:creationId xmlns:a16="http://schemas.microsoft.com/office/drawing/2014/main" id="{2E878DB4-40D0-47B6-B8AE-F91A94A58952}"/>
            </a:ext>
          </a:extLst>
        </xdr:cNvPr>
        <xdr:cNvSpPr/>
      </xdr:nvSpPr>
      <xdr:spPr>
        <a:xfrm>
          <a:off x="11747500" y="585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159505</xdr:rowOff>
    </xdr:from>
    <xdr:to>
      <xdr:col>64</xdr:col>
      <xdr:colOff>73025</xdr:colOff>
      <xdr:row>30</xdr:row>
      <xdr:rowOff>117715</xdr:rowOff>
    </xdr:to>
    <xdr:cxnSp macro="">
      <xdr:nvCxnSpPr>
        <xdr:cNvPr id="156" name="直線コネクタ 155">
          <a:extLst>
            <a:ext uri="{FF2B5EF4-FFF2-40B4-BE49-F238E27FC236}">
              <a16:creationId xmlns:a16="http://schemas.microsoft.com/office/drawing/2014/main" id="{E3757462-6AB1-457F-BC48-B04087A9706D}"/>
            </a:ext>
          </a:extLst>
        </xdr:cNvPr>
        <xdr:cNvCxnSpPr/>
      </xdr:nvCxnSpPr>
      <xdr:spPr>
        <a:xfrm>
          <a:off x="11798300" y="5903080"/>
          <a:ext cx="762000" cy="12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7" name="n_1aveValue債務償還比率">
          <a:extLst>
            <a:ext uri="{FF2B5EF4-FFF2-40B4-BE49-F238E27FC236}">
              <a16:creationId xmlns:a16="http://schemas.microsoft.com/office/drawing/2014/main" id="{6C5B5B8F-C817-4A95-806E-47DCCFC9B80E}"/>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8" name="n_2aveValue債務償還比率">
          <a:extLst>
            <a:ext uri="{FF2B5EF4-FFF2-40B4-BE49-F238E27FC236}">
              <a16:creationId xmlns:a16="http://schemas.microsoft.com/office/drawing/2014/main" id="{C31B8CF2-CA5B-42B2-BC78-509F6DE2A0F4}"/>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59" name="n_3aveValue債務償還比率">
          <a:extLst>
            <a:ext uri="{FF2B5EF4-FFF2-40B4-BE49-F238E27FC236}">
              <a16:creationId xmlns:a16="http://schemas.microsoft.com/office/drawing/2014/main" id="{86126128-7F98-4F7A-A8FB-4662C33588CA}"/>
            </a:ext>
          </a:extLst>
        </xdr:cNvPr>
        <xdr:cNvSpPr txBox="1"/>
      </xdr:nvSpPr>
      <xdr:spPr>
        <a:xfrm>
          <a:off x="12325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0" name="n_4aveValue債務償還比率">
          <a:extLst>
            <a:ext uri="{FF2B5EF4-FFF2-40B4-BE49-F238E27FC236}">
              <a16:creationId xmlns:a16="http://schemas.microsoft.com/office/drawing/2014/main" id="{C76FB6AD-7914-4043-9F29-E05060654B94}"/>
            </a:ext>
          </a:extLst>
        </xdr:cNvPr>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119362</xdr:rowOff>
    </xdr:from>
    <xdr:ext cx="469744" cy="259045"/>
    <xdr:sp macro="" textlink="">
      <xdr:nvSpPr>
        <xdr:cNvPr id="161" name="n_1mainValue債務償還比率">
          <a:extLst>
            <a:ext uri="{FF2B5EF4-FFF2-40B4-BE49-F238E27FC236}">
              <a16:creationId xmlns:a16="http://schemas.microsoft.com/office/drawing/2014/main" id="{FD972B6C-D883-4706-BB6B-EB6F7818E336}"/>
            </a:ext>
          </a:extLst>
        </xdr:cNvPr>
        <xdr:cNvSpPr txBox="1"/>
      </xdr:nvSpPr>
      <xdr:spPr>
        <a:xfrm>
          <a:off x="13836727" y="55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100530</xdr:rowOff>
    </xdr:from>
    <xdr:ext cx="469744" cy="259045"/>
    <xdr:sp macro="" textlink="">
      <xdr:nvSpPr>
        <xdr:cNvPr id="162" name="n_2mainValue債務償還比率">
          <a:extLst>
            <a:ext uri="{FF2B5EF4-FFF2-40B4-BE49-F238E27FC236}">
              <a16:creationId xmlns:a16="http://schemas.microsoft.com/office/drawing/2014/main" id="{A2AFA184-2426-4251-B77F-2BE02E8B82A7}"/>
            </a:ext>
          </a:extLst>
        </xdr:cNvPr>
        <xdr:cNvSpPr txBox="1"/>
      </xdr:nvSpPr>
      <xdr:spPr>
        <a:xfrm>
          <a:off x="13087427" y="550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13592</xdr:rowOff>
    </xdr:from>
    <xdr:ext cx="469744" cy="259045"/>
    <xdr:sp macro="" textlink="">
      <xdr:nvSpPr>
        <xdr:cNvPr id="163" name="n_3mainValue債務償還比率">
          <a:extLst>
            <a:ext uri="{FF2B5EF4-FFF2-40B4-BE49-F238E27FC236}">
              <a16:creationId xmlns:a16="http://schemas.microsoft.com/office/drawing/2014/main" id="{DA2688C0-977D-4F88-A263-54F9F015B83B}"/>
            </a:ext>
          </a:extLst>
        </xdr:cNvPr>
        <xdr:cNvSpPr txBox="1"/>
      </xdr:nvSpPr>
      <xdr:spPr>
        <a:xfrm>
          <a:off x="12325427" y="57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55382</xdr:rowOff>
    </xdr:from>
    <xdr:ext cx="469744" cy="259045"/>
    <xdr:sp macro="" textlink="">
      <xdr:nvSpPr>
        <xdr:cNvPr id="164" name="n_4mainValue債務償還比率">
          <a:extLst>
            <a:ext uri="{FF2B5EF4-FFF2-40B4-BE49-F238E27FC236}">
              <a16:creationId xmlns:a16="http://schemas.microsoft.com/office/drawing/2014/main" id="{3B92420F-50A7-4A0F-871B-A0BF9BCDE835}"/>
            </a:ext>
          </a:extLst>
        </xdr:cNvPr>
        <xdr:cNvSpPr txBox="1"/>
      </xdr:nvSpPr>
      <xdr:spPr>
        <a:xfrm>
          <a:off x="11563427" y="56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C9A2C904-6510-4A80-BB3D-175A862E06E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964D5D74-5B8B-41EF-AFF0-BA0489468FD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5551DED-6440-4C7A-B513-6FE94DC7F00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650F0EEF-172E-4CA6-B5D2-C2FE547E852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27774585-645A-4190-B78D-7F1C1B96871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E4046823-0BA6-46EF-AA50-ADF161A8F90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7B1A38-C1C0-47C6-B66C-E68D0785108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E0298B-A640-4DD4-A996-3848015329D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9E857E5-56B9-4928-A1E7-FD367A4616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A776CF-FC5D-49A4-925B-4E59C775743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C71B74-3818-4C19-8A75-34226AD07B0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6E330AD-1FFB-4F87-A3D1-7CAD247D52B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58093A-BB04-4C11-BB6E-B53BB15574C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2FB3F4-7408-4138-8910-5EB18268B54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48362E7-EB03-4C27-ACB3-03BBB2D6F5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162CA7-D4E0-4068-929C-8B6D28115D1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72,005
69,270
74.90
30,965,683
29,121,889
935,262
15,945,639
18,788,568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29199E-6D74-48DA-88A3-BF6F2289F84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F07F85-693F-4D08-895E-1438D1F11EF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0496EF-942F-48B7-BF23-95FEBDE1705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12D4EFD-7657-43CD-BA4E-D5AA89C9FD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EA3BA8-24EA-45C7-9417-AC22284619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AB56312-B719-44F1-9B00-F43BDD0C562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FBB0911-8C6B-4944-96CE-663E929D3C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0BB9943-1852-4E27-B8FF-882A9BD958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A04B6EA-7585-4089-A508-71A22AC7D36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969C11-8AE3-42EF-89DA-4FC7E49173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FD9201B-10BE-4993-B479-6F4D699716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5C41FA-7161-4A2B-A316-4A6E3E557A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5D130F0-4219-4F54-B62C-E375C9D400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D4FD9C-D847-4884-99C9-62D773E42A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0B06E7-7348-4C30-87E8-57E9D776D04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414F83-06FF-4422-9763-5940E6E8A60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C828C9-5012-46F1-90D2-40814C167A7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624A8A-CC6E-4477-B3B3-4718BB56192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50552E-B293-447A-847C-0E8FEE35071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B58FEDE-6191-4BBD-92C9-17EE4FEC5FF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87C974-61F7-4FA9-A2C4-2F7E7458684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888E44-BB6F-4C8B-86E5-FB5478E2848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AF7FC8-79BE-42EB-8F36-9E63BC10F9B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BE22FC-C02C-438B-8EBA-BFA41F44B1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215F108-3845-451B-B376-EDD7E4C9D79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B276C8C-88D2-417F-9209-65D0F4549B1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ABF6F0D-BD84-4837-B46B-27DA204A9C0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11A2435-F98E-4286-8B2E-23A6ACB71A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8AC80C0-ECF0-4B53-B97C-860FD4868E4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043C48-444D-4066-81D5-758E1E223CD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89F4FC-FE13-4EC7-BDF1-2DB1FDA77A9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5084CB7-7BF9-4874-83E7-4F101827D0B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7637052-156E-40BC-A502-A19F3664187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13B7705-7B21-4545-BDB5-7C7E0D73805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DB1C752-9A3A-474F-9D30-647E418D28E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7EFB64F-C392-4B34-BFD6-5D980CBAB6C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34F376A-DA1F-4B10-8A3F-261C203FB40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285E918-23BE-4906-A050-8A7007CDB54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9CFCD0D-48AF-4E8D-9F0B-6E99086E454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2B30F14-F92B-4848-B9CC-7616B6ACB08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B3F7766-A8B1-4A48-8849-AB09CBDB044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200455D-FD6D-41DA-ABE1-0E454A389E0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78C0EE8-31A5-447C-AF77-342E9DAE20F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7B2E5BF2-6E31-49F1-88DE-2FCB171DBD4C}"/>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685ED3E9-26AE-4366-BE43-82FED5D430C2}"/>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0647A789-C8E2-45BE-9956-D9CC68AA6B49}"/>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87A2B829-18A5-42BE-ADE9-D58710CC772A}"/>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A6FABF03-1AF3-4D39-9ED2-19B7A2AE4530}"/>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41EDB76D-0AEB-4B39-B4E8-6D00D029F184}"/>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0EF2A335-1C75-4223-A711-45051D5874A9}"/>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D1D469D2-ED98-404D-92E8-49318667FB01}"/>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88BB3872-E375-4CE3-8DEE-D144CDC95816}"/>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0DBE1ADA-6BEE-428A-BDF1-08439B0B2340}"/>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8FEC688E-1A10-4376-A39E-272DCAC715E8}"/>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EEB30DA-805C-4244-B3C6-FCBACA18736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95B0C02-9ED6-465B-9694-29F0EC620C6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8D5C940-AC37-48A9-B243-A632C0073C7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B3524BF-D8E3-4600-BA5B-8508EA64D34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F660A9B-6D34-4C30-8C4B-B5100FD36F9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119126</xdr:rowOff>
    </xdr:from>
    <xdr:to>
      <xdr:col>24</xdr:col>
      <xdr:colOff>114300</xdr:colOff>
      <xdr:row>38</xdr:row>
      <xdr:rowOff>49276</xdr:rowOff>
    </xdr:to>
    <xdr:sp macro="" textlink="">
      <xdr:nvSpPr>
        <xdr:cNvPr id="71" name="楕円 70">
          <a:extLst>
            <a:ext uri="{FF2B5EF4-FFF2-40B4-BE49-F238E27FC236}">
              <a16:creationId xmlns:a16="http://schemas.microsoft.com/office/drawing/2014/main" id="{68931897-1752-4050-B4B9-E37B294A6588}"/>
            </a:ext>
          </a:extLst>
        </xdr:cNvPr>
        <xdr:cNvSpPr/>
      </xdr:nvSpPr>
      <xdr:spPr>
        <a:xfrm>
          <a:off x="45847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97553</xdr:rowOff>
    </xdr:from>
    <xdr:ext cx="405111" cy="259045"/>
    <xdr:sp macro="" textlink="">
      <xdr:nvSpPr>
        <xdr:cNvPr id="72" name="【道路】&#10;有形固定資産減価償却率該当値テキスト">
          <a:extLst>
            <a:ext uri="{FF2B5EF4-FFF2-40B4-BE49-F238E27FC236}">
              <a16:creationId xmlns:a16="http://schemas.microsoft.com/office/drawing/2014/main" id="{404AE15E-EA81-4E6E-ABC2-781F6358EF17}"/>
            </a:ext>
          </a:extLst>
        </xdr:cNvPr>
        <xdr:cNvSpPr txBox="1"/>
      </xdr:nvSpPr>
      <xdr:spPr>
        <a:xfrm>
          <a:off x="4673600" y="644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73406</xdr:rowOff>
    </xdr:from>
    <xdr:to>
      <xdr:col>20</xdr:col>
      <xdr:colOff>38100</xdr:colOff>
      <xdr:row>38</xdr:row>
      <xdr:rowOff>3556</xdr:rowOff>
    </xdr:to>
    <xdr:sp macro="" textlink="">
      <xdr:nvSpPr>
        <xdr:cNvPr id="73" name="楕円 72">
          <a:extLst>
            <a:ext uri="{FF2B5EF4-FFF2-40B4-BE49-F238E27FC236}">
              <a16:creationId xmlns:a16="http://schemas.microsoft.com/office/drawing/2014/main" id="{D346DEE9-4C40-4A01-8BD2-1D7C6CB9EDE5}"/>
            </a:ext>
          </a:extLst>
        </xdr:cNvPr>
        <xdr:cNvSpPr/>
      </xdr:nvSpPr>
      <xdr:spPr>
        <a:xfrm>
          <a:off x="3746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124206</xdr:rowOff>
    </xdr:from>
    <xdr:to>
      <xdr:col>24</xdr:col>
      <xdr:colOff>63500</xdr:colOff>
      <xdr:row>37</xdr:row>
      <xdr:rowOff>169926</xdr:rowOff>
    </xdr:to>
    <xdr:cxnSp macro="">
      <xdr:nvCxnSpPr>
        <xdr:cNvPr id="74" name="直線コネクタ 73">
          <a:extLst>
            <a:ext uri="{FF2B5EF4-FFF2-40B4-BE49-F238E27FC236}">
              <a16:creationId xmlns:a16="http://schemas.microsoft.com/office/drawing/2014/main" id="{09611F28-7A83-48F7-9EF1-BDBB493D14B3}"/>
            </a:ext>
          </a:extLst>
        </xdr:cNvPr>
        <xdr:cNvCxnSpPr/>
      </xdr:nvCxnSpPr>
      <xdr:spPr>
        <a:xfrm>
          <a:off x="3797300" y="64678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164846</xdr:rowOff>
    </xdr:from>
    <xdr:to>
      <xdr:col>15</xdr:col>
      <xdr:colOff>101600</xdr:colOff>
      <xdr:row>37</xdr:row>
      <xdr:rowOff>94996</xdr:rowOff>
    </xdr:to>
    <xdr:sp macro="" textlink="">
      <xdr:nvSpPr>
        <xdr:cNvPr id="75" name="楕円 74">
          <a:extLst>
            <a:ext uri="{FF2B5EF4-FFF2-40B4-BE49-F238E27FC236}">
              <a16:creationId xmlns:a16="http://schemas.microsoft.com/office/drawing/2014/main" id="{EDCB627F-9626-4F18-8F68-F15DBD5EAA6A}"/>
            </a:ext>
          </a:extLst>
        </xdr:cNvPr>
        <xdr:cNvSpPr/>
      </xdr:nvSpPr>
      <xdr:spPr>
        <a:xfrm>
          <a:off x="2857500" y="63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44196</xdr:rowOff>
    </xdr:from>
    <xdr:to>
      <xdr:col>19</xdr:col>
      <xdr:colOff>177800</xdr:colOff>
      <xdr:row>37</xdr:row>
      <xdr:rowOff>124206</xdr:rowOff>
    </xdr:to>
    <xdr:cxnSp macro="">
      <xdr:nvCxnSpPr>
        <xdr:cNvPr id="76" name="直線コネクタ 75">
          <a:extLst>
            <a:ext uri="{FF2B5EF4-FFF2-40B4-BE49-F238E27FC236}">
              <a16:creationId xmlns:a16="http://schemas.microsoft.com/office/drawing/2014/main" id="{43CF2C5C-5322-4D3F-BAEA-190983812D7E}"/>
            </a:ext>
          </a:extLst>
        </xdr:cNvPr>
        <xdr:cNvCxnSpPr/>
      </xdr:nvCxnSpPr>
      <xdr:spPr>
        <a:xfrm>
          <a:off x="2908300" y="638784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157988</xdr:rowOff>
    </xdr:from>
    <xdr:to>
      <xdr:col>10</xdr:col>
      <xdr:colOff>165100</xdr:colOff>
      <xdr:row>37</xdr:row>
      <xdr:rowOff>88138</xdr:rowOff>
    </xdr:to>
    <xdr:sp macro="" textlink="">
      <xdr:nvSpPr>
        <xdr:cNvPr id="77" name="楕円 76">
          <a:extLst>
            <a:ext uri="{FF2B5EF4-FFF2-40B4-BE49-F238E27FC236}">
              <a16:creationId xmlns:a16="http://schemas.microsoft.com/office/drawing/2014/main" id="{8CDE7613-0057-44C3-8658-A6F9EF5267AB}"/>
            </a:ext>
          </a:extLst>
        </xdr:cNvPr>
        <xdr:cNvSpPr/>
      </xdr:nvSpPr>
      <xdr:spPr>
        <a:xfrm>
          <a:off x="1968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37338</xdr:rowOff>
    </xdr:from>
    <xdr:to>
      <xdr:col>15</xdr:col>
      <xdr:colOff>50800</xdr:colOff>
      <xdr:row>37</xdr:row>
      <xdr:rowOff>44196</xdr:rowOff>
    </xdr:to>
    <xdr:cxnSp macro="">
      <xdr:nvCxnSpPr>
        <xdr:cNvPr id="78" name="直線コネクタ 77">
          <a:extLst>
            <a:ext uri="{FF2B5EF4-FFF2-40B4-BE49-F238E27FC236}">
              <a16:creationId xmlns:a16="http://schemas.microsoft.com/office/drawing/2014/main" id="{C17E5D61-9834-4855-8CDF-87B17EF05A13}"/>
            </a:ext>
          </a:extLst>
        </xdr:cNvPr>
        <xdr:cNvCxnSpPr/>
      </xdr:nvCxnSpPr>
      <xdr:spPr>
        <a:xfrm>
          <a:off x="2019300" y="638098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119126</xdr:rowOff>
    </xdr:from>
    <xdr:to>
      <xdr:col>6</xdr:col>
      <xdr:colOff>38100</xdr:colOff>
      <xdr:row>37</xdr:row>
      <xdr:rowOff>49276</xdr:rowOff>
    </xdr:to>
    <xdr:sp macro="" textlink="">
      <xdr:nvSpPr>
        <xdr:cNvPr id="79" name="楕円 78">
          <a:extLst>
            <a:ext uri="{FF2B5EF4-FFF2-40B4-BE49-F238E27FC236}">
              <a16:creationId xmlns:a16="http://schemas.microsoft.com/office/drawing/2014/main" id="{180360E0-E642-49F3-BD86-5D0272059336}"/>
            </a:ext>
          </a:extLst>
        </xdr:cNvPr>
        <xdr:cNvSpPr/>
      </xdr:nvSpPr>
      <xdr:spPr>
        <a:xfrm>
          <a:off x="10795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169926</xdr:rowOff>
    </xdr:from>
    <xdr:to>
      <xdr:col>10</xdr:col>
      <xdr:colOff>114300</xdr:colOff>
      <xdr:row>37</xdr:row>
      <xdr:rowOff>37338</xdr:rowOff>
    </xdr:to>
    <xdr:cxnSp macro="">
      <xdr:nvCxnSpPr>
        <xdr:cNvPr id="80" name="直線コネクタ 79">
          <a:extLst>
            <a:ext uri="{FF2B5EF4-FFF2-40B4-BE49-F238E27FC236}">
              <a16:creationId xmlns:a16="http://schemas.microsoft.com/office/drawing/2014/main" id="{9D2B4580-568B-4CAC-8AC9-D297D74DC3B9}"/>
            </a:ext>
          </a:extLst>
        </xdr:cNvPr>
        <xdr:cNvCxnSpPr/>
      </xdr:nvCxnSpPr>
      <xdr:spPr>
        <a:xfrm>
          <a:off x="1130300" y="634212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21D68D31-391E-4E4F-B7E0-67DC6C1043C6}"/>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E221A678-59CC-4254-9EB8-CF30B2C0A08E}"/>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D96038F0-0C7E-413B-94E1-4BB5EBD22539}"/>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43FF5245-9840-4170-AD69-46FCE5CADB32}"/>
            </a:ext>
          </a:extLst>
        </xdr:cNvPr>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166133</xdr:rowOff>
    </xdr:from>
    <xdr:ext cx="405111" cy="259045"/>
    <xdr:sp macro="" textlink="">
      <xdr:nvSpPr>
        <xdr:cNvPr id="85" name="n_1mainValue【道路】&#10;有形固定資産減価償却率">
          <a:extLst>
            <a:ext uri="{FF2B5EF4-FFF2-40B4-BE49-F238E27FC236}">
              <a16:creationId xmlns:a16="http://schemas.microsoft.com/office/drawing/2014/main" id="{7B740BAF-17DA-41C6-9E4C-73E3A3D16F29}"/>
            </a:ext>
          </a:extLst>
        </xdr:cNvPr>
        <xdr:cNvSpPr txBox="1"/>
      </xdr:nvSpPr>
      <xdr:spPr>
        <a:xfrm>
          <a:off x="3582044"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6" name="n_2mainValue【道路】&#10;有形固定資産減価償却率">
          <a:extLst>
            <a:ext uri="{FF2B5EF4-FFF2-40B4-BE49-F238E27FC236}">
              <a16:creationId xmlns:a16="http://schemas.microsoft.com/office/drawing/2014/main" id="{1B43AABF-3E60-4A5E-B139-4A861D3EFE5D}"/>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79265</xdr:rowOff>
    </xdr:from>
    <xdr:ext cx="405111" cy="259045"/>
    <xdr:sp macro="" textlink="">
      <xdr:nvSpPr>
        <xdr:cNvPr id="87" name="n_3mainValue【道路】&#10;有形固定資産減価償却率">
          <a:extLst>
            <a:ext uri="{FF2B5EF4-FFF2-40B4-BE49-F238E27FC236}">
              <a16:creationId xmlns:a16="http://schemas.microsoft.com/office/drawing/2014/main" id="{27A587AB-B5E4-403C-9754-339B3F900590}"/>
            </a:ext>
          </a:extLst>
        </xdr:cNvPr>
        <xdr:cNvSpPr txBox="1"/>
      </xdr:nvSpPr>
      <xdr:spPr>
        <a:xfrm>
          <a:off x="1816744" y="642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40403</xdr:rowOff>
    </xdr:from>
    <xdr:ext cx="405111" cy="259045"/>
    <xdr:sp macro="" textlink="">
      <xdr:nvSpPr>
        <xdr:cNvPr id="88" name="n_4mainValue【道路】&#10;有形固定資産減価償却率">
          <a:extLst>
            <a:ext uri="{FF2B5EF4-FFF2-40B4-BE49-F238E27FC236}">
              <a16:creationId xmlns:a16="http://schemas.microsoft.com/office/drawing/2014/main" id="{A2FCD45F-4463-46AB-B704-EA4B9368BDD3}"/>
            </a:ext>
          </a:extLst>
        </xdr:cNvPr>
        <xdr:cNvSpPr txBox="1"/>
      </xdr:nvSpPr>
      <xdr:spPr>
        <a:xfrm>
          <a:off x="927744" y="638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92EE631-D13D-4B06-94C3-7E1ED9D668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C2AD2C4-059F-4CCA-8256-D83F373AEEA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012C87C-7AB9-48A7-8A40-181D21FFF7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4D9E782-257E-4B13-B8B6-A0685700A86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95B2C01-43B6-47B7-9501-AD18F918916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99E98F2-404A-404F-BD50-7FB500928D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6222D11-549B-485C-965B-46C27B8BE9C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480B449-FC38-41A0-8E3D-5264CB10A3B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38999F5-7E4D-4B85-A471-64EA20330EA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A040389-8287-47A1-B19D-F0E9A3B4C39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4B79B4A-0D0F-4FAF-BD9A-CAD1B96D05C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21240AC-51B2-4CD3-93E6-681EE106965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8EDA077-D2BB-4CFE-B2F1-12EE29940AC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17BF0FF2-C51E-4516-9250-F666689799B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9394B32-F2EA-45B5-817A-3944A9A8442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63E409E5-3507-462F-813A-4E8497E888A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48D6462-7DD5-4F89-AF9B-DA951C46CCE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A8D24BA-694F-4D3F-A2E5-5151659F9B5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EEEBDA9-58B0-40CB-AA22-C5402CD3313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1EC87F4-6E34-43EB-B9F9-1471E23FAD4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5FBE8B9-A286-4B9B-98C7-A46111C2EC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5F7CD8B3-87DA-45BD-BC60-AF1AF438623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39F4F9E-EFB1-46F0-897B-EE23C0CC7C7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92D98192-56B9-4E99-931A-3CE30B79997A}"/>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3358BD4B-AEF0-4588-AC09-35BADFA420DC}"/>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6E9DD39D-748A-4492-92FE-16B7C8BD68BF}"/>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0F11DF78-5DD8-4F91-AF9A-382AD8161925}"/>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B9870B27-0897-47C7-A671-6FAB79CDCD66}"/>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BFC8C750-EBD7-4A7D-8F67-7C1CBBC41838}"/>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8A48ADB4-A045-48D8-8809-13F098E28F3F}"/>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CE70741C-5B60-495B-98DC-4D8937105225}"/>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F4695052-2D13-49AB-B8BA-A6D1BC957B01}"/>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7F3388C1-CD0E-4EAC-A5A2-1CA3DE3E1833}"/>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7E19DDE1-D016-4A47-815D-EE24D9FFE992}"/>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3ADF7ED-9FCB-41F9-A3BC-F0782B7CAD5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8CE8080-AE9A-463E-B66D-09823F55CA7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8A4380F-A2E6-499C-8FD7-498C49BF371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004186B-1D71-4BAE-9B6C-43364084950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196B54D-6144-4501-93F8-48BA144FCD5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154483</xdr:rowOff>
    </xdr:from>
    <xdr:to>
      <xdr:col>55</xdr:col>
      <xdr:colOff>50800</xdr:colOff>
      <xdr:row>40</xdr:row>
      <xdr:rowOff>84633</xdr:rowOff>
    </xdr:to>
    <xdr:sp macro="" textlink="">
      <xdr:nvSpPr>
        <xdr:cNvPr id="128" name="楕円 127">
          <a:extLst>
            <a:ext uri="{FF2B5EF4-FFF2-40B4-BE49-F238E27FC236}">
              <a16:creationId xmlns:a16="http://schemas.microsoft.com/office/drawing/2014/main" id="{798BB54E-E028-46F1-BAB9-E2D0ECFE651C}"/>
            </a:ext>
          </a:extLst>
        </xdr:cNvPr>
        <xdr:cNvSpPr/>
      </xdr:nvSpPr>
      <xdr:spPr>
        <a:xfrm>
          <a:off x="10426700" y="684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132910</xdr:rowOff>
    </xdr:from>
    <xdr:ext cx="469744" cy="259045"/>
    <xdr:sp macro="" textlink="">
      <xdr:nvSpPr>
        <xdr:cNvPr id="129" name="【道路】&#10;一人当たり延長該当値テキスト">
          <a:extLst>
            <a:ext uri="{FF2B5EF4-FFF2-40B4-BE49-F238E27FC236}">
              <a16:creationId xmlns:a16="http://schemas.microsoft.com/office/drawing/2014/main" id="{FADA3466-1968-4DF2-87D3-9C3D2950CA4B}"/>
            </a:ext>
          </a:extLst>
        </xdr:cNvPr>
        <xdr:cNvSpPr txBox="1"/>
      </xdr:nvSpPr>
      <xdr:spPr>
        <a:xfrm>
          <a:off x="10515600" y="681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158102</xdr:rowOff>
    </xdr:from>
    <xdr:to>
      <xdr:col>50</xdr:col>
      <xdr:colOff>165100</xdr:colOff>
      <xdr:row>40</xdr:row>
      <xdr:rowOff>88252</xdr:rowOff>
    </xdr:to>
    <xdr:sp macro="" textlink="">
      <xdr:nvSpPr>
        <xdr:cNvPr id="130" name="楕円 129">
          <a:extLst>
            <a:ext uri="{FF2B5EF4-FFF2-40B4-BE49-F238E27FC236}">
              <a16:creationId xmlns:a16="http://schemas.microsoft.com/office/drawing/2014/main" id="{8FBF924D-87A5-4D4A-9ADD-B14FD5077927}"/>
            </a:ext>
          </a:extLst>
        </xdr:cNvPr>
        <xdr:cNvSpPr/>
      </xdr:nvSpPr>
      <xdr:spPr>
        <a:xfrm>
          <a:off x="9588500" y="68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33833</xdr:rowOff>
    </xdr:from>
    <xdr:to>
      <xdr:col>55</xdr:col>
      <xdr:colOff>0</xdr:colOff>
      <xdr:row>40</xdr:row>
      <xdr:rowOff>37452</xdr:rowOff>
    </xdr:to>
    <xdr:cxnSp macro="">
      <xdr:nvCxnSpPr>
        <xdr:cNvPr id="131" name="直線コネクタ 130">
          <a:extLst>
            <a:ext uri="{FF2B5EF4-FFF2-40B4-BE49-F238E27FC236}">
              <a16:creationId xmlns:a16="http://schemas.microsoft.com/office/drawing/2014/main" id="{49FE562E-772D-478A-8D79-1A9BF2C4B1AF}"/>
            </a:ext>
          </a:extLst>
        </xdr:cNvPr>
        <xdr:cNvCxnSpPr/>
      </xdr:nvCxnSpPr>
      <xdr:spPr>
        <a:xfrm flipV="1">
          <a:off x="9639300" y="6891833"/>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159436</xdr:rowOff>
    </xdr:from>
    <xdr:to>
      <xdr:col>46</xdr:col>
      <xdr:colOff>38100</xdr:colOff>
      <xdr:row>40</xdr:row>
      <xdr:rowOff>89586</xdr:rowOff>
    </xdr:to>
    <xdr:sp macro="" textlink="">
      <xdr:nvSpPr>
        <xdr:cNvPr id="132" name="楕円 131">
          <a:extLst>
            <a:ext uri="{FF2B5EF4-FFF2-40B4-BE49-F238E27FC236}">
              <a16:creationId xmlns:a16="http://schemas.microsoft.com/office/drawing/2014/main" id="{4A9218DE-093F-441D-8A72-1E0CBC6992F8}"/>
            </a:ext>
          </a:extLst>
        </xdr:cNvPr>
        <xdr:cNvSpPr/>
      </xdr:nvSpPr>
      <xdr:spPr>
        <a:xfrm>
          <a:off x="8699500" y="684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37452</xdr:rowOff>
    </xdr:from>
    <xdr:to>
      <xdr:col>50</xdr:col>
      <xdr:colOff>114300</xdr:colOff>
      <xdr:row>40</xdr:row>
      <xdr:rowOff>38786</xdr:rowOff>
    </xdr:to>
    <xdr:cxnSp macro="">
      <xdr:nvCxnSpPr>
        <xdr:cNvPr id="133" name="直線コネクタ 132">
          <a:extLst>
            <a:ext uri="{FF2B5EF4-FFF2-40B4-BE49-F238E27FC236}">
              <a16:creationId xmlns:a16="http://schemas.microsoft.com/office/drawing/2014/main" id="{5AFFFE5F-0F49-47C0-88B6-ED2B154B2C8A}"/>
            </a:ext>
          </a:extLst>
        </xdr:cNvPr>
        <xdr:cNvCxnSpPr/>
      </xdr:nvCxnSpPr>
      <xdr:spPr>
        <a:xfrm flipV="1">
          <a:off x="8750300" y="6895452"/>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161189</xdr:rowOff>
    </xdr:from>
    <xdr:to>
      <xdr:col>41</xdr:col>
      <xdr:colOff>101600</xdr:colOff>
      <xdr:row>40</xdr:row>
      <xdr:rowOff>91339</xdr:rowOff>
    </xdr:to>
    <xdr:sp macro="" textlink="">
      <xdr:nvSpPr>
        <xdr:cNvPr id="134" name="楕円 133">
          <a:extLst>
            <a:ext uri="{FF2B5EF4-FFF2-40B4-BE49-F238E27FC236}">
              <a16:creationId xmlns:a16="http://schemas.microsoft.com/office/drawing/2014/main" id="{80076612-394C-4AE8-9FC0-F9687A2BE436}"/>
            </a:ext>
          </a:extLst>
        </xdr:cNvPr>
        <xdr:cNvSpPr/>
      </xdr:nvSpPr>
      <xdr:spPr>
        <a:xfrm>
          <a:off x="7810500" y="68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38786</xdr:rowOff>
    </xdr:from>
    <xdr:to>
      <xdr:col>45</xdr:col>
      <xdr:colOff>177800</xdr:colOff>
      <xdr:row>40</xdr:row>
      <xdr:rowOff>40539</xdr:rowOff>
    </xdr:to>
    <xdr:cxnSp macro="">
      <xdr:nvCxnSpPr>
        <xdr:cNvPr id="135" name="直線コネクタ 134">
          <a:extLst>
            <a:ext uri="{FF2B5EF4-FFF2-40B4-BE49-F238E27FC236}">
              <a16:creationId xmlns:a16="http://schemas.microsoft.com/office/drawing/2014/main" id="{94C2AAC3-97F7-4571-8008-D325DA0150DD}"/>
            </a:ext>
          </a:extLst>
        </xdr:cNvPr>
        <xdr:cNvCxnSpPr/>
      </xdr:nvCxnSpPr>
      <xdr:spPr>
        <a:xfrm flipV="1">
          <a:off x="7861300" y="6896786"/>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163360</xdr:rowOff>
    </xdr:from>
    <xdr:to>
      <xdr:col>36</xdr:col>
      <xdr:colOff>165100</xdr:colOff>
      <xdr:row>40</xdr:row>
      <xdr:rowOff>93510</xdr:rowOff>
    </xdr:to>
    <xdr:sp macro="" textlink="">
      <xdr:nvSpPr>
        <xdr:cNvPr id="136" name="楕円 135">
          <a:extLst>
            <a:ext uri="{FF2B5EF4-FFF2-40B4-BE49-F238E27FC236}">
              <a16:creationId xmlns:a16="http://schemas.microsoft.com/office/drawing/2014/main" id="{43D1157C-4EE5-4838-944D-E4E28C3E126F}"/>
            </a:ext>
          </a:extLst>
        </xdr:cNvPr>
        <xdr:cNvSpPr/>
      </xdr:nvSpPr>
      <xdr:spPr>
        <a:xfrm>
          <a:off x="6921500" y="68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40539</xdr:rowOff>
    </xdr:from>
    <xdr:to>
      <xdr:col>41</xdr:col>
      <xdr:colOff>50800</xdr:colOff>
      <xdr:row>40</xdr:row>
      <xdr:rowOff>42710</xdr:rowOff>
    </xdr:to>
    <xdr:cxnSp macro="">
      <xdr:nvCxnSpPr>
        <xdr:cNvPr id="137" name="直線コネクタ 136">
          <a:extLst>
            <a:ext uri="{FF2B5EF4-FFF2-40B4-BE49-F238E27FC236}">
              <a16:creationId xmlns:a16="http://schemas.microsoft.com/office/drawing/2014/main" id="{C33B29C0-6370-4E3C-A1BB-D27FFDCA0629}"/>
            </a:ext>
          </a:extLst>
        </xdr:cNvPr>
        <xdr:cNvCxnSpPr/>
      </xdr:nvCxnSpPr>
      <xdr:spPr>
        <a:xfrm flipV="1">
          <a:off x="6972300" y="6898539"/>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A5D3997D-8D02-44C3-9E6F-49B71284224B}"/>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A3CD82D5-B5F3-43DF-BA86-492CB9A1FF2A}"/>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F10C6743-5790-4C10-A146-65A7C3821DF6}"/>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DA8EAAFA-1049-42E1-9CDC-5CD045A34875}"/>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79379</xdr:rowOff>
    </xdr:from>
    <xdr:ext cx="469744" cy="259045"/>
    <xdr:sp macro="" textlink="">
      <xdr:nvSpPr>
        <xdr:cNvPr id="142" name="n_1mainValue【道路】&#10;一人当たり延長">
          <a:extLst>
            <a:ext uri="{FF2B5EF4-FFF2-40B4-BE49-F238E27FC236}">
              <a16:creationId xmlns:a16="http://schemas.microsoft.com/office/drawing/2014/main" id="{21436503-8FAB-4863-B408-DFF7FEF457E9}"/>
            </a:ext>
          </a:extLst>
        </xdr:cNvPr>
        <xdr:cNvSpPr txBox="1"/>
      </xdr:nvSpPr>
      <xdr:spPr>
        <a:xfrm>
          <a:off x="9391727" y="693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80713</xdr:rowOff>
    </xdr:from>
    <xdr:ext cx="469744" cy="259045"/>
    <xdr:sp macro="" textlink="">
      <xdr:nvSpPr>
        <xdr:cNvPr id="143" name="n_2mainValue【道路】&#10;一人当たり延長">
          <a:extLst>
            <a:ext uri="{FF2B5EF4-FFF2-40B4-BE49-F238E27FC236}">
              <a16:creationId xmlns:a16="http://schemas.microsoft.com/office/drawing/2014/main" id="{AF26B28B-E3C2-43EE-A225-F024762FF507}"/>
            </a:ext>
          </a:extLst>
        </xdr:cNvPr>
        <xdr:cNvSpPr txBox="1"/>
      </xdr:nvSpPr>
      <xdr:spPr>
        <a:xfrm>
          <a:off x="8515427" y="693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82466</xdr:rowOff>
    </xdr:from>
    <xdr:ext cx="469744" cy="259045"/>
    <xdr:sp macro="" textlink="">
      <xdr:nvSpPr>
        <xdr:cNvPr id="144" name="n_3mainValue【道路】&#10;一人当たり延長">
          <a:extLst>
            <a:ext uri="{FF2B5EF4-FFF2-40B4-BE49-F238E27FC236}">
              <a16:creationId xmlns:a16="http://schemas.microsoft.com/office/drawing/2014/main" id="{0011DB82-DDCF-417B-9376-6DA41C5A5391}"/>
            </a:ext>
          </a:extLst>
        </xdr:cNvPr>
        <xdr:cNvSpPr txBox="1"/>
      </xdr:nvSpPr>
      <xdr:spPr>
        <a:xfrm>
          <a:off x="7626427" y="69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84637</xdr:rowOff>
    </xdr:from>
    <xdr:ext cx="469744" cy="259045"/>
    <xdr:sp macro="" textlink="">
      <xdr:nvSpPr>
        <xdr:cNvPr id="145" name="n_4mainValue【道路】&#10;一人当たり延長">
          <a:extLst>
            <a:ext uri="{FF2B5EF4-FFF2-40B4-BE49-F238E27FC236}">
              <a16:creationId xmlns:a16="http://schemas.microsoft.com/office/drawing/2014/main" id="{16E20554-10DE-4735-BB9C-692AF286AB43}"/>
            </a:ext>
          </a:extLst>
        </xdr:cNvPr>
        <xdr:cNvSpPr txBox="1"/>
      </xdr:nvSpPr>
      <xdr:spPr>
        <a:xfrm>
          <a:off x="6737427" y="694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01C310C-3AED-4A87-8EAB-FC1B175A27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D4EF098-4AD9-4E04-A120-2A9DAA0D926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AE66C86-6CF3-4B55-9688-4DBBD62D34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338BEAE-9039-4BFD-83AA-FDBCC29614A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B602E05-F1F5-4F6B-8346-31FA28613B7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CFF890A-ACD0-40AC-AC79-7C79CECF56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8BAD28D-3FE2-4EFC-9A52-F17A935DA7A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5205668-D3D9-4CB6-9C63-775044BFA6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CB0EDC2-4DA7-4B2C-A718-F07411D17FD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9E4893B-8FD6-4FF6-A918-86661DE1AD9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A64D9FE-C941-4549-89BD-FAE49B4FF03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328004F-CF14-4A56-9C0C-F81DFD993D1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B13506C-0794-465E-AC5D-F2AA4C5EE4F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CFE1B29-023C-4AF4-B8FD-32964BEC7D9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F5565A6-9FE3-40BF-ADD8-BEED56E70A7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A6BA435-A976-4595-B60B-C3931AED92D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8D6578C-8795-40F2-95BA-CF7FF789B25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D0AB4A8-6017-412F-BFA5-4144B2590B0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552E5C3-3787-4461-A45C-83C2F51F4A9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01B3CB9-2870-4ADC-958C-7EE8A24A997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1E90E4D-EBC1-4051-A953-080F570894D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217A5CE1-3C51-450F-A33C-0EB2E3706A1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70F80C2-78D6-414C-A5F5-765E2F48B70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F62F131-8A62-42E7-B5BD-77765F9163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AD6B0343-D393-4496-9BB5-82FA1E4FBE8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CD000CF9-0314-40D0-80E9-A601615972AC}"/>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462B14F0-3370-470A-863C-FE8EC67E8410}"/>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6615D306-5559-4DC5-B847-CA3A1F2FE80A}"/>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8C019AFF-2F28-4001-8ED4-EC0DD2AEE2E3}"/>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C06CFA5C-28AB-45A6-8BD4-B26BE67BE9FC}"/>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097B36D-2BA3-4352-BC27-F75124D22FA7}"/>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5F1969FB-80C5-44D2-B925-881EAAD83D37}"/>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AA7F80F7-EDB2-4C44-BF34-10388E2B633D}"/>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EA69B221-EC42-44CC-B67B-A955466125F3}"/>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98FE705E-57AB-47C6-8954-EBB5E6965364}"/>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F87A89E8-268B-478E-B248-A581557155B8}"/>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9550DC8-4B34-4CAB-B01D-2FBAF43D852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B51BC86-C568-4927-8711-2E3DE51925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569F875-794B-4436-A4D2-99BAB72376D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E962AA4-B6CA-4457-92AC-1A824B534CC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A35EB40-4829-4E20-8B97-B9486D40BA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7" name="楕円 186">
          <a:extLst>
            <a:ext uri="{FF2B5EF4-FFF2-40B4-BE49-F238E27FC236}">
              <a16:creationId xmlns:a16="http://schemas.microsoft.com/office/drawing/2014/main" id="{8DCB472B-9762-4087-B6BD-AE0A6B29AD25}"/>
            </a:ext>
          </a:extLst>
        </xdr:cNvPr>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86377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67F8081D-A169-4BA0-9B33-CFB1787974F0}"/>
            </a:ext>
          </a:extLst>
        </xdr:cNvPr>
        <xdr:cNvSpPr txBox="1"/>
      </xdr:nvSpPr>
      <xdr:spPr>
        <a:xfrm>
          <a:off x="4673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39007</xdr:rowOff>
    </xdr:from>
    <xdr:to>
      <xdr:col>20</xdr:col>
      <xdr:colOff>38100</xdr:colOff>
      <xdr:row>60</xdr:row>
      <xdr:rowOff>140607</xdr:rowOff>
    </xdr:to>
    <xdr:sp macro="" textlink="">
      <xdr:nvSpPr>
        <xdr:cNvPr id="189" name="楕円 188">
          <a:extLst>
            <a:ext uri="{FF2B5EF4-FFF2-40B4-BE49-F238E27FC236}">
              <a16:creationId xmlns:a16="http://schemas.microsoft.com/office/drawing/2014/main" id="{4BD544A4-7AA4-44A2-B33F-4858F548D7AA}"/>
            </a:ext>
          </a:extLst>
        </xdr:cNvPr>
        <xdr:cNvSpPr/>
      </xdr:nvSpPr>
      <xdr:spPr>
        <a:xfrm>
          <a:off x="3746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89807</xdr:rowOff>
    </xdr:from>
    <xdr:to>
      <xdr:col>24</xdr:col>
      <xdr:colOff>63500</xdr:colOff>
      <xdr:row>60</xdr:row>
      <xdr:rowOff>114300</xdr:rowOff>
    </xdr:to>
    <xdr:cxnSp macro="">
      <xdr:nvCxnSpPr>
        <xdr:cNvPr id="190" name="直線コネクタ 189">
          <a:extLst>
            <a:ext uri="{FF2B5EF4-FFF2-40B4-BE49-F238E27FC236}">
              <a16:creationId xmlns:a16="http://schemas.microsoft.com/office/drawing/2014/main" id="{6AD6E42F-0004-49E7-8284-A36990ABAAC9}"/>
            </a:ext>
          </a:extLst>
        </xdr:cNvPr>
        <xdr:cNvCxnSpPr/>
      </xdr:nvCxnSpPr>
      <xdr:spPr>
        <a:xfrm>
          <a:off x="3797300" y="1037680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168003</xdr:rowOff>
    </xdr:from>
    <xdr:to>
      <xdr:col>15</xdr:col>
      <xdr:colOff>101600</xdr:colOff>
      <xdr:row>60</xdr:row>
      <xdr:rowOff>98153</xdr:rowOff>
    </xdr:to>
    <xdr:sp macro="" textlink="">
      <xdr:nvSpPr>
        <xdr:cNvPr id="191" name="楕円 190">
          <a:extLst>
            <a:ext uri="{FF2B5EF4-FFF2-40B4-BE49-F238E27FC236}">
              <a16:creationId xmlns:a16="http://schemas.microsoft.com/office/drawing/2014/main" id="{110382AE-8756-49A7-A545-AB3920D42135}"/>
            </a:ext>
          </a:extLst>
        </xdr:cNvPr>
        <xdr:cNvSpPr/>
      </xdr:nvSpPr>
      <xdr:spPr>
        <a:xfrm>
          <a:off x="2857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47353</xdr:rowOff>
    </xdr:from>
    <xdr:to>
      <xdr:col>19</xdr:col>
      <xdr:colOff>177800</xdr:colOff>
      <xdr:row>60</xdr:row>
      <xdr:rowOff>89807</xdr:rowOff>
    </xdr:to>
    <xdr:cxnSp macro="">
      <xdr:nvCxnSpPr>
        <xdr:cNvPr id="192" name="直線コネクタ 191">
          <a:extLst>
            <a:ext uri="{FF2B5EF4-FFF2-40B4-BE49-F238E27FC236}">
              <a16:creationId xmlns:a16="http://schemas.microsoft.com/office/drawing/2014/main" id="{0439E255-BFDC-4A16-8694-6B2D259C9B10}"/>
            </a:ext>
          </a:extLst>
        </xdr:cNvPr>
        <xdr:cNvCxnSpPr/>
      </xdr:nvCxnSpPr>
      <xdr:spPr>
        <a:xfrm>
          <a:off x="2908300" y="1033435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93" name="楕円 192">
          <a:extLst>
            <a:ext uri="{FF2B5EF4-FFF2-40B4-BE49-F238E27FC236}">
              <a16:creationId xmlns:a16="http://schemas.microsoft.com/office/drawing/2014/main" id="{FFC12A4A-46B6-42D3-B042-8FEF802B5033}"/>
            </a:ext>
          </a:extLst>
        </xdr:cNvPr>
        <xdr:cNvSpPr/>
      </xdr:nvSpPr>
      <xdr:spPr>
        <a:xfrm>
          <a:off x="1968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32657</xdr:rowOff>
    </xdr:from>
    <xdr:to>
      <xdr:col>15</xdr:col>
      <xdr:colOff>50800</xdr:colOff>
      <xdr:row>60</xdr:row>
      <xdr:rowOff>47353</xdr:rowOff>
    </xdr:to>
    <xdr:cxnSp macro="">
      <xdr:nvCxnSpPr>
        <xdr:cNvPr id="194" name="直線コネクタ 193">
          <a:extLst>
            <a:ext uri="{FF2B5EF4-FFF2-40B4-BE49-F238E27FC236}">
              <a16:creationId xmlns:a16="http://schemas.microsoft.com/office/drawing/2014/main" id="{E0AA9488-8A35-4EE9-991E-9A86EEAA567E}"/>
            </a:ext>
          </a:extLst>
        </xdr:cNvPr>
        <xdr:cNvCxnSpPr/>
      </xdr:nvCxnSpPr>
      <xdr:spPr>
        <a:xfrm>
          <a:off x="2019300" y="1031965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138612</xdr:rowOff>
    </xdr:from>
    <xdr:to>
      <xdr:col>6</xdr:col>
      <xdr:colOff>38100</xdr:colOff>
      <xdr:row>60</xdr:row>
      <xdr:rowOff>68762</xdr:rowOff>
    </xdr:to>
    <xdr:sp macro="" textlink="">
      <xdr:nvSpPr>
        <xdr:cNvPr id="195" name="楕円 194">
          <a:extLst>
            <a:ext uri="{FF2B5EF4-FFF2-40B4-BE49-F238E27FC236}">
              <a16:creationId xmlns:a16="http://schemas.microsoft.com/office/drawing/2014/main" id="{617BA7F0-1E98-4FDA-B807-79407F63A831}"/>
            </a:ext>
          </a:extLst>
        </xdr:cNvPr>
        <xdr:cNvSpPr/>
      </xdr:nvSpPr>
      <xdr:spPr>
        <a:xfrm>
          <a:off x="1079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17962</xdr:rowOff>
    </xdr:from>
    <xdr:to>
      <xdr:col>10</xdr:col>
      <xdr:colOff>114300</xdr:colOff>
      <xdr:row>60</xdr:row>
      <xdr:rowOff>32657</xdr:rowOff>
    </xdr:to>
    <xdr:cxnSp macro="">
      <xdr:nvCxnSpPr>
        <xdr:cNvPr id="196" name="直線コネクタ 195">
          <a:extLst>
            <a:ext uri="{FF2B5EF4-FFF2-40B4-BE49-F238E27FC236}">
              <a16:creationId xmlns:a16="http://schemas.microsoft.com/office/drawing/2014/main" id="{B78F95FB-FD8B-4574-A3A9-6E7AD3AE49DD}"/>
            </a:ext>
          </a:extLst>
        </xdr:cNvPr>
        <xdr:cNvCxnSpPr/>
      </xdr:nvCxnSpPr>
      <xdr:spPr>
        <a:xfrm>
          <a:off x="1130300" y="1030496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1F3234E3-0E42-42FE-BA9A-ADBB14F64D45}"/>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1BE22B0-0B60-45BC-A7ED-AC81A957BEE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2BA7140-0489-4B09-B0A7-4160D7430046}"/>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81383EB-3A43-404D-B5B7-19220C986EFD}"/>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157134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B236325-D5D5-43C9-998A-6E24D52E2DF4}"/>
            </a:ext>
          </a:extLst>
        </xdr:cNvPr>
        <xdr:cNvSpPr txBox="1"/>
      </xdr:nvSpPr>
      <xdr:spPr>
        <a:xfrm>
          <a:off x="3582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114680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DC3F997-C5B4-4F82-B525-95387DF4C886}"/>
            </a:ext>
          </a:extLst>
        </xdr:cNvPr>
        <xdr:cNvSpPr txBox="1"/>
      </xdr:nvSpPr>
      <xdr:spPr>
        <a:xfrm>
          <a:off x="2705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5CF0A36-965B-49FF-BF23-07CC50A2F922}"/>
            </a:ext>
          </a:extLst>
        </xdr:cNvPr>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85289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B2C68CA-0897-46A6-9E9D-2D32F676647A}"/>
            </a:ext>
          </a:extLst>
        </xdr:cNvPr>
        <xdr:cNvSpPr txBox="1"/>
      </xdr:nvSpPr>
      <xdr:spPr>
        <a:xfrm>
          <a:off x="927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9E669AD-65A6-432A-95FE-50F65737F16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9A55BA8-FC5F-443B-89DD-77AF3A1AA8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581D605-9959-42D7-A388-9F35C8106F4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69B1029-076F-42C2-AF51-D50ABF76C08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AC06F93-165F-4C6D-BBA7-216D0A6991A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82DE2D0-4DD4-4D80-B3EC-77F43727F3D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A108C68-FD05-4A6E-B0BC-76B2B4E9C7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4CEE8E2-AF79-44D2-8C7C-180AFA0EE6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A65F704-6ECA-482C-B8C8-81C6279A49A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7E7BA69-B04A-4514-B485-93B85D2B6F8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EE037B0-6178-4A1F-B628-2E609A51FA4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F43F596D-A637-4C0E-8B64-AF9D46216D7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A1E0CCA-4DBC-47D9-BBAC-A3CA2A1673E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97045B14-5592-467C-997E-5EBB415E31B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CC19D39-97EE-426B-BED0-010A2D950D5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F823699D-2D51-4A7D-8574-72D25626A78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5B648F4-9C38-403D-A01F-1398E7652E8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45ED51E5-E347-47D3-A03F-BAA8FD90AA0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2C4C255-B049-42E5-90B2-0CEAAACBC2E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8C36DDEA-5DCD-498B-8C8E-3851B4535ED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5F39B27-4516-45AE-BEE7-29F042BFC52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76AA6B9B-1637-47E3-92EB-7A11043989E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DB00ED8-AEBB-4100-87FF-619A252A314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08FC1D31-85F6-409D-A40C-9EFF1BF6F025}"/>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21D3DC61-8AE6-4C98-8FA3-EDCA84218E52}"/>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9FAA1B1A-0A8D-4272-BD2B-05322D254B90}"/>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33F70DA5-442F-4CF0-AD81-D8FED3D2C91C}"/>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F84823CF-8C37-4EFE-91AD-0B5FCF0565F4}"/>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6CA40E68-6748-4410-B94D-FE4B5C72E4E8}"/>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D5E76204-076C-4269-89C7-D1DEC41989CC}"/>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C3C56601-A2C2-43A3-8D32-EBB24809A4C9}"/>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6537C5B4-D86D-45FB-B8A8-EB3D20211FD6}"/>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FCC952F2-FD17-422A-B27C-DC764028D11F}"/>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C0931E36-4E25-4EBC-B869-52842D5EE9AF}"/>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A50BF89-756A-4395-8968-314052304A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1B13620-B15B-412F-8A6B-7284800D2E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C687E77-3F78-4DD7-A1F2-7D523F93856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A91D90D-8312-4221-A757-D6BF314C59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4967CFA-1F67-4DED-977F-72391549577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157282</xdr:rowOff>
    </xdr:from>
    <xdr:to>
      <xdr:col>55</xdr:col>
      <xdr:colOff>50800</xdr:colOff>
      <xdr:row>63</xdr:row>
      <xdr:rowOff>87432</xdr:rowOff>
    </xdr:to>
    <xdr:sp macro="" textlink="">
      <xdr:nvSpPr>
        <xdr:cNvPr id="244" name="楕円 243">
          <a:extLst>
            <a:ext uri="{FF2B5EF4-FFF2-40B4-BE49-F238E27FC236}">
              <a16:creationId xmlns:a16="http://schemas.microsoft.com/office/drawing/2014/main" id="{FD8436A0-D49D-4DC2-8861-88911F8AE2BA}"/>
            </a:ext>
          </a:extLst>
        </xdr:cNvPr>
        <xdr:cNvSpPr/>
      </xdr:nvSpPr>
      <xdr:spPr>
        <a:xfrm>
          <a:off x="10426700" y="1078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135709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72EA8795-238D-4D50-BA4A-7C5845B23438}"/>
            </a:ext>
          </a:extLst>
        </xdr:cNvPr>
        <xdr:cNvSpPr txBox="1"/>
      </xdr:nvSpPr>
      <xdr:spPr>
        <a:xfrm>
          <a:off x="10515600" y="1076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160011</xdr:rowOff>
    </xdr:from>
    <xdr:to>
      <xdr:col>50</xdr:col>
      <xdr:colOff>165100</xdr:colOff>
      <xdr:row>63</xdr:row>
      <xdr:rowOff>90161</xdr:rowOff>
    </xdr:to>
    <xdr:sp macro="" textlink="">
      <xdr:nvSpPr>
        <xdr:cNvPr id="246" name="楕円 245">
          <a:extLst>
            <a:ext uri="{FF2B5EF4-FFF2-40B4-BE49-F238E27FC236}">
              <a16:creationId xmlns:a16="http://schemas.microsoft.com/office/drawing/2014/main" id="{D67FDC84-5B56-4185-8C1A-41B716DC9861}"/>
            </a:ext>
          </a:extLst>
        </xdr:cNvPr>
        <xdr:cNvSpPr/>
      </xdr:nvSpPr>
      <xdr:spPr>
        <a:xfrm>
          <a:off x="9588500" y="1078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36632</xdr:rowOff>
    </xdr:from>
    <xdr:to>
      <xdr:col>55</xdr:col>
      <xdr:colOff>0</xdr:colOff>
      <xdr:row>63</xdr:row>
      <xdr:rowOff>39361</xdr:rowOff>
    </xdr:to>
    <xdr:cxnSp macro="">
      <xdr:nvCxnSpPr>
        <xdr:cNvPr id="247" name="直線コネクタ 246">
          <a:extLst>
            <a:ext uri="{FF2B5EF4-FFF2-40B4-BE49-F238E27FC236}">
              <a16:creationId xmlns:a16="http://schemas.microsoft.com/office/drawing/2014/main" id="{B77E38AA-AE36-4ED6-A5A2-55DAC9F5F5D7}"/>
            </a:ext>
          </a:extLst>
        </xdr:cNvPr>
        <xdr:cNvCxnSpPr/>
      </xdr:nvCxnSpPr>
      <xdr:spPr>
        <a:xfrm flipV="1">
          <a:off x="9639300" y="10837982"/>
          <a:ext cx="838200" cy="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163190</xdr:rowOff>
    </xdr:from>
    <xdr:to>
      <xdr:col>46</xdr:col>
      <xdr:colOff>38100</xdr:colOff>
      <xdr:row>63</xdr:row>
      <xdr:rowOff>93340</xdr:rowOff>
    </xdr:to>
    <xdr:sp macro="" textlink="">
      <xdr:nvSpPr>
        <xdr:cNvPr id="248" name="楕円 247">
          <a:extLst>
            <a:ext uri="{FF2B5EF4-FFF2-40B4-BE49-F238E27FC236}">
              <a16:creationId xmlns:a16="http://schemas.microsoft.com/office/drawing/2014/main" id="{AE951A51-47B5-4139-AC26-9A606B549DFC}"/>
            </a:ext>
          </a:extLst>
        </xdr:cNvPr>
        <xdr:cNvSpPr/>
      </xdr:nvSpPr>
      <xdr:spPr>
        <a:xfrm>
          <a:off x="8699500" y="107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39361</xdr:rowOff>
    </xdr:from>
    <xdr:to>
      <xdr:col>50</xdr:col>
      <xdr:colOff>114300</xdr:colOff>
      <xdr:row>63</xdr:row>
      <xdr:rowOff>42540</xdr:rowOff>
    </xdr:to>
    <xdr:cxnSp macro="">
      <xdr:nvCxnSpPr>
        <xdr:cNvPr id="249" name="直線コネクタ 248">
          <a:extLst>
            <a:ext uri="{FF2B5EF4-FFF2-40B4-BE49-F238E27FC236}">
              <a16:creationId xmlns:a16="http://schemas.microsoft.com/office/drawing/2014/main" id="{582BA73A-D5CD-4FFE-8BA6-427E11F00BCC}"/>
            </a:ext>
          </a:extLst>
        </xdr:cNvPr>
        <xdr:cNvCxnSpPr/>
      </xdr:nvCxnSpPr>
      <xdr:spPr>
        <a:xfrm flipV="1">
          <a:off x="8750300" y="10840711"/>
          <a:ext cx="8890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160113</xdr:rowOff>
    </xdr:from>
    <xdr:to>
      <xdr:col>41</xdr:col>
      <xdr:colOff>101600</xdr:colOff>
      <xdr:row>63</xdr:row>
      <xdr:rowOff>90263</xdr:rowOff>
    </xdr:to>
    <xdr:sp macro="" textlink="">
      <xdr:nvSpPr>
        <xdr:cNvPr id="250" name="楕円 249">
          <a:extLst>
            <a:ext uri="{FF2B5EF4-FFF2-40B4-BE49-F238E27FC236}">
              <a16:creationId xmlns:a16="http://schemas.microsoft.com/office/drawing/2014/main" id="{AFEF7C1B-4E1F-42CA-BFD7-2AEAC9D7F9B6}"/>
            </a:ext>
          </a:extLst>
        </xdr:cNvPr>
        <xdr:cNvSpPr/>
      </xdr:nvSpPr>
      <xdr:spPr>
        <a:xfrm>
          <a:off x="7810500" y="1079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39463</xdr:rowOff>
    </xdr:from>
    <xdr:to>
      <xdr:col>45</xdr:col>
      <xdr:colOff>177800</xdr:colOff>
      <xdr:row>63</xdr:row>
      <xdr:rowOff>42540</xdr:rowOff>
    </xdr:to>
    <xdr:cxnSp macro="">
      <xdr:nvCxnSpPr>
        <xdr:cNvPr id="251" name="直線コネクタ 250">
          <a:extLst>
            <a:ext uri="{FF2B5EF4-FFF2-40B4-BE49-F238E27FC236}">
              <a16:creationId xmlns:a16="http://schemas.microsoft.com/office/drawing/2014/main" id="{927CBF3C-B302-427A-A872-D0E573BD5D60}"/>
            </a:ext>
          </a:extLst>
        </xdr:cNvPr>
        <xdr:cNvCxnSpPr/>
      </xdr:nvCxnSpPr>
      <xdr:spPr>
        <a:xfrm>
          <a:off x="7861300" y="10840813"/>
          <a:ext cx="889000" cy="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164388</xdr:rowOff>
    </xdr:from>
    <xdr:to>
      <xdr:col>36</xdr:col>
      <xdr:colOff>165100</xdr:colOff>
      <xdr:row>63</xdr:row>
      <xdr:rowOff>94538</xdr:rowOff>
    </xdr:to>
    <xdr:sp macro="" textlink="">
      <xdr:nvSpPr>
        <xdr:cNvPr id="252" name="楕円 251">
          <a:extLst>
            <a:ext uri="{FF2B5EF4-FFF2-40B4-BE49-F238E27FC236}">
              <a16:creationId xmlns:a16="http://schemas.microsoft.com/office/drawing/2014/main" id="{9994C3C4-8A24-430D-A433-6F8F37EE4780}"/>
            </a:ext>
          </a:extLst>
        </xdr:cNvPr>
        <xdr:cNvSpPr/>
      </xdr:nvSpPr>
      <xdr:spPr>
        <a:xfrm>
          <a:off x="6921500" y="107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39463</xdr:rowOff>
    </xdr:from>
    <xdr:to>
      <xdr:col>41</xdr:col>
      <xdr:colOff>50800</xdr:colOff>
      <xdr:row>63</xdr:row>
      <xdr:rowOff>43738</xdr:rowOff>
    </xdr:to>
    <xdr:cxnSp macro="">
      <xdr:nvCxnSpPr>
        <xdr:cNvPr id="253" name="直線コネクタ 252">
          <a:extLst>
            <a:ext uri="{FF2B5EF4-FFF2-40B4-BE49-F238E27FC236}">
              <a16:creationId xmlns:a16="http://schemas.microsoft.com/office/drawing/2014/main" id="{CA405D94-5FA3-4B44-B1C5-24D393602386}"/>
            </a:ext>
          </a:extLst>
        </xdr:cNvPr>
        <xdr:cNvCxnSpPr/>
      </xdr:nvCxnSpPr>
      <xdr:spPr>
        <a:xfrm flipV="1">
          <a:off x="6972300" y="10840813"/>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977E2607-8723-4C0B-B1C2-7264F0136404}"/>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0544BC5-F1F8-4E05-8C0A-0DE2968949EE}"/>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8C23894-793E-4AA6-9FD1-0025528DA96C}"/>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C5A6BD0-C07F-49CD-AF3E-EF19CCB4DA08}"/>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81288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1A3FA73E-1443-4DF6-9E33-5D7396EC5079}"/>
            </a:ext>
          </a:extLst>
        </xdr:cNvPr>
        <xdr:cNvSpPr txBox="1"/>
      </xdr:nvSpPr>
      <xdr:spPr>
        <a:xfrm>
          <a:off x="9327095" y="1088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84467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A6170E2-7451-467B-9340-F56E97E2E71D}"/>
            </a:ext>
          </a:extLst>
        </xdr:cNvPr>
        <xdr:cNvSpPr txBox="1"/>
      </xdr:nvSpPr>
      <xdr:spPr>
        <a:xfrm>
          <a:off x="8450795" y="1088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81390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8054B724-95A7-4965-A8B4-556D65FFD154}"/>
            </a:ext>
          </a:extLst>
        </xdr:cNvPr>
        <xdr:cNvSpPr txBox="1"/>
      </xdr:nvSpPr>
      <xdr:spPr>
        <a:xfrm>
          <a:off x="7561795" y="1088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85665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503EA628-D86A-4646-9F05-7E9E42407170}"/>
            </a:ext>
          </a:extLst>
        </xdr:cNvPr>
        <xdr:cNvSpPr txBox="1"/>
      </xdr:nvSpPr>
      <xdr:spPr>
        <a:xfrm>
          <a:off x="6672795" y="1088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5B50F84-9FA9-4501-9B1A-54778335625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1601A94-DBC2-4451-86B5-82FC6297979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C7C1D5B-973C-4CC2-9517-2372ED4EB5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DE32F2F-B670-4DE7-A94F-FCC7ACF3AEB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86732E8-03E3-4393-BB89-DBB4D8DF88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04317DE-CC97-4701-B50E-A1E8DBA6D84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3E70E8E-CBA1-41EE-BCF5-E26D2FE4BBE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6241EB4-6E49-470E-9C19-B4C17720A29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5EA9668-2AF6-4C1B-9B05-702200FF303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E61F274-E078-44FE-AB35-AA63CBC7627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32C0089-EB78-4735-B4BA-36029B107DE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EC5CA29F-4899-4160-9CBA-6AEC1001B67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58480D99-EF65-41F9-AF04-75461E3760E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E0811E2-94F8-4F36-A281-6B472888B6D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F60F530C-12FC-4DB4-8235-B58099F0B69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F05E420A-3EBF-4ECA-AE6D-1796D3B0E38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C9062F9F-BBAA-42E3-BAC6-125D1EBC61D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9BCFEAA1-DD57-449D-83EE-559EC4389CC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D0E78053-16CD-4D3C-BF5C-0C32AA0E16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FF1FDE26-833F-4226-988C-B53D7E7E34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DF950316-92F2-434F-872C-16401D6EB08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6F866C46-516F-4EA2-9F77-C0FA46298CC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2B11CA68-A02E-4AA3-A374-F968352E6621}"/>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40AC9C0A-1CA8-47A9-AAEE-B5F8762E126C}"/>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46FB9C1F-DC58-4F3F-B8BD-610809E7D82B}"/>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DD5DC429-9478-4861-851E-655923D61EBC}"/>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2C7924A3-A55D-4B8A-916D-234F9482BEAD}"/>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E8C9EDE3-71B1-4838-83BA-413EBB5710A1}"/>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4E4FEB79-EA98-4249-BBDD-2DD1C81EB5DB}"/>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699166CB-1331-40BF-8960-7244479CD632}"/>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3F8A041F-3B51-448D-9F0C-5B2E57A16F5C}"/>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833A4EE3-736F-404E-A53B-94A15C94C64A}"/>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727E00A7-8485-4C48-9D16-5D03803D0534}"/>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2673142-C907-45A5-97F5-FA64F590D69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E7B7EB1-C135-416F-B1E2-421E038CE2D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725F74C-6FB8-4298-8204-345E3C4A68A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75742FD-28AE-4F75-A13B-2D0127641DC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D724E25-1F11-4CC7-80DB-7314BE1733F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300" name="楕円 299">
          <a:extLst>
            <a:ext uri="{FF2B5EF4-FFF2-40B4-BE49-F238E27FC236}">
              <a16:creationId xmlns:a16="http://schemas.microsoft.com/office/drawing/2014/main" id="{A14B5D66-E98F-4D05-8E78-A0358696ADC7}"/>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301" name="【公営住宅】&#10;有形固定資産減価償却率該当値テキスト">
          <a:extLst>
            <a:ext uri="{FF2B5EF4-FFF2-40B4-BE49-F238E27FC236}">
              <a16:creationId xmlns:a16="http://schemas.microsoft.com/office/drawing/2014/main" id="{C4480AFC-6DDE-495D-929F-5B3DC7A686FA}"/>
            </a:ext>
          </a:extLst>
        </xdr:cNvPr>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302" name="楕円 301">
          <a:extLst>
            <a:ext uri="{FF2B5EF4-FFF2-40B4-BE49-F238E27FC236}">
              <a16:creationId xmlns:a16="http://schemas.microsoft.com/office/drawing/2014/main" id="{F883232E-2B7B-4123-B9C9-352616E05419}"/>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303" name="直線コネクタ 302">
          <a:extLst>
            <a:ext uri="{FF2B5EF4-FFF2-40B4-BE49-F238E27FC236}">
              <a16:creationId xmlns:a16="http://schemas.microsoft.com/office/drawing/2014/main" id="{DF81B312-6266-408F-8F74-1F1F4D08745E}"/>
            </a:ext>
          </a:extLst>
        </xdr:cNvPr>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158750</xdr:rowOff>
    </xdr:from>
    <xdr:to>
      <xdr:col>15</xdr:col>
      <xdr:colOff>101600</xdr:colOff>
      <xdr:row>86</xdr:row>
      <xdr:rowOff>88900</xdr:rowOff>
    </xdr:to>
    <xdr:sp macro="" textlink="">
      <xdr:nvSpPr>
        <xdr:cNvPr id="304" name="楕円 303">
          <a:extLst>
            <a:ext uri="{FF2B5EF4-FFF2-40B4-BE49-F238E27FC236}">
              <a16:creationId xmlns:a16="http://schemas.microsoft.com/office/drawing/2014/main" id="{FB6017A7-97FB-4AE3-81BC-2D8622AB484B}"/>
            </a:ext>
          </a:extLst>
        </xdr:cNvPr>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38100</xdr:rowOff>
    </xdr:to>
    <xdr:cxnSp macro="">
      <xdr:nvCxnSpPr>
        <xdr:cNvPr id="305" name="直線コネクタ 304">
          <a:extLst>
            <a:ext uri="{FF2B5EF4-FFF2-40B4-BE49-F238E27FC236}">
              <a16:creationId xmlns:a16="http://schemas.microsoft.com/office/drawing/2014/main" id="{6D9041D7-C11D-4D10-AFEF-3409C7F211C7}"/>
            </a:ext>
          </a:extLst>
        </xdr:cNvPr>
        <xdr:cNvCxnSpPr/>
      </xdr:nvCxnSpPr>
      <xdr:spPr>
        <a:xfrm>
          <a:off x="2908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macro="" textlink="">
      <xdr:nvSpPr>
        <xdr:cNvPr id="306" name="楕円 305">
          <a:extLst>
            <a:ext uri="{FF2B5EF4-FFF2-40B4-BE49-F238E27FC236}">
              <a16:creationId xmlns:a16="http://schemas.microsoft.com/office/drawing/2014/main" id="{83C988DE-9653-4B44-AA3E-0013A758D7D7}"/>
            </a:ext>
          </a:extLst>
        </xdr:cNvPr>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38100</xdr:rowOff>
    </xdr:from>
    <xdr:to>
      <xdr:col>15</xdr:col>
      <xdr:colOff>50800</xdr:colOff>
      <xdr:row>86</xdr:row>
      <xdr:rowOff>38100</xdr:rowOff>
    </xdr:to>
    <xdr:cxnSp macro="">
      <xdr:nvCxnSpPr>
        <xdr:cNvPr id="307" name="直線コネクタ 306">
          <a:extLst>
            <a:ext uri="{FF2B5EF4-FFF2-40B4-BE49-F238E27FC236}">
              <a16:creationId xmlns:a16="http://schemas.microsoft.com/office/drawing/2014/main" id="{4D45B42D-79F6-4A46-8927-C1BF686583EA}"/>
            </a:ext>
          </a:extLst>
        </xdr:cNvPr>
        <xdr:cNvCxnSpPr/>
      </xdr:nvCxnSpPr>
      <xdr:spPr>
        <a:xfrm>
          <a:off x="2019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158750</xdr:rowOff>
    </xdr:from>
    <xdr:to>
      <xdr:col>6</xdr:col>
      <xdr:colOff>38100</xdr:colOff>
      <xdr:row>86</xdr:row>
      <xdr:rowOff>88900</xdr:rowOff>
    </xdr:to>
    <xdr:sp macro="" textlink="">
      <xdr:nvSpPr>
        <xdr:cNvPr id="308" name="楕円 307">
          <a:extLst>
            <a:ext uri="{FF2B5EF4-FFF2-40B4-BE49-F238E27FC236}">
              <a16:creationId xmlns:a16="http://schemas.microsoft.com/office/drawing/2014/main" id="{B15E606C-6ABF-41F3-85A1-0D4C2921CC74}"/>
            </a:ext>
          </a:extLst>
        </xdr:cNvPr>
        <xdr:cNvSpPr/>
      </xdr:nvSpPr>
      <xdr:spPr>
        <a:xfrm>
          <a:off x="107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38100</xdr:rowOff>
    </xdr:from>
    <xdr:to>
      <xdr:col>10</xdr:col>
      <xdr:colOff>114300</xdr:colOff>
      <xdr:row>86</xdr:row>
      <xdr:rowOff>38100</xdr:rowOff>
    </xdr:to>
    <xdr:cxnSp macro="">
      <xdr:nvCxnSpPr>
        <xdr:cNvPr id="309" name="直線コネクタ 308">
          <a:extLst>
            <a:ext uri="{FF2B5EF4-FFF2-40B4-BE49-F238E27FC236}">
              <a16:creationId xmlns:a16="http://schemas.microsoft.com/office/drawing/2014/main" id="{5B5E63ED-E752-4D7E-9479-F18E1361590D}"/>
            </a:ext>
          </a:extLst>
        </xdr:cNvPr>
        <xdr:cNvCxnSpPr/>
      </xdr:nvCxnSpPr>
      <xdr:spPr>
        <a:xfrm>
          <a:off x="1130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FA51A05C-B671-4046-9594-21B0F8A45ACC}"/>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0AFB68A4-2776-49E8-BE9D-187F1FC9DA43}"/>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905E820C-3827-4456-A48D-39B2F8B13C32}"/>
            </a:ext>
          </a:extLst>
        </xdr:cNvPr>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C0AA159B-98D5-444C-8F47-3523108AA767}"/>
            </a:ext>
          </a:extLst>
        </xdr:cNvPr>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314" name="n_1mainValue【公営住宅】&#10;有形固定資産減価償却率">
          <a:extLst>
            <a:ext uri="{FF2B5EF4-FFF2-40B4-BE49-F238E27FC236}">
              <a16:creationId xmlns:a16="http://schemas.microsoft.com/office/drawing/2014/main" id="{3E4B4C55-CCE2-41C5-9836-E27969C8324E}"/>
            </a:ext>
          </a:extLst>
        </xdr:cNvPr>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80027</xdr:rowOff>
    </xdr:from>
    <xdr:ext cx="469744" cy="259045"/>
    <xdr:sp macro="" textlink="">
      <xdr:nvSpPr>
        <xdr:cNvPr id="315" name="n_2mainValue【公営住宅】&#10;有形固定資産減価償却率">
          <a:extLst>
            <a:ext uri="{FF2B5EF4-FFF2-40B4-BE49-F238E27FC236}">
              <a16:creationId xmlns:a16="http://schemas.microsoft.com/office/drawing/2014/main" id="{652D172B-16F0-4A3E-818D-B4D1F9B3B235}"/>
            </a:ext>
          </a:extLst>
        </xdr:cNvPr>
        <xdr:cNvSpPr txBox="1"/>
      </xdr:nvSpPr>
      <xdr:spPr>
        <a:xfrm>
          <a:off x="2673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80027</xdr:rowOff>
    </xdr:from>
    <xdr:ext cx="469744" cy="259045"/>
    <xdr:sp macro="" textlink="">
      <xdr:nvSpPr>
        <xdr:cNvPr id="316" name="n_3mainValue【公営住宅】&#10;有形固定資産減価償却率">
          <a:extLst>
            <a:ext uri="{FF2B5EF4-FFF2-40B4-BE49-F238E27FC236}">
              <a16:creationId xmlns:a16="http://schemas.microsoft.com/office/drawing/2014/main" id="{2F382881-A557-43FC-8224-69CD941B7ED9}"/>
            </a:ext>
          </a:extLst>
        </xdr:cNvPr>
        <xdr:cNvSpPr txBox="1"/>
      </xdr:nvSpPr>
      <xdr:spPr>
        <a:xfrm>
          <a:off x="1784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80027</xdr:rowOff>
    </xdr:from>
    <xdr:ext cx="469744" cy="259045"/>
    <xdr:sp macro="" textlink="">
      <xdr:nvSpPr>
        <xdr:cNvPr id="317" name="n_4mainValue【公営住宅】&#10;有形固定資産減価償却率">
          <a:extLst>
            <a:ext uri="{FF2B5EF4-FFF2-40B4-BE49-F238E27FC236}">
              <a16:creationId xmlns:a16="http://schemas.microsoft.com/office/drawing/2014/main" id="{1B4453E8-FE9E-4D2E-B825-24EB23F0E35E}"/>
            </a:ext>
          </a:extLst>
        </xdr:cNvPr>
        <xdr:cNvSpPr txBox="1"/>
      </xdr:nvSpPr>
      <xdr:spPr>
        <a:xfrm>
          <a:off x="89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E34699EE-620C-46AE-B788-C5981E891A9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105E0263-D70A-401E-BC86-B698B2A1E1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299FAD68-BB10-47F6-81E8-269989C3D28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8B7E7BD8-8D75-472B-90BB-6816B74CB76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C1575595-DAED-4F25-ADD2-ACBC305E3F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1DB807B-D5CA-4B9A-AE7F-06BB2633A3E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5FD37F34-2DBC-4679-83E2-EA7B64DD06E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8212EF0D-469C-4627-A266-988B77D9CE6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8654EFAE-1A8D-4AA8-A9BE-82F3BD3B532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D6D5B292-824E-4C85-ACFF-BA6994BB995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A5A55B9-E42C-41C2-8D90-8464BF6CF1C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9DFF6A39-3006-4D67-85CA-FFBD6BC3CF6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417E083-5935-4D36-AC2A-18D8D37039D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2D902717-FF12-46A8-897F-1E8E9E19D55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223347B0-13AE-478A-BF7E-853EBFC7DF8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2096A8D9-2C9A-42A0-B114-180CBDEE046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B389F366-83BE-4E85-A96B-F1630791A35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C28A51A6-FB02-4922-829B-A80D5E171B6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6C63C04F-7923-4919-8DD8-E2F2FC9476A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2B31D1FB-E5D4-470D-8CAE-72970A42818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680E222-C167-4CF0-BFAA-8B485524DE9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FDBA968B-BA2C-410E-AF14-1BABD0BA10D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3589D44D-67A4-44F7-A378-C33F89111E9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4D334B19-916A-46A7-8D77-BBDB224E9B76}"/>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4DA4EF07-46BE-4E52-A31D-7DAC6C18E624}"/>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992F8010-C968-459C-88C9-264D2F6961B8}"/>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FDFD59E4-17B5-4DC4-A04D-2B2DAC32BDD1}"/>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AEEB7237-3033-4EA7-BF6B-1F9860C6689D}"/>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E844440E-2447-4680-BB70-0CC0348FE5D1}"/>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9ECEC859-2481-4822-8F3E-797D3407A92E}"/>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8E485F97-C882-4102-9DC6-AAADAAC7CD08}"/>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AD05538B-6DE7-461C-A859-5C3834456D04}"/>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32334BB7-F6AD-48C2-A9FC-131F7BE178C9}"/>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56F69B11-F4D8-4831-AE57-C1E09A66E14B}"/>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E6DB7AE-3D19-4A52-87AE-D45653C95A9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1B1C287-B726-4A77-980D-E5E0438D005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2CAC613-D8DB-43BF-B3B7-002788CDD8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0064DD4-9FF0-4EB0-92C2-953022AF1B4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F46D12D-9045-4F2B-AB17-0FD5B17DBFA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60071</xdr:rowOff>
    </xdr:from>
    <xdr:to>
      <xdr:col>55</xdr:col>
      <xdr:colOff>50800</xdr:colOff>
      <xdr:row>86</xdr:row>
      <xdr:rowOff>161671</xdr:rowOff>
    </xdr:to>
    <xdr:sp macro="" textlink="">
      <xdr:nvSpPr>
        <xdr:cNvPr id="357" name="楕円 356">
          <a:extLst>
            <a:ext uri="{FF2B5EF4-FFF2-40B4-BE49-F238E27FC236}">
              <a16:creationId xmlns:a16="http://schemas.microsoft.com/office/drawing/2014/main" id="{49AF4CF3-F284-473A-ABD1-21763A1F98D0}"/>
            </a:ext>
          </a:extLst>
        </xdr:cNvPr>
        <xdr:cNvSpPr/>
      </xdr:nvSpPr>
      <xdr:spPr>
        <a:xfrm>
          <a:off x="10426700" y="1480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146448</xdr:rowOff>
    </xdr:from>
    <xdr:ext cx="469744" cy="259045"/>
    <xdr:sp macro="" textlink="">
      <xdr:nvSpPr>
        <xdr:cNvPr id="358" name="【公営住宅】&#10;一人当たり面積該当値テキスト">
          <a:extLst>
            <a:ext uri="{FF2B5EF4-FFF2-40B4-BE49-F238E27FC236}">
              <a16:creationId xmlns:a16="http://schemas.microsoft.com/office/drawing/2014/main" id="{24F2D61A-76BA-48A7-9414-150F7BF55EFD}"/>
            </a:ext>
          </a:extLst>
        </xdr:cNvPr>
        <xdr:cNvSpPr txBox="1"/>
      </xdr:nvSpPr>
      <xdr:spPr>
        <a:xfrm>
          <a:off x="10515600" y="1471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59880</xdr:rowOff>
    </xdr:from>
    <xdr:to>
      <xdr:col>50</xdr:col>
      <xdr:colOff>165100</xdr:colOff>
      <xdr:row>86</xdr:row>
      <xdr:rowOff>161480</xdr:rowOff>
    </xdr:to>
    <xdr:sp macro="" textlink="">
      <xdr:nvSpPr>
        <xdr:cNvPr id="359" name="楕円 358">
          <a:extLst>
            <a:ext uri="{FF2B5EF4-FFF2-40B4-BE49-F238E27FC236}">
              <a16:creationId xmlns:a16="http://schemas.microsoft.com/office/drawing/2014/main" id="{8EB2CE8A-13FC-4D8A-A62E-7AFBF4F9A3D3}"/>
            </a:ext>
          </a:extLst>
        </xdr:cNvPr>
        <xdr:cNvSpPr/>
      </xdr:nvSpPr>
      <xdr:spPr>
        <a:xfrm>
          <a:off x="9588500" y="148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110680</xdr:rowOff>
    </xdr:from>
    <xdr:to>
      <xdr:col>55</xdr:col>
      <xdr:colOff>0</xdr:colOff>
      <xdr:row>86</xdr:row>
      <xdr:rowOff>110871</xdr:rowOff>
    </xdr:to>
    <xdr:cxnSp macro="">
      <xdr:nvCxnSpPr>
        <xdr:cNvPr id="360" name="直線コネクタ 359">
          <a:extLst>
            <a:ext uri="{FF2B5EF4-FFF2-40B4-BE49-F238E27FC236}">
              <a16:creationId xmlns:a16="http://schemas.microsoft.com/office/drawing/2014/main" id="{3972BE9A-68E6-4340-A3C1-A4494038D67C}"/>
            </a:ext>
          </a:extLst>
        </xdr:cNvPr>
        <xdr:cNvCxnSpPr/>
      </xdr:nvCxnSpPr>
      <xdr:spPr>
        <a:xfrm>
          <a:off x="9639300" y="14855380"/>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59880</xdr:rowOff>
    </xdr:from>
    <xdr:to>
      <xdr:col>46</xdr:col>
      <xdr:colOff>38100</xdr:colOff>
      <xdr:row>86</xdr:row>
      <xdr:rowOff>161480</xdr:rowOff>
    </xdr:to>
    <xdr:sp macro="" textlink="">
      <xdr:nvSpPr>
        <xdr:cNvPr id="361" name="楕円 360">
          <a:extLst>
            <a:ext uri="{FF2B5EF4-FFF2-40B4-BE49-F238E27FC236}">
              <a16:creationId xmlns:a16="http://schemas.microsoft.com/office/drawing/2014/main" id="{2F01F79E-FA2A-4F4C-8AE4-20699D6CFBCA}"/>
            </a:ext>
          </a:extLst>
        </xdr:cNvPr>
        <xdr:cNvSpPr/>
      </xdr:nvSpPr>
      <xdr:spPr>
        <a:xfrm>
          <a:off x="8699500" y="148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110680</xdr:rowOff>
    </xdr:from>
    <xdr:to>
      <xdr:col>50</xdr:col>
      <xdr:colOff>114300</xdr:colOff>
      <xdr:row>86</xdr:row>
      <xdr:rowOff>110680</xdr:rowOff>
    </xdr:to>
    <xdr:cxnSp macro="">
      <xdr:nvCxnSpPr>
        <xdr:cNvPr id="362" name="直線コネクタ 361">
          <a:extLst>
            <a:ext uri="{FF2B5EF4-FFF2-40B4-BE49-F238E27FC236}">
              <a16:creationId xmlns:a16="http://schemas.microsoft.com/office/drawing/2014/main" id="{7C57D61C-72DB-4BB2-ADA3-7AE93DD47969}"/>
            </a:ext>
          </a:extLst>
        </xdr:cNvPr>
        <xdr:cNvCxnSpPr/>
      </xdr:nvCxnSpPr>
      <xdr:spPr>
        <a:xfrm>
          <a:off x="8750300" y="1485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59880</xdr:rowOff>
    </xdr:from>
    <xdr:to>
      <xdr:col>41</xdr:col>
      <xdr:colOff>101600</xdr:colOff>
      <xdr:row>86</xdr:row>
      <xdr:rowOff>161480</xdr:rowOff>
    </xdr:to>
    <xdr:sp macro="" textlink="">
      <xdr:nvSpPr>
        <xdr:cNvPr id="363" name="楕円 362">
          <a:extLst>
            <a:ext uri="{FF2B5EF4-FFF2-40B4-BE49-F238E27FC236}">
              <a16:creationId xmlns:a16="http://schemas.microsoft.com/office/drawing/2014/main" id="{31259921-E1F9-469F-98DD-2BDD2AE359BC}"/>
            </a:ext>
          </a:extLst>
        </xdr:cNvPr>
        <xdr:cNvSpPr/>
      </xdr:nvSpPr>
      <xdr:spPr>
        <a:xfrm>
          <a:off x="7810500" y="148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110680</xdr:rowOff>
    </xdr:from>
    <xdr:to>
      <xdr:col>45</xdr:col>
      <xdr:colOff>177800</xdr:colOff>
      <xdr:row>86</xdr:row>
      <xdr:rowOff>110680</xdr:rowOff>
    </xdr:to>
    <xdr:cxnSp macro="">
      <xdr:nvCxnSpPr>
        <xdr:cNvPr id="364" name="直線コネクタ 363">
          <a:extLst>
            <a:ext uri="{FF2B5EF4-FFF2-40B4-BE49-F238E27FC236}">
              <a16:creationId xmlns:a16="http://schemas.microsoft.com/office/drawing/2014/main" id="{379E920D-0559-40D9-86F9-0A401153906A}"/>
            </a:ext>
          </a:extLst>
        </xdr:cNvPr>
        <xdr:cNvCxnSpPr/>
      </xdr:nvCxnSpPr>
      <xdr:spPr>
        <a:xfrm>
          <a:off x="7861300" y="1485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59880</xdr:rowOff>
    </xdr:from>
    <xdr:to>
      <xdr:col>36</xdr:col>
      <xdr:colOff>165100</xdr:colOff>
      <xdr:row>86</xdr:row>
      <xdr:rowOff>161480</xdr:rowOff>
    </xdr:to>
    <xdr:sp macro="" textlink="">
      <xdr:nvSpPr>
        <xdr:cNvPr id="365" name="楕円 364">
          <a:extLst>
            <a:ext uri="{FF2B5EF4-FFF2-40B4-BE49-F238E27FC236}">
              <a16:creationId xmlns:a16="http://schemas.microsoft.com/office/drawing/2014/main" id="{804CBC98-3D96-45C1-9FE2-8B72E661C58D}"/>
            </a:ext>
          </a:extLst>
        </xdr:cNvPr>
        <xdr:cNvSpPr/>
      </xdr:nvSpPr>
      <xdr:spPr>
        <a:xfrm>
          <a:off x="6921500" y="148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110680</xdr:rowOff>
    </xdr:from>
    <xdr:to>
      <xdr:col>41</xdr:col>
      <xdr:colOff>50800</xdr:colOff>
      <xdr:row>86</xdr:row>
      <xdr:rowOff>110680</xdr:rowOff>
    </xdr:to>
    <xdr:cxnSp macro="">
      <xdr:nvCxnSpPr>
        <xdr:cNvPr id="366" name="直線コネクタ 365">
          <a:extLst>
            <a:ext uri="{FF2B5EF4-FFF2-40B4-BE49-F238E27FC236}">
              <a16:creationId xmlns:a16="http://schemas.microsoft.com/office/drawing/2014/main" id="{77D6BB63-7867-41DE-9B8D-22A2D73926B8}"/>
            </a:ext>
          </a:extLst>
        </xdr:cNvPr>
        <xdr:cNvCxnSpPr/>
      </xdr:nvCxnSpPr>
      <xdr:spPr>
        <a:xfrm>
          <a:off x="6972300" y="1485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B9AAC635-E347-492A-8B13-20BDE291B385}"/>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4BE1569A-E3F7-49F2-A870-A19764C19959}"/>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C885A493-1C0A-4F4E-ABCF-152D73D475B1}"/>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FEDEB273-000A-455E-9C2D-5E78C0DEE027}"/>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152607</xdr:rowOff>
    </xdr:from>
    <xdr:ext cx="469744" cy="259045"/>
    <xdr:sp macro="" textlink="">
      <xdr:nvSpPr>
        <xdr:cNvPr id="371" name="n_1mainValue【公営住宅】&#10;一人当たり面積">
          <a:extLst>
            <a:ext uri="{FF2B5EF4-FFF2-40B4-BE49-F238E27FC236}">
              <a16:creationId xmlns:a16="http://schemas.microsoft.com/office/drawing/2014/main" id="{9A5ABC48-68B7-433A-BD60-6BEA810B7200}"/>
            </a:ext>
          </a:extLst>
        </xdr:cNvPr>
        <xdr:cNvSpPr txBox="1"/>
      </xdr:nvSpPr>
      <xdr:spPr>
        <a:xfrm>
          <a:off x="9391727" y="1489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152607</xdr:rowOff>
    </xdr:from>
    <xdr:ext cx="469744" cy="259045"/>
    <xdr:sp macro="" textlink="">
      <xdr:nvSpPr>
        <xdr:cNvPr id="372" name="n_2mainValue【公営住宅】&#10;一人当たり面積">
          <a:extLst>
            <a:ext uri="{FF2B5EF4-FFF2-40B4-BE49-F238E27FC236}">
              <a16:creationId xmlns:a16="http://schemas.microsoft.com/office/drawing/2014/main" id="{FE39A60F-3E15-4A24-9BF9-8376FE930460}"/>
            </a:ext>
          </a:extLst>
        </xdr:cNvPr>
        <xdr:cNvSpPr txBox="1"/>
      </xdr:nvSpPr>
      <xdr:spPr>
        <a:xfrm>
          <a:off x="8515427" y="1489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152607</xdr:rowOff>
    </xdr:from>
    <xdr:ext cx="469744" cy="259045"/>
    <xdr:sp macro="" textlink="">
      <xdr:nvSpPr>
        <xdr:cNvPr id="373" name="n_3mainValue【公営住宅】&#10;一人当たり面積">
          <a:extLst>
            <a:ext uri="{FF2B5EF4-FFF2-40B4-BE49-F238E27FC236}">
              <a16:creationId xmlns:a16="http://schemas.microsoft.com/office/drawing/2014/main" id="{0E808474-5BB0-476C-A476-11EFAD0F8C97}"/>
            </a:ext>
          </a:extLst>
        </xdr:cNvPr>
        <xdr:cNvSpPr txBox="1"/>
      </xdr:nvSpPr>
      <xdr:spPr>
        <a:xfrm>
          <a:off x="7626427" y="1489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152607</xdr:rowOff>
    </xdr:from>
    <xdr:ext cx="469744" cy="259045"/>
    <xdr:sp macro="" textlink="">
      <xdr:nvSpPr>
        <xdr:cNvPr id="374" name="n_4mainValue【公営住宅】&#10;一人当たり面積">
          <a:extLst>
            <a:ext uri="{FF2B5EF4-FFF2-40B4-BE49-F238E27FC236}">
              <a16:creationId xmlns:a16="http://schemas.microsoft.com/office/drawing/2014/main" id="{A2EEDC7B-20E7-49B2-86AB-18789ADBA4A0}"/>
            </a:ext>
          </a:extLst>
        </xdr:cNvPr>
        <xdr:cNvSpPr txBox="1"/>
      </xdr:nvSpPr>
      <xdr:spPr>
        <a:xfrm>
          <a:off x="6737427" y="1489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A2D89A2-DA68-4748-A065-52576CF873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CC64B80-2885-4262-8FE9-B89A85B8B2F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822C6A6-1F95-480E-BD59-314CFC008EA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F73E0B3-35A5-49F8-99AC-EBA1373A55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45C2D97-6420-471A-892A-6642688EBB3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2448712-7940-4A42-987F-EF489B01743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0E19B6E-6EB8-40CF-826E-050B6A09B3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9718B9F-143C-4BE5-BFBF-454B3388BBC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DD83BFA6-741D-440B-9501-7E21F6BD13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6801900E-0F2B-4505-8907-7A05995789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74E6773-A40D-4FD7-9976-D799E7EFE1C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F3F5EDF3-DA40-4113-8019-BB7B07E5B0D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55B534E8-F986-4BC5-99DA-743740D13D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7A0EAD8-5E8D-47B0-AB3B-3FFAB3B5C25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ACF26261-D97A-4EE3-A639-224E2D18EF6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A5DAF922-3169-4000-946B-81E39E019F9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527E2AE7-1636-4614-8D84-59D3BDA94F3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952224CF-DA1A-4C53-AD1B-C1425F5F49D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CC668825-04EA-4F86-A4D1-4E9583B46C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A4584042-FA4D-4047-81C1-7AAFDF3BC64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7B10C0C-5E03-44CB-8BE2-C1A1F296F32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2AC25987-4423-4065-A7DF-320B1F7EC82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E3111351-E3E6-4E64-926A-8B9EB4D9EDB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53DF17C2-6B7D-4A94-8D9D-71451655EEA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8B2FF61B-6776-4ED5-8698-1A6B041CD5E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1638F61-9E51-422A-95AE-DEBABEC78BA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810B57B4-943A-424A-97E4-C8B060B5617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117EE80E-52FD-4771-9928-4FC79FCD4FF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AEB911FC-E8C4-4F55-A85B-E9192B088FC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CD093F05-E2B2-4728-9445-DB0485DF752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35275742-D556-4C34-BDE2-14F88F759DD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70431974-238F-48FD-8490-EEAD41FE3B6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6FF0FDB1-8F1A-49DA-B15F-58C3AF5DDAD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ABF84CFE-662D-4025-9D75-AFC207BE250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F3F5B261-543E-43E1-BA64-16DD498E001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6855F3AF-14BF-4682-B22D-035A8CC79AF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41B74C1-3D7D-4E15-8F0F-84736C3C5C6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B7BA2F68-28E7-4F3C-B092-E83BE605365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214D9F09-2526-4C37-8270-76FA3164C79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AE0FE4B7-6336-4445-A37E-7EAF32AF81B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BDB6B484-CDC3-4213-8F81-1669416160E4}"/>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33F6FE20-8065-47AF-AF1B-743B5462C6E6}"/>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92DADA64-C879-4A38-AEC1-98C4969920B4}"/>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AD24E3B2-F4D8-4C07-A020-719BBC5E57D8}"/>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1591D628-9B49-4741-806D-2A2A459E2A56}"/>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2F922DE6-804D-4C36-A167-6124FA032BAA}"/>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21305C5A-80BB-4169-8494-E40AE7DA9E77}"/>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FDECCC29-7EA8-4729-985A-CDCA98FDFB3F}"/>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65FF2761-C878-4559-A42A-8ED2692692B7}"/>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2E85E97E-3D99-46D9-926B-54ED433A833E}"/>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2A13C615-C0C6-432D-8C9C-DA02156A0F21}"/>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7D2F88D-B33D-462E-9230-D3EF079DC10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53A289D3-6149-47F4-870E-E022CC0562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BE81C14-60C2-465B-B0F0-BBDF40DDDBE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E8F67B1-9437-43F9-92D4-ED5948A1C3B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171B3AD-3D24-44B0-953F-FD1155BF232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82550</xdr:rowOff>
    </xdr:from>
    <xdr:to>
      <xdr:col>85</xdr:col>
      <xdr:colOff>177800</xdr:colOff>
      <xdr:row>41</xdr:row>
      <xdr:rowOff>12700</xdr:rowOff>
    </xdr:to>
    <xdr:sp macro="" textlink="">
      <xdr:nvSpPr>
        <xdr:cNvPr id="431" name="楕円 430">
          <a:extLst>
            <a:ext uri="{FF2B5EF4-FFF2-40B4-BE49-F238E27FC236}">
              <a16:creationId xmlns:a16="http://schemas.microsoft.com/office/drawing/2014/main" id="{CAFB6DB2-8EAF-4FD0-986E-0E9EFE02D2A1}"/>
            </a:ext>
          </a:extLst>
        </xdr:cNvPr>
        <xdr:cNvSpPr/>
      </xdr:nvSpPr>
      <xdr:spPr>
        <a:xfrm>
          <a:off x="16268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60977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7D3060C9-FFBD-4745-893F-A5178FC9E2D5}"/>
            </a:ext>
          </a:extLst>
        </xdr:cNvPr>
        <xdr:cNvSpPr txBox="1"/>
      </xdr:nvSpPr>
      <xdr:spPr>
        <a:xfrm>
          <a:off x="1635760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101600</xdr:rowOff>
    </xdr:from>
    <xdr:to>
      <xdr:col>81</xdr:col>
      <xdr:colOff>101600</xdr:colOff>
      <xdr:row>41</xdr:row>
      <xdr:rowOff>31750</xdr:rowOff>
    </xdr:to>
    <xdr:sp macro="" textlink="">
      <xdr:nvSpPr>
        <xdr:cNvPr id="433" name="楕円 432">
          <a:extLst>
            <a:ext uri="{FF2B5EF4-FFF2-40B4-BE49-F238E27FC236}">
              <a16:creationId xmlns:a16="http://schemas.microsoft.com/office/drawing/2014/main" id="{0ABD3B0F-82DC-402D-BC7D-52B9F9D56BCC}"/>
            </a:ext>
          </a:extLst>
        </xdr:cNvPr>
        <xdr:cNvSpPr/>
      </xdr:nvSpPr>
      <xdr:spPr>
        <a:xfrm>
          <a:off x="1543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133350</xdr:rowOff>
    </xdr:from>
    <xdr:to>
      <xdr:col>85</xdr:col>
      <xdr:colOff>127000</xdr:colOff>
      <xdr:row>40</xdr:row>
      <xdr:rowOff>152400</xdr:rowOff>
    </xdr:to>
    <xdr:cxnSp macro="">
      <xdr:nvCxnSpPr>
        <xdr:cNvPr id="434" name="直線コネクタ 433">
          <a:extLst>
            <a:ext uri="{FF2B5EF4-FFF2-40B4-BE49-F238E27FC236}">
              <a16:creationId xmlns:a16="http://schemas.microsoft.com/office/drawing/2014/main" id="{D87DEFBE-55DE-4402-964F-ABE356BD78BB}"/>
            </a:ext>
          </a:extLst>
        </xdr:cNvPr>
        <xdr:cNvCxnSpPr/>
      </xdr:nvCxnSpPr>
      <xdr:spPr>
        <a:xfrm flipV="1">
          <a:off x="15481300" y="6991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69215</xdr:rowOff>
    </xdr:from>
    <xdr:to>
      <xdr:col>76</xdr:col>
      <xdr:colOff>165100</xdr:colOff>
      <xdr:row>40</xdr:row>
      <xdr:rowOff>170815</xdr:rowOff>
    </xdr:to>
    <xdr:sp macro="" textlink="">
      <xdr:nvSpPr>
        <xdr:cNvPr id="435" name="楕円 434">
          <a:extLst>
            <a:ext uri="{FF2B5EF4-FFF2-40B4-BE49-F238E27FC236}">
              <a16:creationId xmlns:a16="http://schemas.microsoft.com/office/drawing/2014/main" id="{810282BD-CAEA-4B33-9F31-6F4F08D77825}"/>
            </a:ext>
          </a:extLst>
        </xdr:cNvPr>
        <xdr:cNvSpPr/>
      </xdr:nvSpPr>
      <xdr:spPr>
        <a:xfrm>
          <a:off x="14541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120015</xdr:rowOff>
    </xdr:from>
    <xdr:to>
      <xdr:col>81</xdr:col>
      <xdr:colOff>50800</xdr:colOff>
      <xdr:row>40</xdr:row>
      <xdr:rowOff>152400</xdr:rowOff>
    </xdr:to>
    <xdr:cxnSp macro="">
      <xdr:nvCxnSpPr>
        <xdr:cNvPr id="436" name="直線コネクタ 435">
          <a:extLst>
            <a:ext uri="{FF2B5EF4-FFF2-40B4-BE49-F238E27FC236}">
              <a16:creationId xmlns:a16="http://schemas.microsoft.com/office/drawing/2014/main" id="{E84D924F-0BB5-4851-A413-7B4280F8DAD4}"/>
            </a:ext>
          </a:extLst>
        </xdr:cNvPr>
        <xdr:cNvCxnSpPr/>
      </xdr:nvCxnSpPr>
      <xdr:spPr>
        <a:xfrm>
          <a:off x="14592300" y="69780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74930</xdr:rowOff>
    </xdr:from>
    <xdr:to>
      <xdr:col>72</xdr:col>
      <xdr:colOff>38100</xdr:colOff>
      <xdr:row>41</xdr:row>
      <xdr:rowOff>5080</xdr:rowOff>
    </xdr:to>
    <xdr:sp macro="" textlink="">
      <xdr:nvSpPr>
        <xdr:cNvPr id="437" name="楕円 436">
          <a:extLst>
            <a:ext uri="{FF2B5EF4-FFF2-40B4-BE49-F238E27FC236}">
              <a16:creationId xmlns:a16="http://schemas.microsoft.com/office/drawing/2014/main" id="{3EDEC78B-4807-4305-8E61-A06BB68DAE7D}"/>
            </a:ext>
          </a:extLst>
        </xdr:cNvPr>
        <xdr:cNvSpPr/>
      </xdr:nvSpPr>
      <xdr:spPr>
        <a:xfrm>
          <a:off x="13652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120015</xdr:rowOff>
    </xdr:from>
    <xdr:to>
      <xdr:col>76</xdr:col>
      <xdr:colOff>114300</xdr:colOff>
      <xdr:row>40</xdr:row>
      <xdr:rowOff>125730</xdr:rowOff>
    </xdr:to>
    <xdr:cxnSp macro="">
      <xdr:nvCxnSpPr>
        <xdr:cNvPr id="438" name="直線コネクタ 437">
          <a:extLst>
            <a:ext uri="{FF2B5EF4-FFF2-40B4-BE49-F238E27FC236}">
              <a16:creationId xmlns:a16="http://schemas.microsoft.com/office/drawing/2014/main" id="{4BDA37FA-4C06-49E6-8C7B-99BD79F8EA24}"/>
            </a:ext>
          </a:extLst>
        </xdr:cNvPr>
        <xdr:cNvCxnSpPr/>
      </xdr:nvCxnSpPr>
      <xdr:spPr>
        <a:xfrm flipV="1">
          <a:off x="13703300" y="69780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42545</xdr:rowOff>
    </xdr:from>
    <xdr:to>
      <xdr:col>67</xdr:col>
      <xdr:colOff>101600</xdr:colOff>
      <xdr:row>40</xdr:row>
      <xdr:rowOff>144145</xdr:rowOff>
    </xdr:to>
    <xdr:sp macro="" textlink="">
      <xdr:nvSpPr>
        <xdr:cNvPr id="439" name="楕円 438">
          <a:extLst>
            <a:ext uri="{FF2B5EF4-FFF2-40B4-BE49-F238E27FC236}">
              <a16:creationId xmlns:a16="http://schemas.microsoft.com/office/drawing/2014/main" id="{835A9C7C-4FE8-4217-B366-2CF4A08F3177}"/>
            </a:ext>
          </a:extLst>
        </xdr:cNvPr>
        <xdr:cNvSpPr/>
      </xdr:nvSpPr>
      <xdr:spPr>
        <a:xfrm>
          <a:off x="12763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93345</xdr:rowOff>
    </xdr:from>
    <xdr:to>
      <xdr:col>71</xdr:col>
      <xdr:colOff>177800</xdr:colOff>
      <xdr:row>40</xdr:row>
      <xdr:rowOff>125730</xdr:rowOff>
    </xdr:to>
    <xdr:cxnSp macro="">
      <xdr:nvCxnSpPr>
        <xdr:cNvPr id="440" name="直線コネクタ 439">
          <a:extLst>
            <a:ext uri="{FF2B5EF4-FFF2-40B4-BE49-F238E27FC236}">
              <a16:creationId xmlns:a16="http://schemas.microsoft.com/office/drawing/2014/main" id="{B4013A7F-8F64-4FE5-8818-2627C89D7EC9}"/>
            </a:ext>
          </a:extLst>
        </xdr:cNvPr>
        <xdr:cNvCxnSpPr/>
      </xdr:nvCxnSpPr>
      <xdr:spPr>
        <a:xfrm>
          <a:off x="12814300" y="69513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806A6888-F6AD-4C24-9C2C-9C482C2081C2}"/>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4DDBC91F-2C38-4ABE-9F90-016DC6FD7132}"/>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4FE91DD7-CEBF-44B9-B835-D7440ABAAEE3}"/>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8750D2D4-FB3F-4AFF-A800-44AE1130C339}"/>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22877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EC6E50B5-0CB2-412F-88E3-7A08A7EA30E9}"/>
            </a:ext>
          </a:extLst>
        </xdr:cNvPr>
        <xdr:cNvSpPr txBox="1"/>
      </xdr:nvSpPr>
      <xdr:spPr>
        <a:xfrm>
          <a:off x="152660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161942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F68FC70B-39E8-42D2-A135-DC0438F29B88}"/>
            </a:ext>
          </a:extLst>
        </xdr:cNvPr>
        <xdr:cNvSpPr txBox="1"/>
      </xdr:nvSpPr>
      <xdr:spPr>
        <a:xfrm>
          <a:off x="14389744"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167657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39E303ED-4E3D-4F04-AC85-9D92F0286526}"/>
            </a:ext>
          </a:extLst>
        </xdr:cNvPr>
        <xdr:cNvSpPr txBox="1"/>
      </xdr:nvSpPr>
      <xdr:spPr>
        <a:xfrm>
          <a:off x="13500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135272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CDDB7D44-794A-4C26-A9E9-3D87F709A4CA}"/>
            </a:ext>
          </a:extLst>
        </xdr:cNvPr>
        <xdr:cNvSpPr txBox="1"/>
      </xdr:nvSpPr>
      <xdr:spPr>
        <a:xfrm>
          <a:off x="1261174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736D4810-9722-43C8-84C9-5C206743D9B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EA742A51-F409-4EF4-B47A-AF0B97068B1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162DEA60-9D6E-4CD8-96BC-900637C19E5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E473BE4B-74D9-4E62-A52E-C3E4594A91B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1ECBE33F-47EC-4BBD-924C-0DBC8A00726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46C09940-5822-4A3A-B42A-7D0000696ED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82AD3B8D-A3E7-40F5-941B-E1EF38E5E32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31ABA7A1-60B5-473C-A961-EF1E089D550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2D65B290-7946-4CAD-BB2C-03462DC2E83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E01A11AB-7C6E-498B-AF6F-1E8F251D9B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76FFCFB8-2D0A-41DA-BC0A-B72B8EA24FB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815953FC-C965-4580-9307-FD442E7FC39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A2744F96-17C8-44B5-BF0B-53542D07B9D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6852F244-AAFB-4F26-8E3B-A63EA97A2FF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F9173EA2-5839-46E9-A2B3-738562F2125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60B60E22-81EA-444A-8F7B-7FFDAB0CDE3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E1C90E4F-3FB6-498E-86FC-B2D7B36FE53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3F13160D-9755-4707-A774-66AF795CB67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1CD24DCA-99DE-4AA5-A37A-072629E16C2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B113EB59-531A-46C8-9A2A-D5EA4B16FDF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5E6895B4-3421-408A-B635-C739ECE1A3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2F5CCC0E-5077-42C4-A6DC-4983BE15DFA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44FDD5C2-1C15-4987-881E-67250BAB090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DDDAF158-FA9C-46EF-BF49-DE099EAA4AB6}"/>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C99F8A70-34EF-4375-B492-F3AD6968E837}"/>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57F57B26-519D-4742-BE40-2360D406803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F75C470C-08EB-4E18-A085-BEB0C092C489}"/>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AA9374A0-45EF-4C7D-8516-5395284F3BA7}"/>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49B4A63C-8151-406D-87F8-DE2887690777}"/>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01F1344C-0BE1-44CA-84D0-B9F15E7FB1B2}"/>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FABE1C8D-2C2F-4663-B24E-5FC704DE18B2}"/>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C5794088-3556-4ED1-B374-7E54F8B9D3A1}"/>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519B61C0-C914-4F6A-AED7-76D991539540}"/>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95E8797D-1893-4BA5-BF33-4F40418EACBA}"/>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97BAF0E-D415-4101-B9F9-1EE9E8B20E2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EE6703B-26F4-4D4A-99FC-907EDA52E8C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B1B4626-4622-4CCE-8257-3211479C79F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09418E4-082F-4BC6-B1BB-D0351204B2D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FB43B28-3EAA-47F1-9C3D-9649E878CAE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113030</xdr:rowOff>
    </xdr:from>
    <xdr:to>
      <xdr:col>116</xdr:col>
      <xdr:colOff>114300</xdr:colOff>
      <xdr:row>38</xdr:row>
      <xdr:rowOff>43180</xdr:rowOff>
    </xdr:to>
    <xdr:sp macro="" textlink="">
      <xdr:nvSpPr>
        <xdr:cNvPr id="488" name="楕円 487">
          <a:extLst>
            <a:ext uri="{FF2B5EF4-FFF2-40B4-BE49-F238E27FC236}">
              <a16:creationId xmlns:a16="http://schemas.microsoft.com/office/drawing/2014/main" id="{66CA099A-3277-4663-8EEA-A4E168331E25}"/>
            </a:ext>
          </a:extLst>
        </xdr:cNvPr>
        <xdr:cNvSpPr/>
      </xdr:nvSpPr>
      <xdr:spPr>
        <a:xfrm>
          <a:off x="22110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135907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1A322638-08CD-47B4-B784-32E10B360B33}"/>
            </a:ext>
          </a:extLst>
        </xdr:cNvPr>
        <xdr:cNvSpPr txBox="1"/>
      </xdr:nvSpPr>
      <xdr:spPr>
        <a:xfrm>
          <a:off x="22199600"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120650</xdr:rowOff>
    </xdr:from>
    <xdr:to>
      <xdr:col>112</xdr:col>
      <xdr:colOff>38100</xdr:colOff>
      <xdr:row>38</xdr:row>
      <xdr:rowOff>50800</xdr:rowOff>
    </xdr:to>
    <xdr:sp macro="" textlink="">
      <xdr:nvSpPr>
        <xdr:cNvPr id="490" name="楕円 489">
          <a:extLst>
            <a:ext uri="{FF2B5EF4-FFF2-40B4-BE49-F238E27FC236}">
              <a16:creationId xmlns:a16="http://schemas.microsoft.com/office/drawing/2014/main" id="{FDCCA476-BA71-4B05-B91B-5B266F23C238}"/>
            </a:ext>
          </a:extLst>
        </xdr:cNvPr>
        <xdr:cNvSpPr/>
      </xdr:nvSpPr>
      <xdr:spPr>
        <a:xfrm>
          <a:off x="21272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163830</xdr:rowOff>
    </xdr:from>
    <xdr:to>
      <xdr:col>116</xdr:col>
      <xdr:colOff>63500</xdr:colOff>
      <xdr:row>38</xdr:row>
      <xdr:rowOff>0</xdr:rowOff>
    </xdr:to>
    <xdr:cxnSp macro="">
      <xdr:nvCxnSpPr>
        <xdr:cNvPr id="491" name="直線コネクタ 490">
          <a:extLst>
            <a:ext uri="{FF2B5EF4-FFF2-40B4-BE49-F238E27FC236}">
              <a16:creationId xmlns:a16="http://schemas.microsoft.com/office/drawing/2014/main" id="{88363598-7DEA-423E-A9C7-DF79128F1DD6}"/>
            </a:ext>
          </a:extLst>
        </xdr:cNvPr>
        <xdr:cNvCxnSpPr/>
      </xdr:nvCxnSpPr>
      <xdr:spPr>
        <a:xfrm flipV="1">
          <a:off x="21323300" y="6507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120650</xdr:rowOff>
    </xdr:from>
    <xdr:to>
      <xdr:col>107</xdr:col>
      <xdr:colOff>101600</xdr:colOff>
      <xdr:row>38</xdr:row>
      <xdr:rowOff>50800</xdr:rowOff>
    </xdr:to>
    <xdr:sp macro="" textlink="">
      <xdr:nvSpPr>
        <xdr:cNvPr id="492" name="楕円 491">
          <a:extLst>
            <a:ext uri="{FF2B5EF4-FFF2-40B4-BE49-F238E27FC236}">
              <a16:creationId xmlns:a16="http://schemas.microsoft.com/office/drawing/2014/main" id="{373C45C7-75EC-451A-88D2-8CE803053682}"/>
            </a:ext>
          </a:extLst>
        </xdr:cNvPr>
        <xdr:cNvSpPr/>
      </xdr:nvSpPr>
      <xdr:spPr>
        <a:xfrm>
          <a:off x="20383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0</xdr:rowOff>
    </xdr:from>
    <xdr:to>
      <xdr:col>111</xdr:col>
      <xdr:colOff>177800</xdr:colOff>
      <xdr:row>38</xdr:row>
      <xdr:rowOff>0</xdr:rowOff>
    </xdr:to>
    <xdr:cxnSp macro="">
      <xdr:nvCxnSpPr>
        <xdr:cNvPr id="493" name="直線コネクタ 492">
          <a:extLst>
            <a:ext uri="{FF2B5EF4-FFF2-40B4-BE49-F238E27FC236}">
              <a16:creationId xmlns:a16="http://schemas.microsoft.com/office/drawing/2014/main" id="{282831D3-DB70-4344-A79D-1CD8BE2796C2}"/>
            </a:ext>
          </a:extLst>
        </xdr:cNvPr>
        <xdr:cNvCxnSpPr/>
      </xdr:nvCxnSpPr>
      <xdr:spPr>
        <a:xfrm>
          <a:off x="20434300" y="651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124460</xdr:rowOff>
    </xdr:from>
    <xdr:to>
      <xdr:col>102</xdr:col>
      <xdr:colOff>165100</xdr:colOff>
      <xdr:row>38</xdr:row>
      <xdr:rowOff>54610</xdr:rowOff>
    </xdr:to>
    <xdr:sp macro="" textlink="">
      <xdr:nvSpPr>
        <xdr:cNvPr id="494" name="楕円 493">
          <a:extLst>
            <a:ext uri="{FF2B5EF4-FFF2-40B4-BE49-F238E27FC236}">
              <a16:creationId xmlns:a16="http://schemas.microsoft.com/office/drawing/2014/main" id="{CC7AC1AB-DECF-4128-9B73-52E5E2B1BE8D}"/>
            </a:ext>
          </a:extLst>
        </xdr:cNvPr>
        <xdr:cNvSpPr/>
      </xdr:nvSpPr>
      <xdr:spPr>
        <a:xfrm>
          <a:off x="19494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0</xdr:rowOff>
    </xdr:from>
    <xdr:to>
      <xdr:col>107</xdr:col>
      <xdr:colOff>50800</xdr:colOff>
      <xdr:row>38</xdr:row>
      <xdr:rowOff>3810</xdr:rowOff>
    </xdr:to>
    <xdr:cxnSp macro="">
      <xdr:nvCxnSpPr>
        <xdr:cNvPr id="495" name="直線コネクタ 494">
          <a:extLst>
            <a:ext uri="{FF2B5EF4-FFF2-40B4-BE49-F238E27FC236}">
              <a16:creationId xmlns:a16="http://schemas.microsoft.com/office/drawing/2014/main" id="{782A284D-D22C-4A56-9311-57F2E25086E9}"/>
            </a:ext>
          </a:extLst>
        </xdr:cNvPr>
        <xdr:cNvCxnSpPr/>
      </xdr:nvCxnSpPr>
      <xdr:spPr>
        <a:xfrm flipV="1">
          <a:off x="19545300" y="6515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132080</xdr:rowOff>
    </xdr:from>
    <xdr:to>
      <xdr:col>98</xdr:col>
      <xdr:colOff>38100</xdr:colOff>
      <xdr:row>38</xdr:row>
      <xdr:rowOff>62230</xdr:rowOff>
    </xdr:to>
    <xdr:sp macro="" textlink="">
      <xdr:nvSpPr>
        <xdr:cNvPr id="496" name="楕円 495">
          <a:extLst>
            <a:ext uri="{FF2B5EF4-FFF2-40B4-BE49-F238E27FC236}">
              <a16:creationId xmlns:a16="http://schemas.microsoft.com/office/drawing/2014/main" id="{CA903937-C38F-4D15-A673-9F692D2548C6}"/>
            </a:ext>
          </a:extLst>
        </xdr:cNvPr>
        <xdr:cNvSpPr/>
      </xdr:nvSpPr>
      <xdr:spPr>
        <a:xfrm>
          <a:off x="18605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3810</xdr:rowOff>
    </xdr:from>
    <xdr:to>
      <xdr:col>102</xdr:col>
      <xdr:colOff>114300</xdr:colOff>
      <xdr:row>38</xdr:row>
      <xdr:rowOff>11430</xdr:rowOff>
    </xdr:to>
    <xdr:cxnSp macro="">
      <xdr:nvCxnSpPr>
        <xdr:cNvPr id="497" name="直線コネクタ 496">
          <a:extLst>
            <a:ext uri="{FF2B5EF4-FFF2-40B4-BE49-F238E27FC236}">
              <a16:creationId xmlns:a16="http://schemas.microsoft.com/office/drawing/2014/main" id="{903C4EEC-C088-4122-B91B-94B7A7D8EB82}"/>
            </a:ext>
          </a:extLst>
        </xdr:cNvPr>
        <xdr:cNvCxnSpPr/>
      </xdr:nvCxnSpPr>
      <xdr:spPr>
        <a:xfrm flipV="1">
          <a:off x="18656300" y="6518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36AC9F38-3F1D-4C27-A8C9-E920C3F0A82F}"/>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86D1834B-F843-46AA-AFF9-75D238D7CCDE}"/>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A1AE2B61-08E2-43AF-A2DC-58E9E562E69C}"/>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3A73248E-0714-444D-9693-EDA51369D572}"/>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67327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FA705AF-D46A-4D8A-89E3-5EEF94958BCC}"/>
            </a:ext>
          </a:extLst>
        </xdr:cNvPr>
        <xdr:cNvSpPr txBox="1"/>
      </xdr:nvSpPr>
      <xdr:spPr>
        <a:xfrm>
          <a:off x="21075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67327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63A089AD-C4E6-4F09-A9CB-ED833BE55749}"/>
            </a:ext>
          </a:extLst>
        </xdr:cNvPr>
        <xdr:cNvSpPr txBox="1"/>
      </xdr:nvSpPr>
      <xdr:spPr>
        <a:xfrm>
          <a:off x="20199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71137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E63D0430-2458-459A-BEDC-9BCD92973491}"/>
            </a:ext>
          </a:extLst>
        </xdr:cNvPr>
        <xdr:cNvSpPr txBox="1"/>
      </xdr:nvSpPr>
      <xdr:spPr>
        <a:xfrm>
          <a:off x="193104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78757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13802EAD-6FEA-4CC0-91D7-702C3787791A}"/>
            </a:ext>
          </a:extLst>
        </xdr:cNvPr>
        <xdr:cNvSpPr txBox="1"/>
      </xdr:nvSpPr>
      <xdr:spPr>
        <a:xfrm>
          <a:off x="184214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A7480E46-EBC4-4430-86F1-D7D683BE856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7B4BF0F9-70BF-44E2-BF51-111D4DE1A03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A5414C24-089C-4761-89AD-5702A13BBBF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3E358EA2-007C-44DF-84BE-FD823B7741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B47FC686-FF00-4983-95B3-316FFB9D2AF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1CEB344E-5A37-4076-B7C4-AD92338F174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F6E4669D-0FB9-4BDE-BD55-95EF99CC77C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325FC673-1F5C-492F-88BC-4C8DF6CD2EC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BD750448-54BE-4865-99A7-939D5404AC5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A5A4EA5-0E59-4370-B386-501505486B9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ADD531DD-9463-496D-BFD2-4025687D709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6BD22A1F-BBB2-47BA-A795-85C1A09011B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6B6AA370-FEB5-4038-84C5-83559DF98CE7}"/>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0731C8FD-40E6-45DC-9F08-C236A3FA325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F497AB2A-F046-4C7D-A730-1748171ECB6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0047D925-11ED-4B77-A25E-C301F1F6A05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3D867E67-B1AA-43E0-B64B-D2CBF6FE2C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FB93F973-F1E4-458D-B367-2ACB76E3E95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86B4F18A-D7D9-42CD-B1BD-C87F0DB7CCF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6E6DA490-3ADD-403E-888E-F8BCE490EA8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732003D9-13BC-4B2A-860B-43A10CDB64F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B3235D1-4137-4E03-BA8F-A110BB7F48C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BDC48017-8BD9-4C23-8CB4-B2142FC5259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1893B54F-38AD-4547-AE49-56D548FDDBF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E2BA3423-959D-4305-80C8-18786BD832C2}"/>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F7EA0C6C-36D6-4E45-B0C3-3E41385C5088}"/>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85C00350-BD60-47E5-BD83-479B231B6145}"/>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7B0EE113-D946-4E64-B49F-AA2B928DDEAE}"/>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254E0BFC-15B6-4CB0-BD44-3B4464BA1E0F}"/>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7BBABC7A-6E7A-4F5F-8A50-C55DBD4B75CD}"/>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B72E46DD-179B-42F0-808F-8745A16C1428}"/>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B0BA8736-A0EA-4A52-AA86-D7EAD1591906}"/>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4FE4C218-66F2-4AC0-8B9D-4C0E78EC4EA0}"/>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6A838CFD-E947-47A5-A82D-7DC11B734830}"/>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091C8116-B0F2-4281-8C83-923CCA1CAF6B}"/>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1923DF5-66FC-4DEA-983A-037EBBE9D05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1AE1EDB-C091-42CC-945B-22B05F0FD5F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C033A2D-6670-4E10-BF04-D68C74E6088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8CA66CF-9E8F-4724-9B4C-F4A4187798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3D5BD65-D36E-4327-B969-6F4585E7DFF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46" name="楕円 545">
          <a:extLst>
            <a:ext uri="{FF2B5EF4-FFF2-40B4-BE49-F238E27FC236}">
              <a16:creationId xmlns:a16="http://schemas.microsoft.com/office/drawing/2014/main" id="{751ED2B7-A4BC-4A8F-8BC6-0C1996EC0390}"/>
            </a:ext>
          </a:extLst>
        </xdr:cNvPr>
        <xdr:cNvSpPr/>
      </xdr:nvSpPr>
      <xdr:spPr>
        <a:xfrm>
          <a:off x="16268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11447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845BF62B-6748-462E-9AA9-307706FAF80D}"/>
            </a:ext>
          </a:extLst>
        </xdr:cNvPr>
        <xdr:cNvSpPr txBox="1"/>
      </xdr:nvSpPr>
      <xdr:spPr>
        <a:xfrm>
          <a:off x="16357600"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548" name="楕円 547">
          <a:extLst>
            <a:ext uri="{FF2B5EF4-FFF2-40B4-BE49-F238E27FC236}">
              <a16:creationId xmlns:a16="http://schemas.microsoft.com/office/drawing/2014/main" id="{6D35D1BC-19C9-4D93-B083-A3E72BF2712A}"/>
            </a:ext>
          </a:extLst>
        </xdr:cNvPr>
        <xdr:cNvSpPr/>
      </xdr:nvSpPr>
      <xdr:spPr>
        <a:xfrm>
          <a:off x="15430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83820</xdr:rowOff>
    </xdr:from>
    <xdr:to>
      <xdr:col>85</xdr:col>
      <xdr:colOff>127000</xdr:colOff>
      <xdr:row>60</xdr:row>
      <xdr:rowOff>76200</xdr:rowOff>
    </xdr:to>
    <xdr:cxnSp macro="">
      <xdr:nvCxnSpPr>
        <xdr:cNvPr id="549" name="直線コネクタ 548">
          <a:extLst>
            <a:ext uri="{FF2B5EF4-FFF2-40B4-BE49-F238E27FC236}">
              <a16:creationId xmlns:a16="http://schemas.microsoft.com/office/drawing/2014/main" id="{40477DB2-FBEE-457D-91F0-B39E0DD0D860}"/>
            </a:ext>
          </a:extLst>
        </xdr:cNvPr>
        <xdr:cNvCxnSpPr/>
      </xdr:nvCxnSpPr>
      <xdr:spPr>
        <a:xfrm flipV="1">
          <a:off x="15481300" y="1019937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50" name="楕円 549">
          <a:extLst>
            <a:ext uri="{FF2B5EF4-FFF2-40B4-BE49-F238E27FC236}">
              <a16:creationId xmlns:a16="http://schemas.microsoft.com/office/drawing/2014/main" id="{4EACBEF9-AFC0-46D3-824B-2EA7B43BF832}"/>
            </a:ext>
          </a:extLst>
        </xdr:cNvPr>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60</xdr:row>
      <xdr:rowOff>76200</xdr:rowOff>
    </xdr:to>
    <xdr:cxnSp macro="">
      <xdr:nvCxnSpPr>
        <xdr:cNvPr id="551" name="直線コネクタ 550">
          <a:extLst>
            <a:ext uri="{FF2B5EF4-FFF2-40B4-BE49-F238E27FC236}">
              <a16:creationId xmlns:a16="http://schemas.microsoft.com/office/drawing/2014/main" id="{8B70A3B4-23A1-44AD-9F19-04606791F8FA}"/>
            </a:ext>
          </a:extLst>
        </xdr:cNvPr>
        <xdr:cNvCxnSpPr/>
      </xdr:nvCxnSpPr>
      <xdr:spPr>
        <a:xfrm>
          <a:off x="14592300" y="1021461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55880</xdr:rowOff>
    </xdr:from>
    <xdr:to>
      <xdr:col>72</xdr:col>
      <xdr:colOff>38100</xdr:colOff>
      <xdr:row>59</xdr:row>
      <xdr:rowOff>157480</xdr:rowOff>
    </xdr:to>
    <xdr:sp macro="" textlink="">
      <xdr:nvSpPr>
        <xdr:cNvPr id="552" name="楕円 551">
          <a:extLst>
            <a:ext uri="{FF2B5EF4-FFF2-40B4-BE49-F238E27FC236}">
              <a16:creationId xmlns:a16="http://schemas.microsoft.com/office/drawing/2014/main" id="{1DA9D60D-0FD5-4C10-BAD3-33C1046D5911}"/>
            </a:ext>
          </a:extLst>
        </xdr:cNvPr>
        <xdr:cNvSpPr/>
      </xdr:nvSpPr>
      <xdr:spPr>
        <a:xfrm>
          <a:off x="13652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99060</xdr:rowOff>
    </xdr:from>
    <xdr:to>
      <xdr:col>76</xdr:col>
      <xdr:colOff>114300</xdr:colOff>
      <xdr:row>59</xdr:row>
      <xdr:rowOff>106680</xdr:rowOff>
    </xdr:to>
    <xdr:cxnSp macro="">
      <xdr:nvCxnSpPr>
        <xdr:cNvPr id="553" name="直線コネクタ 552">
          <a:extLst>
            <a:ext uri="{FF2B5EF4-FFF2-40B4-BE49-F238E27FC236}">
              <a16:creationId xmlns:a16="http://schemas.microsoft.com/office/drawing/2014/main" id="{41A773CB-BDE1-4FC8-B8FC-A05F812B5DE3}"/>
            </a:ext>
          </a:extLst>
        </xdr:cNvPr>
        <xdr:cNvCxnSpPr/>
      </xdr:nvCxnSpPr>
      <xdr:spPr>
        <a:xfrm flipV="1">
          <a:off x="13703300" y="102146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554" name="楕円 553">
          <a:extLst>
            <a:ext uri="{FF2B5EF4-FFF2-40B4-BE49-F238E27FC236}">
              <a16:creationId xmlns:a16="http://schemas.microsoft.com/office/drawing/2014/main" id="{5BFB69A8-D3DE-43CA-97CC-EFFA7A07CB22}"/>
            </a:ext>
          </a:extLst>
        </xdr:cNvPr>
        <xdr:cNvSpPr/>
      </xdr:nvSpPr>
      <xdr:spPr>
        <a:xfrm>
          <a:off x="1276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106680</xdr:rowOff>
    </xdr:from>
    <xdr:to>
      <xdr:col>71</xdr:col>
      <xdr:colOff>177800</xdr:colOff>
      <xdr:row>60</xdr:row>
      <xdr:rowOff>45720</xdr:rowOff>
    </xdr:to>
    <xdr:cxnSp macro="">
      <xdr:nvCxnSpPr>
        <xdr:cNvPr id="555" name="直線コネクタ 554">
          <a:extLst>
            <a:ext uri="{FF2B5EF4-FFF2-40B4-BE49-F238E27FC236}">
              <a16:creationId xmlns:a16="http://schemas.microsoft.com/office/drawing/2014/main" id="{35D0B843-4E09-48B7-8861-5339E636C29D}"/>
            </a:ext>
          </a:extLst>
        </xdr:cNvPr>
        <xdr:cNvCxnSpPr/>
      </xdr:nvCxnSpPr>
      <xdr:spPr>
        <a:xfrm flipV="1">
          <a:off x="12814300" y="102222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2053510D-8D3F-4697-B007-81B840E29BB2}"/>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1EF4084E-97A7-4C00-A9A8-051CBCC9141A}"/>
            </a:ext>
          </a:extLst>
        </xdr:cNvPr>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789277C8-0113-4873-8B73-ED24A4D58D24}"/>
            </a:ext>
          </a:extLst>
        </xdr:cNvPr>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DE45BFCD-91A0-43B1-A9A0-FF67F354CB76}"/>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118127</xdr:rowOff>
    </xdr:from>
    <xdr:ext cx="405111" cy="259045"/>
    <xdr:sp macro="" textlink="">
      <xdr:nvSpPr>
        <xdr:cNvPr id="560" name="n_1mainValue【学校施設】&#10;有形固定資産減価償却率">
          <a:extLst>
            <a:ext uri="{FF2B5EF4-FFF2-40B4-BE49-F238E27FC236}">
              <a16:creationId xmlns:a16="http://schemas.microsoft.com/office/drawing/2014/main" id="{D970FBC7-D3C5-4104-AAA0-9F7F14312F69}"/>
            </a:ext>
          </a:extLst>
        </xdr:cNvPr>
        <xdr:cNvSpPr txBox="1"/>
      </xdr:nvSpPr>
      <xdr:spPr>
        <a:xfrm>
          <a:off x="15266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561" name="n_2mainValue【学校施設】&#10;有形固定資産減価償却率">
          <a:extLst>
            <a:ext uri="{FF2B5EF4-FFF2-40B4-BE49-F238E27FC236}">
              <a16:creationId xmlns:a16="http://schemas.microsoft.com/office/drawing/2014/main" id="{70BB5764-B58E-417D-AC77-716C402D0D51}"/>
            </a:ext>
          </a:extLst>
        </xdr:cNvPr>
        <xdr:cNvSpPr txBox="1"/>
      </xdr:nvSpPr>
      <xdr:spPr>
        <a:xfrm>
          <a:off x="14389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148607</xdr:rowOff>
    </xdr:from>
    <xdr:ext cx="405111" cy="259045"/>
    <xdr:sp macro="" textlink="">
      <xdr:nvSpPr>
        <xdr:cNvPr id="562" name="n_3mainValue【学校施設】&#10;有形固定資産減価償却率">
          <a:extLst>
            <a:ext uri="{FF2B5EF4-FFF2-40B4-BE49-F238E27FC236}">
              <a16:creationId xmlns:a16="http://schemas.microsoft.com/office/drawing/2014/main" id="{84929CEB-0B68-4240-89D0-AA01970507C2}"/>
            </a:ext>
          </a:extLst>
        </xdr:cNvPr>
        <xdr:cNvSpPr txBox="1"/>
      </xdr:nvSpPr>
      <xdr:spPr>
        <a:xfrm>
          <a:off x="13500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563" name="n_4mainValue【学校施設】&#10;有形固定資産減価償却率">
          <a:extLst>
            <a:ext uri="{FF2B5EF4-FFF2-40B4-BE49-F238E27FC236}">
              <a16:creationId xmlns:a16="http://schemas.microsoft.com/office/drawing/2014/main" id="{1F9ADA93-CB05-443D-9E0A-3255264E230C}"/>
            </a:ext>
          </a:extLst>
        </xdr:cNvPr>
        <xdr:cNvSpPr txBox="1"/>
      </xdr:nvSpPr>
      <xdr:spPr>
        <a:xfrm>
          <a:off x="12611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773EA6DD-0B70-436E-80CD-05E0F00500F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88006385-846F-4B59-B36F-52C224CE758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2B3CC57C-6450-408D-92D5-E710DF12A45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E7B84DC9-3730-4C66-AE6B-8134FBF59A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454F5E3F-367C-497A-A6A7-22FFF0C99B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7598A83B-2412-4B2C-A2CE-2BBAFD3722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47B859D3-29C1-43E4-89E2-4BD46F02BAC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EC8BA4BB-32C0-4AF7-9CE2-A434A364FB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D6ED42B9-1C88-4233-8D35-5CCB39E81C9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1E5658E5-9AB9-44B9-AE37-8834B6446E9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9FB99DAF-F4E5-4682-94DF-531ED55EA3B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D7DFC732-3937-4B25-9FAE-5133DBD1A8F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263E9707-7345-4870-9579-E52B1707642B}"/>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B1ED33A9-D5D5-45A5-AA3A-198BA345FAE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7442064-62BF-4330-AC0E-7AD8B8A4396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4878778C-42DB-4581-B49F-BDE3E39F5775}"/>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880615B5-CC7F-44B2-B34E-988D6DD26DFC}"/>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F4BAA5C4-E497-4E16-ABAD-341D71BC336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DF017530-1182-4D3E-A620-B91E82A8035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30539852-1EC0-4664-9F7A-F09EFDA3ED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565F1CB6-46A3-4705-B5A6-FC8695E609BE}"/>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8E1562EE-15C5-438E-8B9D-9E8F0E1E9C87}"/>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EC274B8F-FDF2-43EC-A418-832283C76900}"/>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5B03701B-C2F0-423D-AAFC-F0463078B2BF}"/>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C0B80249-8AF0-4085-814B-EA8F869C3AC8}"/>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5182BAED-4D07-4CBC-BBCD-0EAC671FE90A}"/>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34B888FB-F0E7-4E18-AD24-47DE20FD5004}"/>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77AF94A8-89AB-4D95-B549-BCDDDA7C6C49}"/>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9EE5509C-52B6-486C-9ED1-369BC5F5FCC4}"/>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1F05CC2F-F8C7-4A65-B56A-86885D391AFB}"/>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7399B3A6-F0BC-4D0E-8BA9-E56A43EB6BD3}"/>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FB00626-BCA6-4A6C-9139-8E40128CC95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188460E1-004F-4B7A-9390-19E71E66DBF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6B8A68DE-F549-451F-90BC-C263EB3368E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F75F50F6-7B4D-44E2-BD66-4AE7BC20500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B3392D1-CFF7-46F0-9904-EF3BC9F2BDF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155511</xdr:rowOff>
    </xdr:from>
    <xdr:to>
      <xdr:col>116</xdr:col>
      <xdr:colOff>114300</xdr:colOff>
      <xdr:row>62</xdr:row>
      <xdr:rowOff>85661</xdr:rowOff>
    </xdr:to>
    <xdr:sp macro="" textlink="">
      <xdr:nvSpPr>
        <xdr:cNvPr id="600" name="楕円 599">
          <a:extLst>
            <a:ext uri="{FF2B5EF4-FFF2-40B4-BE49-F238E27FC236}">
              <a16:creationId xmlns:a16="http://schemas.microsoft.com/office/drawing/2014/main" id="{18C1C796-48A6-4A67-AE45-F1FEB79F0755}"/>
            </a:ext>
          </a:extLst>
        </xdr:cNvPr>
        <xdr:cNvSpPr/>
      </xdr:nvSpPr>
      <xdr:spPr>
        <a:xfrm>
          <a:off x="22110700" y="106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133938</xdr:rowOff>
    </xdr:from>
    <xdr:ext cx="469744" cy="259045"/>
    <xdr:sp macro="" textlink="">
      <xdr:nvSpPr>
        <xdr:cNvPr id="601" name="【学校施設】&#10;一人当たり面積該当値テキスト">
          <a:extLst>
            <a:ext uri="{FF2B5EF4-FFF2-40B4-BE49-F238E27FC236}">
              <a16:creationId xmlns:a16="http://schemas.microsoft.com/office/drawing/2014/main" id="{0DC421BC-7C1C-4105-8A3E-C1A8832C452F}"/>
            </a:ext>
          </a:extLst>
        </xdr:cNvPr>
        <xdr:cNvSpPr txBox="1"/>
      </xdr:nvSpPr>
      <xdr:spPr>
        <a:xfrm>
          <a:off x="22199600" y="105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3493</xdr:rowOff>
    </xdr:from>
    <xdr:to>
      <xdr:col>112</xdr:col>
      <xdr:colOff>38100</xdr:colOff>
      <xdr:row>62</xdr:row>
      <xdr:rowOff>105093</xdr:rowOff>
    </xdr:to>
    <xdr:sp macro="" textlink="">
      <xdr:nvSpPr>
        <xdr:cNvPr id="602" name="楕円 601">
          <a:extLst>
            <a:ext uri="{FF2B5EF4-FFF2-40B4-BE49-F238E27FC236}">
              <a16:creationId xmlns:a16="http://schemas.microsoft.com/office/drawing/2014/main" id="{BA259782-CE53-4388-A5DF-2ABE07237854}"/>
            </a:ext>
          </a:extLst>
        </xdr:cNvPr>
        <xdr:cNvSpPr/>
      </xdr:nvSpPr>
      <xdr:spPr>
        <a:xfrm>
          <a:off x="21272500" y="106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34861</xdr:rowOff>
    </xdr:from>
    <xdr:to>
      <xdr:col>116</xdr:col>
      <xdr:colOff>63500</xdr:colOff>
      <xdr:row>62</xdr:row>
      <xdr:rowOff>54293</xdr:rowOff>
    </xdr:to>
    <xdr:cxnSp macro="">
      <xdr:nvCxnSpPr>
        <xdr:cNvPr id="603" name="直線コネクタ 602">
          <a:extLst>
            <a:ext uri="{FF2B5EF4-FFF2-40B4-BE49-F238E27FC236}">
              <a16:creationId xmlns:a16="http://schemas.microsoft.com/office/drawing/2014/main" id="{A0811232-AE07-4D7F-96CB-4284E539FC4E}"/>
            </a:ext>
          </a:extLst>
        </xdr:cNvPr>
        <xdr:cNvCxnSpPr/>
      </xdr:nvCxnSpPr>
      <xdr:spPr>
        <a:xfrm flipV="1">
          <a:off x="21323300" y="10664761"/>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157797</xdr:rowOff>
    </xdr:from>
    <xdr:to>
      <xdr:col>107</xdr:col>
      <xdr:colOff>101600</xdr:colOff>
      <xdr:row>62</xdr:row>
      <xdr:rowOff>87947</xdr:rowOff>
    </xdr:to>
    <xdr:sp macro="" textlink="">
      <xdr:nvSpPr>
        <xdr:cNvPr id="604" name="楕円 603">
          <a:extLst>
            <a:ext uri="{FF2B5EF4-FFF2-40B4-BE49-F238E27FC236}">
              <a16:creationId xmlns:a16="http://schemas.microsoft.com/office/drawing/2014/main" id="{B7096118-C820-46D6-838B-2F0F1A9EF18C}"/>
            </a:ext>
          </a:extLst>
        </xdr:cNvPr>
        <xdr:cNvSpPr/>
      </xdr:nvSpPr>
      <xdr:spPr>
        <a:xfrm>
          <a:off x="20383500" y="106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37147</xdr:rowOff>
    </xdr:from>
    <xdr:to>
      <xdr:col>111</xdr:col>
      <xdr:colOff>177800</xdr:colOff>
      <xdr:row>62</xdr:row>
      <xdr:rowOff>54293</xdr:rowOff>
    </xdr:to>
    <xdr:cxnSp macro="">
      <xdr:nvCxnSpPr>
        <xdr:cNvPr id="605" name="直線コネクタ 604">
          <a:extLst>
            <a:ext uri="{FF2B5EF4-FFF2-40B4-BE49-F238E27FC236}">
              <a16:creationId xmlns:a16="http://schemas.microsoft.com/office/drawing/2014/main" id="{43A55801-114B-4676-8957-6F1745B8D7C7}"/>
            </a:ext>
          </a:extLst>
        </xdr:cNvPr>
        <xdr:cNvCxnSpPr/>
      </xdr:nvCxnSpPr>
      <xdr:spPr>
        <a:xfrm>
          <a:off x="20434300" y="10667047"/>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162369</xdr:rowOff>
    </xdr:from>
    <xdr:to>
      <xdr:col>102</xdr:col>
      <xdr:colOff>165100</xdr:colOff>
      <xdr:row>62</xdr:row>
      <xdr:rowOff>92519</xdr:rowOff>
    </xdr:to>
    <xdr:sp macro="" textlink="">
      <xdr:nvSpPr>
        <xdr:cNvPr id="606" name="楕円 605">
          <a:extLst>
            <a:ext uri="{FF2B5EF4-FFF2-40B4-BE49-F238E27FC236}">
              <a16:creationId xmlns:a16="http://schemas.microsoft.com/office/drawing/2014/main" id="{7BFCBD0D-53D1-4326-A8AB-DF435026305A}"/>
            </a:ext>
          </a:extLst>
        </xdr:cNvPr>
        <xdr:cNvSpPr/>
      </xdr:nvSpPr>
      <xdr:spPr>
        <a:xfrm>
          <a:off x="19494500" y="106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37147</xdr:rowOff>
    </xdr:from>
    <xdr:to>
      <xdr:col>107</xdr:col>
      <xdr:colOff>50800</xdr:colOff>
      <xdr:row>62</xdr:row>
      <xdr:rowOff>41719</xdr:rowOff>
    </xdr:to>
    <xdr:cxnSp macro="">
      <xdr:nvCxnSpPr>
        <xdr:cNvPr id="607" name="直線コネクタ 606">
          <a:extLst>
            <a:ext uri="{FF2B5EF4-FFF2-40B4-BE49-F238E27FC236}">
              <a16:creationId xmlns:a16="http://schemas.microsoft.com/office/drawing/2014/main" id="{5234E278-1583-4889-B92E-795C404DA5F4}"/>
            </a:ext>
          </a:extLst>
        </xdr:cNvPr>
        <xdr:cNvCxnSpPr/>
      </xdr:nvCxnSpPr>
      <xdr:spPr>
        <a:xfrm flipV="1">
          <a:off x="19545300" y="1066704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08" name="楕円 607">
          <a:extLst>
            <a:ext uri="{FF2B5EF4-FFF2-40B4-BE49-F238E27FC236}">
              <a16:creationId xmlns:a16="http://schemas.microsoft.com/office/drawing/2014/main" id="{1B0EBBDC-8D7F-456C-8B96-53322D33BC2A}"/>
            </a:ext>
          </a:extLst>
        </xdr:cNvPr>
        <xdr:cNvSpPr/>
      </xdr:nvSpPr>
      <xdr:spPr>
        <a:xfrm>
          <a:off x="18605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32004</xdr:rowOff>
    </xdr:from>
    <xdr:to>
      <xdr:col>102</xdr:col>
      <xdr:colOff>114300</xdr:colOff>
      <xdr:row>62</xdr:row>
      <xdr:rowOff>41719</xdr:rowOff>
    </xdr:to>
    <xdr:cxnSp macro="">
      <xdr:nvCxnSpPr>
        <xdr:cNvPr id="609" name="直線コネクタ 608">
          <a:extLst>
            <a:ext uri="{FF2B5EF4-FFF2-40B4-BE49-F238E27FC236}">
              <a16:creationId xmlns:a16="http://schemas.microsoft.com/office/drawing/2014/main" id="{5113235D-8709-477B-80B2-7C6034DA22B5}"/>
            </a:ext>
          </a:extLst>
        </xdr:cNvPr>
        <xdr:cNvCxnSpPr/>
      </xdr:nvCxnSpPr>
      <xdr:spPr>
        <a:xfrm>
          <a:off x="18656300" y="10661904"/>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B53CD076-8F99-43C9-922B-9D50DF161AF4}"/>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AD90A15B-C789-4CD7-B982-2747543C3248}"/>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D318CF72-960F-4394-86BA-68CD224AEA83}"/>
            </a:ext>
          </a:extLst>
        </xdr:cNvPr>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3F708DA1-033E-479F-AAA6-035709A30089}"/>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96220</xdr:rowOff>
    </xdr:from>
    <xdr:ext cx="469744" cy="259045"/>
    <xdr:sp macro="" textlink="">
      <xdr:nvSpPr>
        <xdr:cNvPr id="614" name="n_1mainValue【学校施設】&#10;一人当たり面積">
          <a:extLst>
            <a:ext uri="{FF2B5EF4-FFF2-40B4-BE49-F238E27FC236}">
              <a16:creationId xmlns:a16="http://schemas.microsoft.com/office/drawing/2014/main" id="{01FF8868-114E-4979-9B45-6C803A878772}"/>
            </a:ext>
          </a:extLst>
        </xdr:cNvPr>
        <xdr:cNvSpPr txBox="1"/>
      </xdr:nvSpPr>
      <xdr:spPr>
        <a:xfrm>
          <a:off x="21075727" y="1072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79074</xdr:rowOff>
    </xdr:from>
    <xdr:ext cx="469744" cy="259045"/>
    <xdr:sp macro="" textlink="">
      <xdr:nvSpPr>
        <xdr:cNvPr id="615" name="n_2mainValue【学校施設】&#10;一人当たり面積">
          <a:extLst>
            <a:ext uri="{FF2B5EF4-FFF2-40B4-BE49-F238E27FC236}">
              <a16:creationId xmlns:a16="http://schemas.microsoft.com/office/drawing/2014/main" id="{BE877EBF-C85E-4267-94EE-F7157058385F}"/>
            </a:ext>
          </a:extLst>
        </xdr:cNvPr>
        <xdr:cNvSpPr txBox="1"/>
      </xdr:nvSpPr>
      <xdr:spPr>
        <a:xfrm>
          <a:off x="20199427" y="1070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83646</xdr:rowOff>
    </xdr:from>
    <xdr:ext cx="469744" cy="259045"/>
    <xdr:sp macro="" textlink="">
      <xdr:nvSpPr>
        <xdr:cNvPr id="616" name="n_3mainValue【学校施設】&#10;一人当たり面積">
          <a:extLst>
            <a:ext uri="{FF2B5EF4-FFF2-40B4-BE49-F238E27FC236}">
              <a16:creationId xmlns:a16="http://schemas.microsoft.com/office/drawing/2014/main" id="{88758960-2EFC-4CAD-BFE1-640B377CC6D2}"/>
            </a:ext>
          </a:extLst>
        </xdr:cNvPr>
        <xdr:cNvSpPr txBox="1"/>
      </xdr:nvSpPr>
      <xdr:spPr>
        <a:xfrm>
          <a:off x="19310427" y="1071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73931</xdr:rowOff>
    </xdr:from>
    <xdr:ext cx="469744" cy="259045"/>
    <xdr:sp macro="" textlink="">
      <xdr:nvSpPr>
        <xdr:cNvPr id="617" name="n_4mainValue【学校施設】&#10;一人当たり面積">
          <a:extLst>
            <a:ext uri="{FF2B5EF4-FFF2-40B4-BE49-F238E27FC236}">
              <a16:creationId xmlns:a16="http://schemas.microsoft.com/office/drawing/2014/main" id="{DB3A1F66-BE63-408B-A152-007248A543AE}"/>
            </a:ext>
          </a:extLst>
        </xdr:cNvPr>
        <xdr:cNvSpPr txBox="1"/>
      </xdr:nvSpPr>
      <xdr:spPr>
        <a:xfrm>
          <a:off x="18421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C0341CB6-60DA-4267-AF0F-69E20014697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F8B649CA-AD0C-47B4-9BEE-82CD7B45083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B2A5407F-92A0-4A68-A1FE-6FF222DFC2B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F3A44A0-CE5B-4CF0-8983-A7FD28D3ED4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C3D279D-F7C9-47E6-9BE4-B33192B6A75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6A217CFB-599A-4B3F-A1E0-F8B6EB56E84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6EB824DC-2966-45A5-B3AA-F9E99C76A68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FAE78CFA-9B8F-478D-A3C2-C53CE199583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7C354115-9D71-4AE0-B0E4-F34450E1E26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E2EB29FF-87B9-4391-9552-872765CA9F6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EB7110A1-3508-4C18-9D1C-3D36E65543C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F1F57C4-9CC2-4D9B-B7FF-B6A19522E2C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5A1AF525-2059-4201-9DC3-9D484732E5C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5EC0E04B-538E-4668-A7B6-369F6E724F9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F4842ABA-311E-45A3-83B8-AF8199CF0C0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375B8566-09AA-4999-95FF-A7EC6268558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E029A7BA-271D-4D39-BFB2-A809D4BEE63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85D3B40B-012E-441A-A756-C6A256831D0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A63436C7-8D0F-4D92-99BF-827D4E37204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359662E1-F0BA-44AF-8373-129C261EFBB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DAD872D5-059A-44B5-8975-F9FFFD4A29D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D7D014AC-8787-4E48-A5C6-9F58A403BA5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994A8254-2145-434E-B4AA-9A48C36B4FB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9D8A7EBC-3879-4C3B-B0BC-72C94A50871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9272167D-CF72-48D0-A811-0AB03E3BBE06}"/>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7C445E84-BD75-4266-9601-ACA0AE3BAAD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8662D27D-9889-4318-82D8-8028D970D77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735EF78F-10E2-4040-B9B2-8982AF5AA8D8}"/>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01D40E4F-C906-4A3B-8008-553330C3BFA1}"/>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47" name="【児童館】&#10;有形固定資産減価償却率平均値テキスト">
          <a:extLst>
            <a:ext uri="{FF2B5EF4-FFF2-40B4-BE49-F238E27FC236}">
              <a16:creationId xmlns:a16="http://schemas.microsoft.com/office/drawing/2014/main" id="{B16FAEBF-07AA-4766-936C-03CB69048989}"/>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B3A2325A-FAB1-4255-A44F-ABEDBFEBE72B}"/>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09CE18F8-FDF0-447C-BD48-CB09F43CC6E1}"/>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950C6537-64ED-43E2-B98D-202D8BD8C9D8}"/>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E302FC08-2797-4A6C-BAC1-98F2E1FCECD5}"/>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B5E01553-F1A4-465C-96E1-8DEFA7164830}"/>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4DF3C6AF-75BF-4F6B-9F2E-3B8DBF7AA45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4EEA0FB0-636F-4859-9F15-FB9BDFDCF05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F2B9ADF9-8769-4B88-A145-CF04BFAE2DC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321171E-6165-49FF-9413-DDCAB72D50F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317A35C7-6FE3-4D2D-9BA0-64E28E81B1B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105411</xdr:rowOff>
    </xdr:from>
    <xdr:to>
      <xdr:col>85</xdr:col>
      <xdr:colOff>177800</xdr:colOff>
      <xdr:row>83</xdr:row>
      <xdr:rowOff>35561</xdr:rowOff>
    </xdr:to>
    <xdr:sp macro="" textlink="">
      <xdr:nvSpPr>
        <xdr:cNvPr id="658" name="楕円 657">
          <a:extLst>
            <a:ext uri="{FF2B5EF4-FFF2-40B4-BE49-F238E27FC236}">
              <a16:creationId xmlns:a16="http://schemas.microsoft.com/office/drawing/2014/main" id="{032CEBBB-FABF-454B-92E1-F0F1DAAB45F1}"/>
            </a:ext>
          </a:extLst>
        </xdr:cNvPr>
        <xdr:cNvSpPr/>
      </xdr:nvSpPr>
      <xdr:spPr>
        <a:xfrm>
          <a:off x="162687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128288</xdr:rowOff>
    </xdr:from>
    <xdr:ext cx="405111" cy="259045"/>
    <xdr:sp macro="" textlink="">
      <xdr:nvSpPr>
        <xdr:cNvPr id="659" name="【児童館】&#10;有形固定資産減価償却率該当値テキスト">
          <a:extLst>
            <a:ext uri="{FF2B5EF4-FFF2-40B4-BE49-F238E27FC236}">
              <a16:creationId xmlns:a16="http://schemas.microsoft.com/office/drawing/2014/main" id="{A4AC4595-04D1-4B02-92B5-BD38568E9C71}"/>
            </a:ext>
          </a:extLst>
        </xdr:cNvPr>
        <xdr:cNvSpPr txBox="1"/>
      </xdr:nvSpPr>
      <xdr:spPr>
        <a:xfrm>
          <a:off x="16357600"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59689</xdr:rowOff>
    </xdr:from>
    <xdr:to>
      <xdr:col>81</xdr:col>
      <xdr:colOff>101600</xdr:colOff>
      <xdr:row>82</xdr:row>
      <xdr:rowOff>161289</xdr:rowOff>
    </xdr:to>
    <xdr:sp macro="" textlink="">
      <xdr:nvSpPr>
        <xdr:cNvPr id="660" name="楕円 659">
          <a:extLst>
            <a:ext uri="{FF2B5EF4-FFF2-40B4-BE49-F238E27FC236}">
              <a16:creationId xmlns:a16="http://schemas.microsoft.com/office/drawing/2014/main" id="{8A68CDC8-FBAE-49B9-B0DB-617CC172A8E5}"/>
            </a:ext>
          </a:extLst>
        </xdr:cNvPr>
        <xdr:cNvSpPr/>
      </xdr:nvSpPr>
      <xdr:spPr>
        <a:xfrm>
          <a:off x="15430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110489</xdr:rowOff>
    </xdr:from>
    <xdr:to>
      <xdr:col>85</xdr:col>
      <xdr:colOff>127000</xdr:colOff>
      <xdr:row>82</xdr:row>
      <xdr:rowOff>156211</xdr:rowOff>
    </xdr:to>
    <xdr:cxnSp macro="">
      <xdr:nvCxnSpPr>
        <xdr:cNvPr id="661" name="直線コネクタ 660">
          <a:extLst>
            <a:ext uri="{FF2B5EF4-FFF2-40B4-BE49-F238E27FC236}">
              <a16:creationId xmlns:a16="http://schemas.microsoft.com/office/drawing/2014/main" id="{A6F4BD35-ED37-43E5-B0C7-BBC08396B11C}"/>
            </a:ext>
          </a:extLst>
        </xdr:cNvPr>
        <xdr:cNvCxnSpPr/>
      </xdr:nvCxnSpPr>
      <xdr:spPr>
        <a:xfrm>
          <a:off x="15481300" y="141693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137795</xdr:rowOff>
    </xdr:from>
    <xdr:to>
      <xdr:col>76</xdr:col>
      <xdr:colOff>165100</xdr:colOff>
      <xdr:row>82</xdr:row>
      <xdr:rowOff>67945</xdr:rowOff>
    </xdr:to>
    <xdr:sp macro="" textlink="">
      <xdr:nvSpPr>
        <xdr:cNvPr id="662" name="楕円 661">
          <a:extLst>
            <a:ext uri="{FF2B5EF4-FFF2-40B4-BE49-F238E27FC236}">
              <a16:creationId xmlns:a16="http://schemas.microsoft.com/office/drawing/2014/main" id="{8267B6D5-088B-4098-9C01-F8D15A3A87E4}"/>
            </a:ext>
          </a:extLst>
        </xdr:cNvPr>
        <xdr:cNvSpPr/>
      </xdr:nvSpPr>
      <xdr:spPr>
        <a:xfrm>
          <a:off x="14541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17145</xdr:rowOff>
    </xdr:from>
    <xdr:to>
      <xdr:col>81</xdr:col>
      <xdr:colOff>50800</xdr:colOff>
      <xdr:row>82</xdr:row>
      <xdr:rowOff>110489</xdr:rowOff>
    </xdr:to>
    <xdr:cxnSp macro="">
      <xdr:nvCxnSpPr>
        <xdr:cNvPr id="663" name="直線コネクタ 662">
          <a:extLst>
            <a:ext uri="{FF2B5EF4-FFF2-40B4-BE49-F238E27FC236}">
              <a16:creationId xmlns:a16="http://schemas.microsoft.com/office/drawing/2014/main" id="{1AE1C759-E0F4-443B-8F6F-E7B34A28D874}"/>
            </a:ext>
          </a:extLst>
        </xdr:cNvPr>
        <xdr:cNvCxnSpPr/>
      </xdr:nvCxnSpPr>
      <xdr:spPr>
        <a:xfrm>
          <a:off x="14592300" y="14076045"/>
          <a:ext cx="8890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137795</xdr:rowOff>
    </xdr:from>
    <xdr:to>
      <xdr:col>72</xdr:col>
      <xdr:colOff>38100</xdr:colOff>
      <xdr:row>82</xdr:row>
      <xdr:rowOff>67945</xdr:rowOff>
    </xdr:to>
    <xdr:sp macro="" textlink="">
      <xdr:nvSpPr>
        <xdr:cNvPr id="664" name="楕円 663">
          <a:extLst>
            <a:ext uri="{FF2B5EF4-FFF2-40B4-BE49-F238E27FC236}">
              <a16:creationId xmlns:a16="http://schemas.microsoft.com/office/drawing/2014/main" id="{82B8BF3F-673E-4FE8-9B55-8B1A4102C0B8}"/>
            </a:ext>
          </a:extLst>
        </xdr:cNvPr>
        <xdr:cNvSpPr/>
      </xdr:nvSpPr>
      <xdr:spPr>
        <a:xfrm>
          <a:off x="13652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17145</xdr:rowOff>
    </xdr:from>
    <xdr:to>
      <xdr:col>76</xdr:col>
      <xdr:colOff>114300</xdr:colOff>
      <xdr:row>82</xdr:row>
      <xdr:rowOff>17145</xdr:rowOff>
    </xdr:to>
    <xdr:cxnSp macro="">
      <xdr:nvCxnSpPr>
        <xdr:cNvPr id="665" name="直線コネクタ 664">
          <a:extLst>
            <a:ext uri="{FF2B5EF4-FFF2-40B4-BE49-F238E27FC236}">
              <a16:creationId xmlns:a16="http://schemas.microsoft.com/office/drawing/2014/main" id="{71F19B21-8BEE-40AD-970D-04C5FD137A1D}"/>
            </a:ext>
          </a:extLst>
        </xdr:cNvPr>
        <xdr:cNvCxnSpPr/>
      </xdr:nvCxnSpPr>
      <xdr:spPr>
        <a:xfrm>
          <a:off x="13703300" y="14076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92075</xdr:rowOff>
    </xdr:from>
    <xdr:to>
      <xdr:col>67</xdr:col>
      <xdr:colOff>101600</xdr:colOff>
      <xdr:row>82</xdr:row>
      <xdr:rowOff>22225</xdr:rowOff>
    </xdr:to>
    <xdr:sp macro="" textlink="">
      <xdr:nvSpPr>
        <xdr:cNvPr id="666" name="楕円 665">
          <a:extLst>
            <a:ext uri="{FF2B5EF4-FFF2-40B4-BE49-F238E27FC236}">
              <a16:creationId xmlns:a16="http://schemas.microsoft.com/office/drawing/2014/main" id="{5AF0A6E1-4ACC-4209-9100-795E03635E61}"/>
            </a:ext>
          </a:extLst>
        </xdr:cNvPr>
        <xdr:cNvSpPr/>
      </xdr:nvSpPr>
      <xdr:spPr>
        <a:xfrm>
          <a:off x="12763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142875</xdr:rowOff>
    </xdr:from>
    <xdr:to>
      <xdr:col>71</xdr:col>
      <xdr:colOff>177800</xdr:colOff>
      <xdr:row>82</xdr:row>
      <xdr:rowOff>17145</xdr:rowOff>
    </xdr:to>
    <xdr:cxnSp macro="">
      <xdr:nvCxnSpPr>
        <xdr:cNvPr id="667" name="直線コネクタ 666">
          <a:extLst>
            <a:ext uri="{FF2B5EF4-FFF2-40B4-BE49-F238E27FC236}">
              <a16:creationId xmlns:a16="http://schemas.microsoft.com/office/drawing/2014/main" id="{4BD8B825-3CCF-4962-8C9E-48C44CF65F75}"/>
            </a:ext>
          </a:extLst>
        </xdr:cNvPr>
        <xdr:cNvCxnSpPr/>
      </xdr:nvCxnSpPr>
      <xdr:spPr>
        <a:xfrm>
          <a:off x="12814300" y="140303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668" name="n_1aveValue【児童館】&#10;有形固定資産減価償却率">
          <a:extLst>
            <a:ext uri="{FF2B5EF4-FFF2-40B4-BE49-F238E27FC236}">
              <a16:creationId xmlns:a16="http://schemas.microsoft.com/office/drawing/2014/main" id="{A388B3D8-B65B-4ACF-9D66-AB67202C5674}"/>
            </a:ext>
          </a:extLst>
        </xdr:cNvPr>
        <xdr:cNvSpPr txBox="1"/>
      </xdr:nvSpPr>
      <xdr:spPr>
        <a:xfrm>
          <a:off x="15266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0441C097-DC5B-4901-BAD4-9027976A3E99}"/>
            </a:ext>
          </a:extLst>
        </xdr:cNvPr>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0" name="n_3aveValue【児童館】&#10;有形固定資産減価償却率">
          <a:extLst>
            <a:ext uri="{FF2B5EF4-FFF2-40B4-BE49-F238E27FC236}">
              <a16:creationId xmlns:a16="http://schemas.microsoft.com/office/drawing/2014/main" id="{B0515C15-4869-4A2A-9EB5-74A3C6C6E7BB}"/>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671" name="n_4aveValue【児童館】&#10;有形固定資産減価償却率">
          <a:extLst>
            <a:ext uri="{FF2B5EF4-FFF2-40B4-BE49-F238E27FC236}">
              <a16:creationId xmlns:a16="http://schemas.microsoft.com/office/drawing/2014/main" id="{0FE0C080-FE9B-4EDD-ACB0-1A67232B0FC2}"/>
            </a:ext>
          </a:extLst>
        </xdr:cNvPr>
        <xdr:cNvSpPr txBox="1"/>
      </xdr:nvSpPr>
      <xdr:spPr>
        <a:xfrm>
          <a:off x="12611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6366</xdr:rowOff>
    </xdr:from>
    <xdr:ext cx="405111" cy="259045"/>
    <xdr:sp macro="" textlink="">
      <xdr:nvSpPr>
        <xdr:cNvPr id="672" name="n_1mainValue【児童館】&#10;有形固定資産減価償却率">
          <a:extLst>
            <a:ext uri="{FF2B5EF4-FFF2-40B4-BE49-F238E27FC236}">
              <a16:creationId xmlns:a16="http://schemas.microsoft.com/office/drawing/2014/main" id="{61E6FB5A-D515-45A9-B080-5963ABAA657E}"/>
            </a:ext>
          </a:extLst>
        </xdr:cNvPr>
        <xdr:cNvSpPr txBox="1"/>
      </xdr:nvSpPr>
      <xdr:spPr>
        <a:xfrm>
          <a:off x="15266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84472</xdr:rowOff>
    </xdr:from>
    <xdr:ext cx="405111" cy="259045"/>
    <xdr:sp macro="" textlink="">
      <xdr:nvSpPr>
        <xdr:cNvPr id="673" name="n_2mainValue【児童館】&#10;有形固定資産減価償却率">
          <a:extLst>
            <a:ext uri="{FF2B5EF4-FFF2-40B4-BE49-F238E27FC236}">
              <a16:creationId xmlns:a16="http://schemas.microsoft.com/office/drawing/2014/main" id="{D32042E1-C632-4F5C-8125-0D8BCEBB9108}"/>
            </a:ext>
          </a:extLst>
        </xdr:cNvPr>
        <xdr:cNvSpPr txBox="1"/>
      </xdr:nvSpPr>
      <xdr:spPr>
        <a:xfrm>
          <a:off x="14389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84472</xdr:rowOff>
    </xdr:from>
    <xdr:ext cx="405111" cy="259045"/>
    <xdr:sp macro="" textlink="">
      <xdr:nvSpPr>
        <xdr:cNvPr id="674" name="n_3mainValue【児童館】&#10;有形固定資産減価償却率">
          <a:extLst>
            <a:ext uri="{FF2B5EF4-FFF2-40B4-BE49-F238E27FC236}">
              <a16:creationId xmlns:a16="http://schemas.microsoft.com/office/drawing/2014/main" id="{6BBFD058-E1CC-4800-B5B6-110B7D0C2B1B}"/>
            </a:ext>
          </a:extLst>
        </xdr:cNvPr>
        <xdr:cNvSpPr txBox="1"/>
      </xdr:nvSpPr>
      <xdr:spPr>
        <a:xfrm>
          <a:off x="13500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75" name="n_4mainValue【児童館】&#10;有形固定資産減価償却率">
          <a:extLst>
            <a:ext uri="{FF2B5EF4-FFF2-40B4-BE49-F238E27FC236}">
              <a16:creationId xmlns:a16="http://schemas.microsoft.com/office/drawing/2014/main" id="{079573EA-4B3C-49FA-B296-FFB51B1434AC}"/>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391F2C6A-8FAC-47E3-BCF0-FB263B279DF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36C42E62-13E9-44F1-AE79-8479709DE9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2156A70D-5222-40A9-9E45-4ED681C9FC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D1072F06-5D5C-4151-B903-46E860C5D20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5734F9A4-883D-4ECB-BAB2-26F495A0113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6355C20D-1020-40D1-A413-8FC2BD4828F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64310A0E-53B3-4966-A714-846F794B01B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6CA4D997-6CC8-4AE6-BC8B-FC950E6AA4C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C2DD548C-4F32-48EE-9E36-9AEB128E73A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C44BA9EF-4025-42FD-9916-39BC8E235AA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E65EF148-22AA-448A-96A3-D2C4D330D1A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E1FD5BDC-A92B-47CD-AD02-B71C935D76D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AAD8E619-FD58-4B46-B1C1-6F552C97378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DE0E5CFA-5F80-4878-94F4-27E0E38AA1F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18118321-AEE4-49C1-83FE-0C9370D3063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8DDD4123-C91D-4CA6-B915-66A8193B8D3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FD1A44E8-B6F0-443B-AEDF-DE50FFB732C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839E74E9-98C4-44B9-A4BD-AB60434AE0C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17913512-865C-48D0-A5B2-956100C7789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F75319FE-1ABB-40D2-8736-E0DEAF89543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18D08988-D3B5-4427-A9A3-E9014387490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433E5622-92A3-4BAD-9111-F07B7D67308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7CC85AFA-7099-4E8E-B106-9850B13D795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4B3B411-6980-4C0A-9B7E-A5E1A63A4C7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453F8C3C-BF9A-4B67-AF4F-3E6967F006A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F6F97E6E-4AF8-4C1F-850A-B6878C0F48CD}"/>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6B439EAC-4B84-4E59-8AA5-03C69AAD2839}"/>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0C7FC5DB-6C22-4CFC-B96F-AE1FFD8AA646}"/>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DCCA8B2D-B768-42A8-9323-BDBD910C073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0801F15B-3693-4A57-A57B-68FF27DAA5D2}"/>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6" name="【児童館】&#10;一人当たり面積平均値テキスト">
          <a:extLst>
            <a:ext uri="{FF2B5EF4-FFF2-40B4-BE49-F238E27FC236}">
              <a16:creationId xmlns:a16="http://schemas.microsoft.com/office/drawing/2014/main" id="{3CF07246-07E5-421F-833A-AEA382EF648D}"/>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FC019A76-B8E8-43E9-9FD5-B0FF0B6C1AB4}"/>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804C223B-468F-425E-8FBD-EBF62FB07BE5}"/>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0F1E3AD9-72CB-41EE-8C84-26C4C6A8015B}"/>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19A356C2-9748-4C9F-8A8E-EF3E737D9E2E}"/>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2ED1A51E-3478-4F1E-8758-1B581398FEDE}"/>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AEC50B6-2885-4F61-973F-36C028691E3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714A083F-1387-444E-9334-D7921E4169F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AC4C500-651A-4EAB-B833-4E5ADD12D3A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1F6A4C9-7C0C-4D6A-B488-3B42D04872A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B9400AF-C00A-4EBB-B03E-6C0D202279B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7" name="楕円 716">
          <a:extLst>
            <a:ext uri="{FF2B5EF4-FFF2-40B4-BE49-F238E27FC236}">
              <a16:creationId xmlns:a16="http://schemas.microsoft.com/office/drawing/2014/main" id="{EB50800C-844B-4098-A4D8-17C6C4F99333}"/>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718" name="【児童館】&#10;一人当たり面積該当値テキスト">
          <a:extLst>
            <a:ext uri="{FF2B5EF4-FFF2-40B4-BE49-F238E27FC236}">
              <a16:creationId xmlns:a16="http://schemas.microsoft.com/office/drawing/2014/main" id="{F4BE891F-B5EA-4D62-8259-FC6A300FC4BB}"/>
            </a:ext>
          </a:extLst>
        </xdr:cNvPr>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60779</xdr:rowOff>
    </xdr:from>
    <xdr:to>
      <xdr:col>112</xdr:col>
      <xdr:colOff>38100</xdr:colOff>
      <xdr:row>83</xdr:row>
      <xdr:rowOff>162379</xdr:rowOff>
    </xdr:to>
    <xdr:sp macro="" textlink="">
      <xdr:nvSpPr>
        <xdr:cNvPr id="719" name="楕円 718">
          <a:extLst>
            <a:ext uri="{FF2B5EF4-FFF2-40B4-BE49-F238E27FC236}">
              <a16:creationId xmlns:a16="http://schemas.microsoft.com/office/drawing/2014/main" id="{C8647CED-5D5C-4C6A-964D-E7DBB9D739EC}"/>
            </a:ext>
          </a:extLst>
        </xdr:cNvPr>
        <xdr:cNvSpPr/>
      </xdr:nvSpPr>
      <xdr:spPr>
        <a:xfrm>
          <a:off x="21272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111579</xdr:rowOff>
    </xdr:to>
    <xdr:cxnSp macro="">
      <xdr:nvCxnSpPr>
        <xdr:cNvPr id="720" name="直線コネクタ 719">
          <a:extLst>
            <a:ext uri="{FF2B5EF4-FFF2-40B4-BE49-F238E27FC236}">
              <a16:creationId xmlns:a16="http://schemas.microsoft.com/office/drawing/2014/main" id="{6311DFC4-4769-40E0-A5D6-1E1AC720DBC8}"/>
            </a:ext>
          </a:extLst>
        </xdr:cNvPr>
        <xdr:cNvCxnSpPr/>
      </xdr:nvCxnSpPr>
      <xdr:spPr>
        <a:xfrm flipV="1">
          <a:off x="21323300" y="143256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60779</xdr:rowOff>
    </xdr:from>
    <xdr:to>
      <xdr:col>107</xdr:col>
      <xdr:colOff>101600</xdr:colOff>
      <xdr:row>83</xdr:row>
      <xdr:rowOff>162379</xdr:rowOff>
    </xdr:to>
    <xdr:sp macro="" textlink="">
      <xdr:nvSpPr>
        <xdr:cNvPr id="721" name="楕円 720">
          <a:extLst>
            <a:ext uri="{FF2B5EF4-FFF2-40B4-BE49-F238E27FC236}">
              <a16:creationId xmlns:a16="http://schemas.microsoft.com/office/drawing/2014/main" id="{C425D7C0-E874-4C14-BBCA-2867433FFC85}"/>
            </a:ext>
          </a:extLst>
        </xdr:cNvPr>
        <xdr:cNvSpPr/>
      </xdr:nvSpPr>
      <xdr:spPr>
        <a:xfrm>
          <a:off x="20383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111579</xdr:rowOff>
    </xdr:from>
    <xdr:to>
      <xdr:col>111</xdr:col>
      <xdr:colOff>177800</xdr:colOff>
      <xdr:row>83</xdr:row>
      <xdr:rowOff>111579</xdr:rowOff>
    </xdr:to>
    <xdr:cxnSp macro="">
      <xdr:nvCxnSpPr>
        <xdr:cNvPr id="722" name="直線コネクタ 721">
          <a:extLst>
            <a:ext uri="{FF2B5EF4-FFF2-40B4-BE49-F238E27FC236}">
              <a16:creationId xmlns:a16="http://schemas.microsoft.com/office/drawing/2014/main" id="{2BED18F7-D188-483A-A921-E8E790224BCB}"/>
            </a:ext>
          </a:extLst>
        </xdr:cNvPr>
        <xdr:cNvCxnSpPr/>
      </xdr:nvCxnSpPr>
      <xdr:spPr>
        <a:xfrm>
          <a:off x="20434300" y="1434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60779</xdr:rowOff>
    </xdr:from>
    <xdr:to>
      <xdr:col>102</xdr:col>
      <xdr:colOff>165100</xdr:colOff>
      <xdr:row>83</xdr:row>
      <xdr:rowOff>162379</xdr:rowOff>
    </xdr:to>
    <xdr:sp macro="" textlink="">
      <xdr:nvSpPr>
        <xdr:cNvPr id="723" name="楕円 722">
          <a:extLst>
            <a:ext uri="{FF2B5EF4-FFF2-40B4-BE49-F238E27FC236}">
              <a16:creationId xmlns:a16="http://schemas.microsoft.com/office/drawing/2014/main" id="{196BD097-2867-4219-B3DE-377A709F5607}"/>
            </a:ext>
          </a:extLst>
        </xdr:cNvPr>
        <xdr:cNvSpPr/>
      </xdr:nvSpPr>
      <xdr:spPr>
        <a:xfrm>
          <a:off x="19494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111579</xdr:rowOff>
    </xdr:from>
    <xdr:to>
      <xdr:col>107</xdr:col>
      <xdr:colOff>50800</xdr:colOff>
      <xdr:row>83</xdr:row>
      <xdr:rowOff>111579</xdr:rowOff>
    </xdr:to>
    <xdr:cxnSp macro="">
      <xdr:nvCxnSpPr>
        <xdr:cNvPr id="724" name="直線コネクタ 723">
          <a:extLst>
            <a:ext uri="{FF2B5EF4-FFF2-40B4-BE49-F238E27FC236}">
              <a16:creationId xmlns:a16="http://schemas.microsoft.com/office/drawing/2014/main" id="{AFABA591-84F7-49CC-9003-D78EFA58F620}"/>
            </a:ext>
          </a:extLst>
        </xdr:cNvPr>
        <xdr:cNvCxnSpPr/>
      </xdr:nvCxnSpPr>
      <xdr:spPr>
        <a:xfrm>
          <a:off x="19545300" y="1434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166914</xdr:rowOff>
    </xdr:from>
    <xdr:to>
      <xdr:col>98</xdr:col>
      <xdr:colOff>38100</xdr:colOff>
      <xdr:row>83</xdr:row>
      <xdr:rowOff>97064</xdr:rowOff>
    </xdr:to>
    <xdr:sp macro="" textlink="">
      <xdr:nvSpPr>
        <xdr:cNvPr id="725" name="楕円 724">
          <a:extLst>
            <a:ext uri="{FF2B5EF4-FFF2-40B4-BE49-F238E27FC236}">
              <a16:creationId xmlns:a16="http://schemas.microsoft.com/office/drawing/2014/main" id="{841D590B-0F68-46EE-85E1-F7EF91529CEE}"/>
            </a:ext>
          </a:extLst>
        </xdr:cNvPr>
        <xdr:cNvSpPr/>
      </xdr:nvSpPr>
      <xdr:spPr>
        <a:xfrm>
          <a:off x="18605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46264</xdr:rowOff>
    </xdr:from>
    <xdr:to>
      <xdr:col>102</xdr:col>
      <xdr:colOff>114300</xdr:colOff>
      <xdr:row>83</xdr:row>
      <xdr:rowOff>111579</xdr:rowOff>
    </xdr:to>
    <xdr:cxnSp macro="">
      <xdr:nvCxnSpPr>
        <xdr:cNvPr id="726" name="直線コネクタ 725">
          <a:extLst>
            <a:ext uri="{FF2B5EF4-FFF2-40B4-BE49-F238E27FC236}">
              <a16:creationId xmlns:a16="http://schemas.microsoft.com/office/drawing/2014/main" id="{9C7ADB03-62DA-47D7-97C6-19EC46ECA4A0}"/>
            </a:ext>
          </a:extLst>
        </xdr:cNvPr>
        <xdr:cNvCxnSpPr/>
      </xdr:nvCxnSpPr>
      <xdr:spPr>
        <a:xfrm>
          <a:off x="18656300" y="142766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27" name="n_1aveValue【児童館】&#10;一人当たり面積">
          <a:extLst>
            <a:ext uri="{FF2B5EF4-FFF2-40B4-BE49-F238E27FC236}">
              <a16:creationId xmlns:a16="http://schemas.microsoft.com/office/drawing/2014/main" id="{C81A65D0-90CA-4B21-B7F6-003756F84CCA}"/>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28" name="n_2aveValue【児童館】&#10;一人当たり面積">
          <a:extLst>
            <a:ext uri="{FF2B5EF4-FFF2-40B4-BE49-F238E27FC236}">
              <a16:creationId xmlns:a16="http://schemas.microsoft.com/office/drawing/2014/main" id="{4734AA77-1AE4-4DB4-AFEB-138DCAA1965C}"/>
            </a:ext>
          </a:extLst>
        </xdr:cNvPr>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29" name="n_3aveValue【児童館】&#10;一人当たり面積">
          <a:extLst>
            <a:ext uri="{FF2B5EF4-FFF2-40B4-BE49-F238E27FC236}">
              <a16:creationId xmlns:a16="http://schemas.microsoft.com/office/drawing/2014/main" id="{D0387510-F821-467A-9590-9037ECBF3E5D}"/>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30" name="n_4aveValue【児童館】&#10;一人当たり面積">
          <a:extLst>
            <a:ext uri="{FF2B5EF4-FFF2-40B4-BE49-F238E27FC236}">
              <a16:creationId xmlns:a16="http://schemas.microsoft.com/office/drawing/2014/main" id="{BD83FC31-4914-4467-8D5E-2FBB47F7874F}"/>
            </a:ext>
          </a:extLst>
        </xdr:cNvPr>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7456</xdr:rowOff>
    </xdr:from>
    <xdr:ext cx="469744" cy="259045"/>
    <xdr:sp macro="" textlink="">
      <xdr:nvSpPr>
        <xdr:cNvPr id="731" name="n_1mainValue【児童館】&#10;一人当たり面積">
          <a:extLst>
            <a:ext uri="{FF2B5EF4-FFF2-40B4-BE49-F238E27FC236}">
              <a16:creationId xmlns:a16="http://schemas.microsoft.com/office/drawing/2014/main" id="{DBD19B95-D877-4EB0-989A-A03BA5A838DB}"/>
            </a:ext>
          </a:extLst>
        </xdr:cNvPr>
        <xdr:cNvSpPr txBox="1"/>
      </xdr:nvSpPr>
      <xdr:spPr>
        <a:xfrm>
          <a:off x="210757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7456</xdr:rowOff>
    </xdr:from>
    <xdr:ext cx="469744" cy="259045"/>
    <xdr:sp macro="" textlink="">
      <xdr:nvSpPr>
        <xdr:cNvPr id="732" name="n_2mainValue【児童館】&#10;一人当たり面積">
          <a:extLst>
            <a:ext uri="{FF2B5EF4-FFF2-40B4-BE49-F238E27FC236}">
              <a16:creationId xmlns:a16="http://schemas.microsoft.com/office/drawing/2014/main" id="{1B24C925-149C-4C21-AB50-F455A1D02A9B}"/>
            </a:ext>
          </a:extLst>
        </xdr:cNvPr>
        <xdr:cNvSpPr txBox="1"/>
      </xdr:nvSpPr>
      <xdr:spPr>
        <a:xfrm>
          <a:off x="201994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7456</xdr:rowOff>
    </xdr:from>
    <xdr:ext cx="469744" cy="259045"/>
    <xdr:sp macro="" textlink="">
      <xdr:nvSpPr>
        <xdr:cNvPr id="733" name="n_3mainValue【児童館】&#10;一人当たり面積">
          <a:extLst>
            <a:ext uri="{FF2B5EF4-FFF2-40B4-BE49-F238E27FC236}">
              <a16:creationId xmlns:a16="http://schemas.microsoft.com/office/drawing/2014/main" id="{89CAD6AB-DD49-49B2-86D0-17E336FEF6A6}"/>
            </a:ext>
          </a:extLst>
        </xdr:cNvPr>
        <xdr:cNvSpPr txBox="1"/>
      </xdr:nvSpPr>
      <xdr:spPr>
        <a:xfrm>
          <a:off x="193104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113591</xdr:rowOff>
    </xdr:from>
    <xdr:ext cx="469744" cy="259045"/>
    <xdr:sp macro="" textlink="">
      <xdr:nvSpPr>
        <xdr:cNvPr id="734" name="n_4mainValue【児童館】&#10;一人当たり面積">
          <a:extLst>
            <a:ext uri="{FF2B5EF4-FFF2-40B4-BE49-F238E27FC236}">
              <a16:creationId xmlns:a16="http://schemas.microsoft.com/office/drawing/2014/main" id="{EC93E67E-DF39-4CFB-AA95-8320E7B4698F}"/>
            </a:ext>
          </a:extLst>
        </xdr:cNvPr>
        <xdr:cNvSpPr txBox="1"/>
      </xdr:nvSpPr>
      <xdr:spPr>
        <a:xfrm>
          <a:off x="184214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7EA21DF1-AB22-4DCE-B39C-AFE4BDF31EB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DF6F1FF1-3452-4891-A2A6-F840D4BA760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3FAFC2CF-9879-479B-AD1C-1E1F9DBDBF9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44E06B64-0349-4941-A8E8-D2BCD2EA9C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2AD30B9F-0C7F-4A42-85E3-4D62D0E537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11EA1BCC-3B6F-4424-A0CC-3CF6CB8D646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59160F8D-B232-45DE-B09E-991E3DB2D68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2B9A7EF7-50B5-4A54-A8E7-360D6EEE45F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8D861E7D-FD02-4C0E-9839-96A1F5ED8FD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B2EA6436-F050-4DC5-8465-79CA982D235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BE7CB62B-B2FF-46CE-AC78-CD908AE2327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144BDC31-5616-493E-8104-7E826723FBF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8DAA3C2B-C94B-4C1C-B13A-3BBDCB65314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90D2A5E6-CBFD-4DD8-8462-E3C1AC1D421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9F011593-4E5A-489B-A98E-E38E04A7929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350F372A-958C-4269-A46C-FCFBB3290B1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525FFB94-4CCF-4DB1-8FA5-E8700587251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D770B6E2-9BB0-450B-AE87-157EB64C379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A8EB6153-8DBC-4315-B599-885FF36EDAD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AE1EEE76-A9C9-4E47-995E-091EC2DBFE3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E2A31520-60FA-411F-B92D-6D399E8B567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C41AC8CC-3943-499C-B73D-D9DD42EC2FA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8E474B25-004F-4AB3-9526-E4053267F0B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DBA909D3-1CC4-428C-AEB0-21DAAE66476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3D133976-FE43-4E90-8161-52721DF4FA2B}"/>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29538C36-A59F-4545-A92F-90F8516EC7E4}"/>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0139C696-1859-42A6-A034-ABA73982B0F2}"/>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BF0E894D-5FBE-464A-AB7F-02532245A251}"/>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6EF9058A-5349-4C9D-85E0-F60BC48DB0CA}"/>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4" name="【公民館】&#10;有形固定資産減価償却率平均値テキスト">
          <a:extLst>
            <a:ext uri="{FF2B5EF4-FFF2-40B4-BE49-F238E27FC236}">
              <a16:creationId xmlns:a16="http://schemas.microsoft.com/office/drawing/2014/main" id="{7697D066-3EF5-41C5-95F6-9907FA5252AB}"/>
            </a:ext>
          </a:extLst>
        </xdr:cNvPr>
        <xdr:cNvSpPr txBox="1"/>
      </xdr:nvSpPr>
      <xdr:spPr>
        <a:xfrm>
          <a:off x="16357600" y="1776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206D390A-2AC8-4019-845C-D6BE319512DE}"/>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DE1FF3FA-1980-40B2-B299-4C67F34D8332}"/>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3420DF23-FA74-4A1D-A161-DEADCE29B73B}"/>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C8954D6B-6893-4F75-89B6-26B6C3FEC21E}"/>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16CD555F-8060-49A9-9B66-E625232372A7}"/>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5F0D3CF-1A72-463A-B37D-A7DF62E5D5F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178AD4C7-6169-4C2C-A163-44F1B63F1E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D0C78997-B293-4AAD-837C-50B342B2559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FAC8C29-5C37-4C7D-A583-329DF680397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DEC1A96E-DAE9-41A2-98AB-300A95474B7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76836</xdr:rowOff>
    </xdr:from>
    <xdr:to>
      <xdr:col>85</xdr:col>
      <xdr:colOff>177800</xdr:colOff>
      <xdr:row>107</xdr:row>
      <xdr:rowOff>6986</xdr:rowOff>
    </xdr:to>
    <xdr:sp macro="" textlink="">
      <xdr:nvSpPr>
        <xdr:cNvPr id="775" name="楕円 774">
          <a:extLst>
            <a:ext uri="{FF2B5EF4-FFF2-40B4-BE49-F238E27FC236}">
              <a16:creationId xmlns:a16="http://schemas.microsoft.com/office/drawing/2014/main" id="{44943CF4-1CC3-4A8E-A93E-B63D38F78CDE}"/>
            </a:ext>
          </a:extLst>
        </xdr:cNvPr>
        <xdr:cNvSpPr/>
      </xdr:nvSpPr>
      <xdr:spPr>
        <a:xfrm>
          <a:off x="16268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55263</xdr:rowOff>
    </xdr:from>
    <xdr:ext cx="405111" cy="259045"/>
    <xdr:sp macro="" textlink="">
      <xdr:nvSpPr>
        <xdr:cNvPr id="776" name="【公民館】&#10;有形固定資産減価償却率該当値テキスト">
          <a:extLst>
            <a:ext uri="{FF2B5EF4-FFF2-40B4-BE49-F238E27FC236}">
              <a16:creationId xmlns:a16="http://schemas.microsoft.com/office/drawing/2014/main" id="{B00F6145-9DD7-46A1-877F-76E6D4FC51EA}"/>
            </a:ext>
          </a:extLst>
        </xdr:cNvPr>
        <xdr:cNvSpPr txBox="1"/>
      </xdr:nvSpPr>
      <xdr:spPr>
        <a:xfrm>
          <a:off x="16357600"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33020</xdr:rowOff>
    </xdr:from>
    <xdr:to>
      <xdr:col>81</xdr:col>
      <xdr:colOff>101600</xdr:colOff>
      <xdr:row>106</xdr:row>
      <xdr:rowOff>134620</xdr:rowOff>
    </xdr:to>
    <xdr:sp macro="" textlink="">
      <xdr:nvSpPr>
        <xdr:cNvPr id="777" name="楕円 776">
          <a:extLst>
            <a:ext uri="{FF2B5EF4-FFF2-40B4-BE49-F238E27FC236}">
              <a16:creationId xmlns:a16="http://schemas.microsoft.com/office/drawing/2014/main" id="{59A580C5-80E4-41D9-86EE-1A334761DE34}"/>
            </a:ext>
          </a:extLst>
        </xdr:cNvPr>
        <xdr:cNvSpPr/>
      </xdr:nvSpPr>
      <xdr:spPr>
        <a:xfrm>
          <a:off x="15430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83820</xdr:rowOff>
    </xdr:from>
    <xdr:to>
      <xdr:col>85</xdr:col>
      <xdr:colOff>127000</xdr:colOff>
      <xdr:row>106</xdr:row>
      <xdr:rowOff>127636</xdr:rowOff>
    </xdr:to>
    <xdr:cxnSp macro="">
      <xdr:nvCxnSpPr>
        <xdr:cNvPr id="778" name="直線コネクタ 777">
          <a:extLst>
            <a:ext uri="{FF2B5EF4-FFF2-40B4-BE49-F238E27FC236}">
              <a16:creationId xmlns:a16="http://schemas.microsoft.com/office/drawing/2014/main" id="{1B60860C-C360-4A71-81E5-EE8BEF01A1F9}"/>
            </a:ext>
          </a:extLst>
        </xdr:cNvPr>
        <xdr:cNvCxnSpPr/>
      </xdr:nvCxnSpPr>
      <xdr:spPr>
        <a:xfrm>
          <a:off x="15481300" y="1825752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88264</xdr:rowOff>
    </xdr:from>
    <xdr:to>
      <xdr:col>76</xdr:col>
      <xdr:colOff>165100</xdr:colOff>
      <xdr:row>106</xdr:row>
      <xdr:rowOff>18414</xdr:rowOff>
    </xdr:to>
    <xdr:sp macro="" textlink="">
      <xdr:nvSpPr>
        <xdr:cNvPr id="779" name="楕円 778">
          <a:extLst>
            <a:ext uri="{FF2B5EF4-FFF2-40B4-BE49-F238E27FC236}">
              <a16:creationId xmlns:a16="http://schemas.microsoft.com/office/drawing/2014/main" id="{4FB96A56-A7BB-41FB-B51D-D323B4A067B2}"/>
            </a:ext>
          </a:extLst>
        </xdr:cNvPr>
        <xdr:cNvSpPr/>
      </xdr:nvSpPr>
      <xdr:spPr>
        <a:xfrm>
          <a:off x="14541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139064</xdr:rowOff>
    </xdr:from>
    <xdr:to>
      <xdr:col>81</xdr:col>
      <xdr:colOff>50800</xdr:colOff>
      <xdr:row>106</xdr:row>
      <xdr:rowOff>83820</xdr:rowOff>
    </xdr:to>
    <xdr:cxnSp macro="">
      <xdr:nvCxnSpPr>
        <xdr:cNvPr id="780" name="直線コネクタ 779">
          <a:extLst>
            <a:ext uri="{FF2B5EF4-FFF2-40B4-BE49-F238E27FC236}">
              <a16:creationId xmlns:a16="http://schemas.microsoft.com/office/drawing/2014/main" id="{A642E82D-1C67-46C7-A0E9-3BA3169CABE4}"/>
            </a:ext>
          </a:extLst>
        </xdr:cNvPr>
        <xdr:cNvCxnSpPr/>
      </xdr:nvCxnSpPr>
      <xdr:spPr>
        <a:xfrm>
          <a:off x="14592300" y="18141314"/>
          <a:ext cx="88900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88264</xdr:rowOff>
    </xdr:from>
    <xdr:to>
      <xdr:col>72</xdr:col>
      <xdr:colOff>38100</xdr:colOff>
      <xdr:row>106</xdr:row>
      <xdr:rowOff>18414</xdr:rowOff>
    </xdr:to>
    <xdr:sp macro="" textlink="">
      <xdr:nvSpPr>
        <xdr:cNvPr id="781" name="楕円 780">
          <a:extLst>
            <a:ext uri="{FF2B5EF4-FFF2-40B4-BE49-F238E27FC236}">
              <a16:creationId xmlns:a16="http://schemas.microsoft.com/office/drawing/2014/main" id="{A8AEF411-3FA4-4E5E-9805-E08D10A00A8E}"/>
            </a:ext>
          </a:extLst>
        </xdr:cNvPr>
        <xdr:cNvSpPr/>
      </xdr:nvSpPr>
      <xdr:spPr>
        <a:xfrm>
          <a:off x="13652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139064</xdr:rowOff>
    </xdr:from>
    <xdr:to>
      <xdr:col>76</xdr:col>
      <xdr:colOff>114300</xdr:colOff>
      <xdr:row>105</xdr:row>
      <xdr:rowOff>139064</xdr:rowOff>
    </xdr:to>
    <xdr:cxnSp macro="">
      <xdr:nvCxnSpPr>
        <xdr:cNvPr id="782" name="直線コネクタ 781">
          <a:extLst>
            <a:ext uri="{FF2B5EF4-FFF2-40B4-BE49-F238E27FC236}">
              <a16:creationId xmlns:a16="http://schemas.microsoft.com/office/drawing/2014/main" id="{312CDF4F-E11D-4783-8AB4-6475E45A34B4}"/>
            </a:ext>
          </a:extLst>
        </xdr:cNvPr>
        <xdr:cNvCxnSpPr/>
      </xdr:nvCxnSpPr>
      <xdr:spPr>
        <a:xfrm>
          <a:off x="13703300" y="18141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46355</xdr:rowOff>
    </xdr:from>
    <xdr:to>
      <xdr:col>67</xdr:col>
      <xdr:colOff>101600</xdr:colOff>
      <xdr:row>105</xdr:row>
      <xdr:rowOff>147955</xdr:rowOff>
    </xdr:to>
    <xdr:sp macro="" textlink="">
      <xdr:nvSpPr>
        <xdr:cNvPr id="783" name="楕円 782">
          <a:extLst>
            <a:ext uri="{FF2B5EF4-FFF2-40B4-BE49-F238E27FC236}">
              <a16:creationId xmlns:a16="http://schemas.microsoft.com/office/drawing/2014/main" id="{1935D8D8-2C81-4534-A07A-DF5808F1910F}"/>
            </a:ext>
          </a:extLst>
        </xdr:cNvPr>
        <xdr:cNvSpPr/>
      </xdr:nvSpPr>
      <xdr:spPr>
        <a:xfrm>
          <a:off x="12763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97155</xdr:rowOff>
    </xdr:from>
    <xdr:to>
      <xdr:col>71</xdr:col>
      <xdr:colOff>177800</xdr:colOff>
      <xdr:row>105</xdr:row>
      <xdr:rowOff>139064</xdr:rowOff>
    </xdr:to>
    <xdr:cxnSp macro="">
      <xdr:nvCxnSpPr>
        <xdr:cNvPr id="784" name="直線コネクタ 783">
          <a:extLst>
            <a:ext uri="{FF2B5EF4-FFF2-40B4-BE49-F238E27FC236}">
              <a16:creationId xmlns:a16="http://schemas.microsoft.com/office/drawing/2014/main" id="{9DCC2921-E730-4DEF-9141-7AA754A027B2}"/>
            </a:ext>
          </a:extLst>
        </xdr:cNvPr>
        <xdr:cNvCxnSpPr/>
      </xdr:nvCxnSpPr>
      <xdr:spPr>
        <a:xfrm>
          <a:off x="12814300" y="180994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a:extLst>
            <a:ext uri="{FF2B5EF4-FFF2-40B4-BE49-F238E27FC236}">
              <a16:creationId xmlns:a16="http://schemas.microsoft.com/office/drawing/2014/main" id="{B95A9E73-3EBB-4C62-9072-DB3FA977953D}"/>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6" name="n_2aveValue【公民館】&#10;有形固定資産減価償却率">
          <a:extLst>
            <a:ext uri="{FF2B5EF4-FFF2-40B4-BE49-F238E27FC236}">
              <a16:creationId xmlns:a16="http://schemas.microsoft.com/office/drawing/2014/main" id="{4E37BAAD-E858-4869-8B00-74817A444454}"/>
            </a:ext>
          </a:extLst>
        </xdr:cNvPr>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87" name="n_3aveValue【公民館】&#10;有形固定資産減価償却率">
          <a:extLst>
            <a:ext uri="{FF2B5EF4-FFF2-40B4-BE49-F238E27FC236}">
              <a16:creationId xmlns:a16="http://schemas.microsoft.com/office/drawing/2014/main" id="{41A5D82D-17BF-4980-AAD5-9189222554FD}"/>
            </a:ext>
          </a:extLst>
        </xdr:cNvPr>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E1DB8177-3786-4921-A3CA-547884B7B0B7}"/>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125747</xdr:rowOff>
    </xdr:from>
    <xdr:ext cx="405111" cy="259045"/>
    <xdr:sp macro="" textlink="">
      <xdr:nvSpPr>
        <xdr:cNvPr id="789" name="n_1mainValue【公民館】&#10;有形固定資産減価償却率">
          <a:extLst>
            <a:ext uri="{FF2B5EF4-FFF2-40B4-BE49-F238E27FC236}">
              <a16:creationId xmlns:a16="http://schemas.microsoft.com/office/drawing/2014/main" id="{6EF0CCC0-2B7D-4079-ACED-EFEA3168AA42}"/>
            </a:ext>
          </a:extLst>
        </xdr:cNvPr>
        <xdr:cNvSpPr txBox="1"/>
      </xdr:nvSpPr>
      <xdr:spPr>
        <a:xfrm>
          <a:off x="152660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9541</xdr:rowOff>
    </xdr:from>
    <xdr:ext cx="405111" cy="259045"/>
    <xdr:sp macro="" textlink="">
      <xdr:nvSpPr>
        <xdr:cNvPr id="790" name="n_2mainValue【公民館】&#10;有形固定資産減価償却率">
          <a:extLst>
            <a:ext uri="{FF2B5EF4-FFF2-40B4-BE49-F238E27FC236}">
              <a16:creationId xmlns:a16="http://schemas.microsoft.com/office/drawing/2014/main" id="{25857762-B0CF-4100-A3F1-7DA4015810AB}"/>
            </a:ext>
          </a:extLst>
        </xdr:cNvPr>
        <xdr:cNvSpPr txBox="1"/>
      </xdr:nvSpPr>
      <xdr:spPr>
        <a:xfrm>
          <a:off x="14389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9541</xdr:rowOff>
    </xdr:from>
    <xdr:ext cx="405111" cy="259045"/>
    <xdr:sp macro="" textlink="">
      <xdr:nvSpPr>
        <xdr:cNvPr id="791" name="n_3mainValue【公民館】&#10;有形固定資産減価償却率">
          <a:extLst>
            <a:ext uri="{FF2B5EF4-FFF2-40B4-BE49-F238E27FC236}">
              <a16:creationId xmlns:a16="http://schemas.microsoft.com/office/drawing/2014/main" id="{EEC6B3BB-4DD9-41DC-AD14-598A13F1D1CB}"/>
            </a:ext>
          </a:extLst>
        </xdr:cNvPr>
        <xdr:cNvSpPr txBox="1"/>
      </xdr:nvSpPr>
      <xdr:spPr>
        <a:xfrm>
          <a:off x="13500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139082</xdr:rowOff>
    </xdr:from>
    <xdr:ext cx="405111" cy="259045"/>
    <xdr:sp macro="" textlink="">
      <xdr:nvSpPr>
        <xdr:cNvPr id="792" name="n_4mainValue【公民館】&#10;有形固定資産減価償却率">
          <a:extLst>
            <a:ext uri="{FF2B5EF4-FFF2-40B4-BE49-F238E27FC236}">
              <a16:creationId xmlns:a16="http://schemas.microsoft.com/office/drawing/2014/main" id="{2CB85D1F-B8EF-4612-BE0B-919AC4D1E3B4}"/>
            </a:ext>
          </a:extLst>
        </xdr:cNvPr>
        <xdr:cNvSpPr txBox="1"/>
      </xdr:nvSpPr>
      <xdr:spPr>
        <a:xfrm>
          <a:off x="12611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839F0E7D-0DB7-4316-89FE-D8C482F5899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679BFA95-7FF2-47D6-9F0B-B8C241F26C1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C574DD81-E8A2-4B9D-BC16-460A16B554A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EF633502-19AD-4961-9EB0-069FA34C93E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CB1CCBCC-5814-4B1E-B140-543C2F80119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630184C6-7CB2-402D-AC22-580355824C4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F474AAB-1FB8-41DD-8567-D3A4F1F9E1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6A70BF36-C439-407B-96DB-8AC0ACE502A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30B98D23-E670-45D0-B8E0-0275517F385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38C4DE39-D344-4ADB-8B06-762848FDC67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9C4D1AB0-8EA7-4659-943E-AE411B119A3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4349FA44-84C1-49BD-8851-E887FE18666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F8FD25C1-B66C-4A85-BA51-A54F143F28E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2132264B-0C3B-4ED7-A861-84278DE70A5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5911829B-3DAC-4CBA-9689-4F4F6631342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E80BDF76-A179-4420-9918-6586F845A5B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6213F7E6-169D-4E0B-B6D6-785364EB385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9D9AE43C-B54F-4F56-AC8C-B4DCB340110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1B43651B-811A-4408-85B8-2F3D6F87E5F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FC69441F-672F-41FA-8EDF-3862F16E8C2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8CE174AA-5344-4545-8885-E26EEAC4924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CEE0A98D-FCD9-4CC4-A9BA-0532FF10108E}"/>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846B0853-E2F7-4CBF-B1D4-82E020E3457B}"/>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144F0B23-00F9-46D5-B7B5-5E07044F704E}"/>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710CCD20-C7D2-4BAE-BCAB-936799ED02A8}"/>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97A2D4A7-6DE9-4270-AC1D-DAD59A0232F9}"/>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a:extLst>
            <a:ext uri="{FF2B5EF4-FFF2-40B4-BE49-F238E27FC236}">
              <a16:creationId xmlns:a16="http://schemas.microsoft.com/office/drawing/2014/main" id="{E14D2B10-20AB-47AA-B5FA-EB20FA15ADAD}"/>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A3B6DFBF-95EF-463D-B748-68B1A07819E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5E38859A-EEC3-400A-B04B-49287F913C83}"/>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00869F76-ECAB-4F93-95A5-8FC5E9E69501}"/>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C56D4425-F281-46AB-B9A2-9EBC49D283B8}"/>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D74CF9B3-EA50-4762-86CC-A06C4B3F608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A0B2EC27-22AD-487B-969E-C161E8E7C10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B16E643-9487-4844-8570-ABD8A56AA06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179101AD-DF92-49FE-9B8C-E0DA547B636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0ECDBCB-1028-4C23-AAA9-9269B12A78C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7917EBF-F5B2-4431-A2CB-C01502142EB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91694</xdr:rowOff>
    </xdr:from>
    <xdr:to>
      <xdr:col>116</xdr:col>
      <xdr:colOff>114300</xdr:colOff>
      <xdr:row>108</xdr:row>
      <xdr:rowOff>21844</xdr:rowOff>
    </xdr:to>
    <xdr:sp macro="" textlink="">
      <xdr:nvSpPr>
        <xdr:cNvPr id="830" name="楕円 829">
          <a:extLst>
            <a:ext uri="{FF2B5EF4-FFF2-40B4-BE49-F238E27FC236}">
              <a16:creationId xmlns:a16="http://schemas.microsoft.com/office/drawing/2014/main" id="{484054E5-0844-431F-B39F-25C236B8A006}"/>
            </a:ext>
          </a:extLst>
        </xdr:cNvPr>
        <xdr:cNvSpPr/>
      </xdr:nvSpPr>
      <xdr:spPr>
        <a:xfrm>
          <a:off x="221107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6621</xdr:rowOff>
    </xdr:from>
    <xdr:ext cx="469744" cy="259045"/>
    <xdr:sp macro="" textlink="">
      <xdr:nvSpPr>
        <xdr:cNvPr id="831" name="【公民館】&#10;一人当たり面積該当値テキスト">
          <a:extLst>
            <a:ext uri="{FF2B5EF4-FFF2-40B4-BE49-F238E27FC236}">
              <a16:creationId xmlns:a16="http://schemas.microsoft.com/office/drawing/2014/main" id="{7C19C79C-3763-447B-8FBF-CDF2A5535007}"/>
            </a:ext>
          </a:extLst>
        </xdr:cNvPr>
        <xdr:cNvSpPr txBox="1"/>
      </xdr:nvSpPr>
      <xdr:spPr>
        <a:xfrm>
          <a:off x="22199600" y="1835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93980</xdr:rowOff>
    </xdr:from>
    <xdr:to>
      <xdr:col>112</xdr:col>
      <xdr:colOff>38100</xdr:colOff>
      <xdr:row>108</xdr:row>
      <xdr:rowOff>24130</xdr:rowOff>
    </xdr:to>
    <xdr:sp macro="" textlink="">
      <xdr:nvSpPr>
        <xdr:cNvPr id="832" name="楕円 831">
          <a:extLst>
            <a:ext uri="{FF2B5EF4-FFF2-40B4-BE49-F238E27FC236}">
              <a16:creationId xmlns:a16="http://schemas.microsoft.com/office/drawing/2014/main" id="{8FDBC2E1-9CE1-45EB-9953-09E20D40E1E0}"/>
            </a:ext>
          </a:extLst>
        </xdr:cNvPr>
        <xdr:cNvSpPr/>
      </xdr:nvSpPr>
      <xdr:spPr>
        <a:xfrm>
          <a:off x="21272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142494</xdr:rowOff>
    </xdr:from>
    <xdr:to>
      <xdr:col>116</xdr:col>
      <xdr:colOff>63500</xdr:colOff>
      <xdr:row>107</xdr:row>
      <xdr:rowOff>144780</xdr:rowOff>
    </xdr:to>
    <xdr:cxnSp macro="">
      <xdr:nvCxnSpPr>
        <xdr:cNvPr id="833" name="直線コネクタ 832">
          <a:extLst>
            <a:ext uri="{FF2B5EF4-FFF2-40B4-BE49-F238E27FC236}">
              <a16:creationId xmlns:a16="http://schemas.microsoft.com/office/drawing/2014/main" id="{45396C5E-30FD-4A57-A70D-3A6A490EE4C8}"/>
            </a:ext>
          </a:extLst>
        </xdr:cNvPr>
        <xdr:cNvCxnSpPr/>
      </xdr:nvCxnSpPr>
      <xdr:spPr>
        <a:xfrm flipV="1">
          <a:off x="21323300" y="184876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93980</xdr:rowOff>
    </xdr:from>
    <xdr:to>
      <xdr:col>107</xdr:col>
      <xdr:colOff>101600</xdr:colOff>
      <xdr:row>108</xdr:row>
      <xdr:rowOff>24130</xdr:rowOff>
    </xdr:to>
    <xdr:sp macro="" textlink="">
      <xdr:nvSpPr>
        <xdr:cNvPr id="834" name="楕円 833">
          <a:extLst>
            <a:ext uri="{FF2B5EF4-FFF2-40B4-BE49-F238E27FC236}">
              <a16:creationId xmlns:a16="http://schemas.microsoft.com/office/drawing/2014/main" id="{31C5910C-CA6C-4E55-BB6D-D28E1D1FB408}"/>
            </a:ext>
          </a:extLst>
        </xdr:cNvPr>
        <xdr:cNvSpPr/>
      </xdr:nvSpPr>
      <xdr:spPr>
        <a:xfrm>
          <a:off x="20383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144780</xdr:rowOff>
    </xdr:from>
    <xdr:to>
      <xdr:col>111</xdr:col>
      <xdr:colOff>177800</xdr:colOff>
      <xdr:row>107</xdr:row>
      <xdr:rowOff>144780</xdr:rowOff>
    </xdr:to>
    <xdr:cxnSp macro="">
      <xdr:nvCxnSpPr>
        <xdr:cNvPr id="835" name="直線コネクタ 834">
          <a:extLst>
            <a:ext uri="{FF2B5EF4-FFF2-40B4-BE49-F238E27FC236}">
              <a16:creationId xmlns:a16="http://schemas.microsoft.com/office/drawing/2014/main" id="{88691E63-6AE5-4F1B-927F-6FD9C86248B7}"/>
            </a:ext>
          </a:extLst>
        </xdr:cNvPr>
        <xdr:cNvCxnSpPr/>
      </xdr:nvCxnSpPr>
      <xdr:spPr>
        <a:xfrm>
          <a:off x="20434300" y="1848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84837</xdr:rowOff>
    </xdr:from>
    <xdr:to>
      <xdr:col>102</xdr:col>
      <xdr:colOff>165100</xdr:colOff>
      <xdr:row>108</xdr:row>
      <xdr:rowOff>14987</xdr:rowOff>
    </xdr:to>
    <xdr:sp macro="" textlink="">
      <xdr:nvSpPr>
        <xdr:cNvPr id="836" name="楕円 835">
          <a:extLst>
            <a:ext uri="{FF2B5EF4-FFF2-40B4-BE49-F238E27FC236}">
              <a16:creationId xmlns:a16="http://schemas.microsoft.com/office/drawing/2014/main" id="{ED72484F-3239-4509-8537-0AD6C9623D89}"/>
            </a:ext>
          </a:extLst>
        </xdr:cNvPr>
        <xdr:cNvSpPr/>
      </xdr:nvSpPr>
      <xdr:spPr>
        <a:xfrm>
          <a:off x="19494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135637</xdr:rowOff>
    </xdr:from>
    <xdr:to>
      <xdr:col>107</xdr:col>
      <xdr:colOff>50800</xdr:colOff>
      <xdr:row>107</xdr:row>
      <xdr:rowOff>144780</xdr:rowOff>
    </xdr:to>
    <xdr:cxnSp macro="">
      <xdr:nvCxnSpPr>
        <xdr:cNvPr id="837" name="直線コネクタ 836">
          <a:extLst>
            <a:ext uri="{FF2B5EF4-FFF2-40B4-BE49-F238E27FC236}">
              <a16:creationId xmlns:a16="http://schemas.microsoft.com/office/drawing/2014/main" id="{1FA27545-E918-4C60-B198-5123E8D0833F}"/>
            </a:ext>
          </a:extLst>
        </xdr:cNvPr>
        <xdr:cNvCxnSpPr/>
      </xdr:nvCxnSpPr>
      <xdr:spPr>
        <a:xfrm>
          <a:off x="19545300" y="1848078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84837</xdr:rowOff>
    </xdr:from>
    <xdr:to>
      <xdr:col>98</xdr:col>
      <xdr:colOff>38100</xdr:colOff>
      <xdr:row>108</xdr:row>
      <xdr:rowOff>14987</xdr:rowOff>
    </xdr:to>
    <xdr:sp macro="" textlink="">
      <xdr:nvSpPr>
        <xdr:cNvPr id="838" name="楕円 837">
          <a:extLst>
            <a:ext uri="{FF2B5EF4-FFF2-40B4-BE49-F238E27FC236}">
              <a16:creationId xmlns:a16="http://schemas.microsoft.com/office/drawing/2014/main" id="{A36E5831-755F-4B3F-BFDC-2878FA2A0233}"/>
            </a:ext>
          </a:extLst>
        </xdr:cNvPr>
        <xdr:cNvSpPr/>
      </xdr:nvSpPr>
      <xdr:spPr>
        <a:xfrm>
          <a:off x="18605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135637</xdr:rowOff>
    </xdr:from>
    <xdr:to>
      <xdr:col>102</xdr:col>
      <xdr:colOff>114300</xdr:colOff>
      <xdr:row>107</xdr:row>
      <xdr:rowOff>135637</xdr:rowOff>
    </xdr:to>
    <xdr:cxnSp macro="">
      <xdr:nvCxnSpPr>
        <xdr:cNvPr id="839" name="直線コネクタ 838">
          <a:extLst>
            <a:ext uri="{FF2B5EF4-FFF2-40B4-BE49-F238E27FC236}">
              <a16:creationId xmlns:a16="http://schemas.microsoft.com/office/drawing/2014/main" id="{76975385-10AD-4E8A-BC99-2BE3EAD047C6}"/>
            </a:ext>
          </a:extLst>
        </xdr:cNvPr>
        <xdr:cNvCxnSpPr/>
      </xdr:nvCxnSpPr>
      <xdr:spPr>
        <a:xfrm>
          <a:off x="18656300" y="18480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30260DEF-2514-40F0-A6F8-57D79010B137}"/>
            </a:ext>
          </a:extLst>
        </xdr:cNvPr>
        <xdr:cNvSpPr txBox="1"/>
      </xdr:nvSpPr>
      <xdr:spPr>
        <a:xfrm>
          <a:off x="21075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4A3FA9A7-25C3-4F86-B9D9-B9F9F258D03E}"/>
            </a:ext>
          </a:extLst>
        </xdr:cNvPr>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42" name="n_3aveValue【公民館】&#10;一人当たり面積">
          <a:extLst>
            <a:ext uri="{FF2B5EF4-FFF2-40B4-BE49-F238E27FC236}">
              <a16:creationId xmlns:a16="http://schemas.microsoft.com/office/drawing/2014/main" id="{C6A10B6A-F93B-455C-B9EF-5888CC453D30}"/>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a16="http://schemas.microsoft.com/office/drawing/2014/main" id="{C910FF6E-5878-4A70-B7B1-DE692E90B1B4}"/>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15257</xdr:rowOff>
    </xdr:from>
    <xdr:ext cx="469744" cy="259045"/>
    <xdr:sp macro="" textlink="">
      <xdr:nvSpPr>
        <xdr:cNvPr id="844" name="n_1mainValue【公民館】&#10;一人当たり面積">
          <a:extLst>
            <a:ext uri="{FF2B5EF4-FFF2-40B4-BE49-F238E27FC236}">
              <a16:creationId xmlns:a16="http://schemas.microsoft.com/office/drawing/2014/main" id="{F90ADCD9-DEBC-44ED-A647-552B55585ECB}"/>
            </a:ext>
          </a:extLst>
        </xdr:cNvPr>
        <xdr:cNvSpPr txBox="1"/>
      </xdr:nvSpPr>
      <xdr:spPr>
        <a:xfrm>
          <a:off x="210757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15257</xdr:rowOff>
    </xdr:from>
    <xdr:ext cx="469744" cy="259045"/>
    <xdr:sp macro="" textlink="">
      <xdr:nvSpPr>
        <xdr:cNvPr id="845" name="n_2mainValue【公民館】&#10;一人当たり面積">
          <a:extLst>
            <a:ext uri="{FF2B5EF4-FFF2-40B4-BE49-F238E27FC236}">
              <a16:creationId xmlns:a16="http://schemas.microsoft.com/office/drawing/2014/main" id="{DD20DDA0-FA2C-49EB-B7EE-C7042172535B}"/>
            </a:ext>
          </a:extLst>
        </xdr:cNvPr>
        <xdr:cNvSpPr txBox="1"/>
      </xdr:nvSpPr>
      <xdr:spPr>
        <a:xfrm>
          <a:off x="20199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6114</xdr:rowOff>
    </xdr:from>
    <xdr:ext cx="469744" cy="259045"/>
    <xdr:sp macro="" textlink="">
      <xdr:nvSpPr>
        <xdr:cNvPr id="846" name="n_3mainValue【公民館】&#10;一人当たり面積">
          <a:extLst>
            <a:ext uri="{FF2B5EF4-FFF2-40B4-BE49-F238E27FC236}">
              <a16:creationId xmlns:a16="http://schemas.microsoft.com/office/drawing/2014/main" id="{78FB473E-3EE8-4621-B9EB-B1D7430DD8AC}"/>
            </a:ext>
          </a:extLst>
        </xdr:cNvPr>
        <xdr:cNvSpPr txBox="1"/>
      </xdr:nvSpPr>
      <xdr:spPr>
        <a:xfrm>
          <a:off x="19310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6114</xdr:rowOff>
    </xdr:from>
    <xdr:ext cx="469744" cy="259045"/>
    <xdr:sp macro="" textlink="">
      <xdr:nvSpPr>
        <xdr:cNvPr id="847" name="n_4mainValue【公民館】&#10;一人当たり面積">
          <a:extLst>
            <a:ext uri="{FF2B5EF4-FFF2-40B4-BE49-F238E27FC236}">
              <a16:creationId xmlns:a16="http://schemas.microsoft.com/office/drawing/2014/main" id="{299432D0-F614-4E46-ACEC-D4E716602471}"/>
            </a:ext>
          </a:extLst>
        </xdr:cNvPr>
        <xdr:cNvSpPr txBox="1"/>
      </xdr:nvSpPr>
      <xdr:spPr>
        <a:xfrm>
          <a:off x="18421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A62B5602-8559-4B57-A495-EF3681FB80C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EC2A939B-9FA9-4980-90AF-A782E2C39F3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1DB75552-73F3-45B7-8B4C-D8ABFBAC2E4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年度決算においては、有形固定資産減価償却率は、おおむね類似団体平均を上回った。特に顕著なものが公営住宅であり、主な要因として、当市の公営住宅は昭和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に建設されているものが多く、現在に至るまで大規模な改修は行っていないことが挙げられる。現在は、新しく住民を受け入れることはしておらず、退去し終えた公営住宅から取り壊しを行い、土地の売却を行い新たな財源確保を推進している。同じく減価償却率の高い保育所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園と施設保有数が多いのと同時に、建設後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年以上が経過している建物が多いことが要因に挙げられる。少子化による影響で子どもの数が減少している反面、</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歳未満児保育の増加など求められる保育の質が変化してきており、今後はニーズ量をとらえながら統廃合や民営化などによる対応を図り、公の保育のあり方を検討していく。対して、橋りょうについては、類似団体平均を下回った。主な要因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年に完成した犬山富士線跨線橋をはじめとして、令和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年度に完成した新郷瀬川の橋りょうなど近年新しく整備している橋りょうが多いことが挙げられる。今後、供用開始から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年以上を経過する橋りょうが増加していくことから、市民生活の基盤となるインフラ資産についても、施設の長寿命化を目指し、計画的な点検や修繕工事を行っていく。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AA5A4C-DCE6-475B-B24A-17F0C3A228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67FE73-0B02-469C-8D6D-4827E9D793D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F8BEC3-3A89-4736-8806-399BC8F49A1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38ADCD-A61E-48FE-A717-B47B10E0C3B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E5601C-3253-4728-BD4B-D415B9456C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EF4D6C-29BA-4B21-86B5-AD53CF0C378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D46360-1B72-45F3-A413-D90E91BC619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81198D-74B8-49D5-B118-DF77C85AAFE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24AF8D-7925-450A-A6D9-C3A3C4BB19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F7DB0B-EC62-49D5-88E7-DD34286D0A8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72,005
69,270
74.90
30,965,683
29,121,889
935,262
15,945,639
18,788,568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706571-205D-45C0-87A8-108ACDC9C4E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0D89711-00D2-477A-85FE-9B1C7B920E9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F41B4A6-CC93-456C-8658-82CE9004026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1E768A-0E17-4658-91CC-10C373A5024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1F1BFD6-EE1A-40FA-96F5-33AC9EA82A5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FEB4BB0-126F-4818-BBD9-81D8E2B0FEA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8A9C43C-23F7-482C-B1CE-0F61137112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0A1F09-4FA7-4417-8433-D45EB1709A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2F1CFF9-F92C-476C-9CF3-B8304277F28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EAFC7A-43F0-4826-937E-D83CDA9CF23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B80B69-A16D-4225-A9D7-7B429983013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834963-4530-48BB-9568-3B63BB95A4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DE2084E-0040-434E-836C-B9BF76FC88D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63D364-CD05-4AC0-9D89-E808727510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56A6A1-1A5D-488D-824A-018361AAC14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414291-B960-4790-A74B-9F270CC2DF5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09F5DC-2006-42A8-9C7F-BD4A184BE57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B26D067-2749-486C-BD79-7580C93EEF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5B0966-7F88-4760-8294-26522BE27A8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877EFE2-4D6E-47C4-B1F3-F9C045BFA7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7201D75-1662-4975-AC7B-6D975C8636A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54073E-5031-4328-8588-08FD3439428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0BD3D33-CE21-4491-97D5-FC1C05E7B1C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369AD1-C244-41D2-9E5C-756421DEF45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F5886E-7C9A-4B73-B64B-296C80859F0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4FB27A-5E35-41FB-82C0-0FAA707F060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333327-950E-4957-AEE5-1177DBBC81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3D547C-8A2C-4F60-893F-2792C437D0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3FCE26-41A4-4E6E-8C7B-B99973CADAC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8B517E6-7E5B-4BF2-A74B-8F449DE478A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9871138-0CF5-4CB4-8FC9-2603A281050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492BF2F-9EC4-4E77-8D97-4052652D304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0897046-1FFC-4F7B-B76C-2FE6D43CF3A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A5EF66E-5AE2-4336-8F1F-9BC37821A57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D08A565-F188-45A5-B3E9-2EF72CEB1B1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11AA414-4E09-4910-9C4E-EEBB56302BF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1FF5B05-AD3B-4C25-9CF9-6C237C71371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C24148B-804E-49CC-A08E-1C155116CFB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8C6160E-803A-473D-ADF8-E901C22446C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7334AC5-16FC-4EA1-9830-C7A7318D0B4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23FAA43-5037-46FE-9BAA-50D0CB076AB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585E356-6C38-49F2-A08A-F6E8C069A82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72B3FB3-BF44-4C45-87F3-3EA146F091F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72BB828-46AA-4368-9375-820D1689DE0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A8BC3AB-6E3C-4947-A46F-0FB5E0E6C6F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F865708-F351-428F-A7BD-395D8FA2D2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85AD4421-2500-4F02-A7C5-2FDF9A676C2C}"/>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C2E07D4E-24F7-45D4-8C28-9CC8B956E0C6}"/>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79E9C874-B76C-47A5-950D-E2E21B20F2E5}"/>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AAD89F69-F07C-448B-96C3-FCEA8FF840F7}"/>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91EE7995-82F2-4F51-883E-CE694FEA756F}"/>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ACC130D1-9326-4BE1-A77D-B63F597301C4}"/>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3C9D576D-1ADB-45D8-BD29-34D98D5CF416}"/>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35E5BBF9-2FD3-444B-9668-F063AD4007A3}"/>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B119B153-F9DB-4F51-9BF9-2AC86FE25CCD}"/>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A53F25B4-22FB-48A4-ABDE-8ABEE966207F}"/>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8AA6EF94-7393-46F4-BEFE-1DFE113DB7F5}"/>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4E17960-E1AF-49D9-B523-2B97174FCF5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DF52D6-235B-4881-B2C5-BD82348F0B6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9443FE9-1116-4854-99B0-8EF4F13FD49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F2332CF-2477-4C21-BDA8-AA29B2327ED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4908110-66FA-4468-811E-84817ABF4A0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74" name="楕円 73">
          <a:extLst>
            <a:ext uri="{FF2B5EF4-FFF2-40B4-BE49-F238E27FC236}">
              <a16:creationId xmlns:a16="http://schemas.microsoft.com/office/drawing/2014/main" id="{CD2536CA-5EE4-4CA6-B0CA-5F7A2151F25F}"/>
            </a:ext>
          </a:extLst>
        </xdr:cNvPr>
        <xdr:cNvSpPr/>
      </xdr:nvSpPr>
      <xdr:spPr>
        <a:xfrm>
          <a:off x="4584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105064</xdr:rowOff>
    </xdr:from>
    <xdr:ext cx="405111" cy="259045"/>
    <xdr:sp macro="" textlink="">
      <xdr:nvSpPr>
        <xdr:cNvPr id="75" name="【図書館】&#10;有形固定資産減価償却率該当値テキスト">
          <a:extLst>
            <a:ext uri="{FF2B5EF4-FFF2-40B4-BE49-F238E27FC236}">
              <a16:creationId xmlns:a16="http://schemas.microsoft.com/office/drawing/2014/main" id="{4A1E942A-D54C-40F5-AAB2-8B110D257EA4}"/>
            </a:ext>
          </a:extLst>
        </xdr:cNvPr>
        <xdr:cNvSpPr txBox="1"/>
      </xdr:nvSpPr>
      <xdr:spPr>
        <a:xfrm>
          <a:off x="4673600"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87449</xdr:rowOff>
    </xdr:from>
    <xdr:to>
      <xdr:col>20</xdr:col>
      <xdr:colOff>38100</xdr:colOff>
      <xdr:row>39</xdr:row>
      <xdr:rowOff>17599</xdr:rowOff>
    </xdr:to>
    <xdr:sp macro="" textlink="">
      <xdr:nvSpPr>
        <xdr:cNvPr id="76" name="楕円 75">
          <a:extLst>
            <a:ext uri="{FF2B5EF4-FFF2-40B4-BE49-F238E27FC236}">
              <a16:creationId xmlns:a16="http://schemas.microsoft.com/office/drawing/2014/main" id="{AE04F2A9-995C-48D0-A329-C7CC758558E9}"/>
            </a:ext>
          </a:extLst>
        </xdr:cNvPr>
        <xdr:cNvSpPr/>
      </xdr:nvSpPr>
      <xdr:spPr>
        <a:xfrm>
          <a:off x="3746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138249</xdr:rowOff>
    </xdr:from>
    <xdr:to>
      <xdr:col>24</xdr:col>
      <xdr:colOff>63500</xdr:colOff>
      <xdr:row>39</xdr:row>
      <xdr:rowOff>5987</xdr:rowOff>
    </xdr:to>
    <xdr:cxnSp macro="">
      <xdr:nvCxnSpPr>
        <xdr:cNvPr id="77" name="直線コネクタ 76">
          <a:extLst>
            <a:ext uri="{FF2B5EF4-FFF2-40B4-BE49-F238E27FC236}">
              <a16:creationId xmlns:a16="http://schemas.microsoft.com/office/drawing/2014/main" id="{1261A053-0875-4FA3-B999-BFF9E419F1B4}"/>
            </a:ext>
          </a:extLst>
        </xdr:cNvPr>
        <xdr:cNvCxnSpPr/>
      </xdr:nvCxnSpPr>
      <xdr:spPr>
        <a:xfrm>
          <a:off x="3797300" y="665334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22134</xdr:rowOff>
    </xdr:from>
    <xdr:to>
      <xdr:col>15</xdr:col>
      <xdr:colOff>101600</xdr:colOff>
      <xdr:row>38</xdr:row>
      <xdr:rowOff>123734</xdr:rowOff>
    </xdr:to>
    <xdr:sp macro="" textlink="">
      <xdr:nvSpPr>
        <xdr:cNvPr id="78" name="楕円 77">
          <a:extLst>
            <a:ext uri="{FF2B5EF4-FFF2-40B4-BE49-F238E27FC236}">
              <a16:creationId xmlns:a16="http://schemas.microsoft.com/office/drawing/2014/main" id="{8E8E9F8C-BB15-48C0-8F7C-D93E38A4526E}"/>
            </a:ext>
          </a:extLst>
        </xdr:cNvPr>
        <xdr:cNvSpPr/>
      </xdr:nvSpPr>
      <xdr:spPr>
        <a:xfrm>
          <a:off x="2857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72934</xdr:rowOff>
    </xdr:from>
    <xdr:to>
      <xdr:col>19</xdr:col>
      <xdr:colOff>177800</xdr:colOff>
      <xdr:row>38</xdr:row>
      <xdr:rowOff>138249</xdr:rowOff>
    </xdr:to>
    <xdr:cxnSp macro="">
      <xdr:nvCxnSpPr>
        <xdr:cNvPr id="79" name="直線コネクタ 78">
          <a:extLst>
            <a:ext uri="{FF2B5EF4-FFF2-40B4-BE49-F238E27FC236}">
              <a16:creationId xmlns:a16="http://schemas.microsoft.com/office/drawing/2014/main" id="{8CC447EA-DC1D-4036-B0A3-0F230D49C4C2}"/>
            </a:ext>
          </a:extLst>
        </xdr:cNvPr>
        <xdr:cNvCxnSpPr/>
      </xdr:nvCxnSpPr>
      <xdr:spPr>
        <a:xfrm>
          <a:off x="2908300" y="65880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80" name="楕円 79">
          <a:extLst>
            <a:ext uri="{FF2B5EF4-FFF2-40B4-BE49-F238E27FC236}">
              <a16:creationId xmlns:a16="http://schemas.microsoft.com/office/drawing/2014/main" id="{DB7BA619-173A-4573-A4CD-584B1C1527EC}"/>
            </a:ext>
          </a:extLst>
        </xdr:cNvPr>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72934</xdr:rowOff>
    </xdr:from>
    <xdr:to>
      <xdr:col>15</xdr:col>
      <xdr:colOff>50800</xdr:colOff>
      <xdr:row>38</xdr:row>
      <xdr:rowOff>76200</xdr:rowOff>
    </xdr:to>
    <xdr:cxnSp macro="">
      <xdr:nvCxnSpPr>
        <xdr:cNvPr id="81" name="直線コネクタ 80">
          <a:extLst>
            <a:ext uri="{FF2B5EF4-FFF2-40B4-BE49-F238E27FC236}">
              <a16:creationId xmlns:a16="http://schemas.microsoft.com/office/drawing/2014/main" id="{380228A5-545E-4F16-8030-85900309378C}"/>
            </a:ext>
          </a:extLst>
        </xdr:cNvPr>
        <xdr:cNvCxnSpPr/>
      </xdr:nvCxnSpPr>
      <xdr:spPr>
        <a:xfrm flipV="1">
          <a:off x="2019300" y="65880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30299</xdr:rowOff>
    </xdr:from>
    <xdr:to>
      <xdr:col>6</xdr:col>
      <xdr:colOff>38100</xdr:colOff>
      <xdr:row>38</xdr:row>
      <xdr:rowOff>131899</xdr:rowOff>
    </xdr:to>
    <xdr:sp macro="" textlink="">
      <xdr:nvSpPr>
        <xdr:cNvPr id="82" name="楕円 81">
          <a:extLst>
            <a:ext uri="{FF2B5EF4-FFF2-40B4-BE49-F238E27FC236}">
              <a16:creationId xmlns:a16="http://schemas.microsoft.com/office/drawing/2014/main" id="{6C00633D-50BC-40AD-95B5-AED4DBF65A90}"/>
            </a:ext>
          </a:extLst>
        </xdr:cNvPr>
        <xdr:cNvSpPr/>
      </xdr:nvSpPr>
      <xdr:spPr>
        <a:xfrm>
          <a:off x="1079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81099</xdr:rowOff>
    </xdr:to>
    <xdr:cxnSp macro="">
      <xdr:nvCxnSpPr>
        <xdr:cNvPr id="83" name="直線コネクタ 82">
          <a:extLst>
            <a:ext uri="{FF2B5EF4-FFF2-40B4-BE49-F238E27FC236}">
              <a16:creationId xmlns:a16="http://schemas.microsoft.com/office/drawing/2014/main" id="{AF96931D-591B-4F05-97BE-9CDDE99C1812}"/>
            </a:ext>
          </a:extLst>
        </xdr:cNvPr>
        <xdr:cNvCxnSpPr/>
      </xdr:nvCxnSpPr>
      <xdr:spPr>
        <a:xfrm flipV="1">
          <a:off x="1130300" y="65913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2450A655-E680-4CF9-B0A2-73E045039272}"/>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DA5D246D-A5E7-4B14-BAE2-B6A83E96639D}"/>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52B2A210-04CB-4870-BDDE-CE2AC8A2E90E}"/>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3F6F10E0-879C-4207-AA00-85169E20B409}"/>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8726</xdr:rowOff>
    </xdr:from>
    <xdr:ext cx="405111" cy="259045"/>
    <xdr:sp macro="" textlink="">
      <xdr:nvSpPr>
        <xdr:cNvPr id="88" name="n_1mainValue【図書館】&#10;有形固定資産減価償却率">
          <a:extLst>
            <a:ext uri="{FF2B5EF4-FFF2-40B4-BE49-F238E27FC236}">
              <a16:creationId xmlns:a16="http://schemas.microsoft.com/office/drawing/2014/main" id="{4F3334DA-874B-4D92-92F2-7EC70B396201}"/>
            </a:ext>
          </a:extLst>
        </xdr:cNvPr>
        <xdr:cNvSpPr txBox="1"/>
      </xdr:nvSpPr>
      <xdr:spPr>
        <a:xfrm>
          <a:off x="35820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114861</xdr:rowOff>
    </xdr:from>
    <xdr:ext cx="405111" cy="259045"/>
    <xdr:sp macro="" textlink="">
      <xdr:nvSpPr>
        <xdr:cNvPr id="89" name="n_2mainValue【図書館】&#10;有形固定資産減価償却率">
          <a:extLst>
            <a:ext uri="{FF2B5EF4-FFF2-40B4-BE49-F238E27FC236}">
              <a16:creationId xmlns:a16="http://schemas.microsoft.com/office/drawing/2014/main" id="{A6C87DBD-20DC-4647-9CF5-53AE45295D0A}"/>
            </a:ext>
          </a:extLst>
        </xdr:cNvPr>
        <xdr:cNvSpPr txBox="1"/>
      </xdr:nvSpPr>
      <xdr:spPr>
        <a:xfrm>
          <a:off x="2705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90" name="n_3mainValue【図書館】&#10;有形固定資産減価償却率">
          <a:extLst>
            <a:ext uri="{FF2B5EF4-FFF2-40B4-BE49-F238E27FC236}">
              <a16:creationId xmlns:a16="http://schemas.microsoft.com/office/drawing/2014/main" id="{59C38E9E-5B42-493E-A5F6-DF7D41A5B092}"/>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123026</xdr:rowOff>
    </xdr:from>
    <xdr:ext cx="405111" cy="259045"/>
    <xdr:sp macro="" textlink="">
      <xdr:nvSpPr>
        <xdr:cNvPr id="91" name="n_4mainValue【図書館】&#10;有形固定資産減価償却率">
          <a:extLst>
            <a:ext uri="{FF2B5EF4-FFF2-40B4-BE49-F238E27FC236}">
              <a16:creationId xmlns:a16="http://schemas.microsoft.com/office/drawing/2014/main" id="{B85DD2FF-9E04-44BE-8946-CF4451A52E8C}"/>
            </a:ext>
          </a:extLst>
        </xdr:cNvPr>
        <xdr:cNvSpPr txBox="1"/>
      </xdr:nvSpPr>
      <xdr:spPr>
        <a:xfrm>
          <a:off x="927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B8B76DF-48EC-474F-B5E2-F60504F1FCA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BB9B3AA-F5B5-422D-B8C7-C1D8FE7C210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73652BE-586A-4B0A-BF68-198EB35AFA0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2347C28-6CFC-4836-882C-D37B3EB2CFA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ED81168-6C72-47EB-8D0F-8A3B7058117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1C7B5AD-B4E1-4699-A11A-A148924E68A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0129367-DF30-4B55-A046-18A390907D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05B2E70-080C-4EBA-B49A-52ECE75802D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417AB0A-C6EE-4FF8-9319-34FEAFE18C5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9EF8FF1-499E-4FAB-97C7-9DC74BD7465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C287DBE-55E0-451B-B085-DBC6FC7C9D7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EAA4592-B017-462A-AC6E-18864C113F9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CCD6F00-4967-41D8-8EA4-A826411B5EF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305E5FC-B58F-422F-92B1-8A61EBDD83B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509EFF7-F6A7-4187-A7EE-85C8FE9A235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58C3E37-6C68-488E-935D-83BED714187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38E944B-882A-4218-B3A7-EE6D20C170F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50FEF1D-FE6B-483F-A21D-917A15443FF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99197A0-3FA7-4F46-9D6E-3972A172988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9A93AD8-0A82-46A3-8849-A8EAFC15E08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DFADC2A-4C4D-4505-96DC-4987F5E48F1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CFF49548-DAFB-4C55-80F9-5640CB8CBEEE}"/>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255CC3BD-E796-4663-9D39-3A147B7415F3}"/>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6CAE39C3-7164-4A45-AEE3-DD2E4DC2358F}"/>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BB051679-3149-44E1-B3EE-007385491F9D}"/>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7F97853-B8C1-4C98-A05D-E7D163E34D5E}"/>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6E0D7195-A3F5-4EB9-B034-5F742E813CDA}"/>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115365AD-1CA3-49C7-8DBA-5E2F8A54D728}"/>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D2859AAB-B9EA-4855-8D73-72DBAEE7373F}"/>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DD4F4840-BCE6-4081-8377-B49CC8D685F8}"/>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0E7EC5DC-DBB4-4AC3-9EEE-0119866EC600}"/>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DC9AC9B5-3F33-43B6-B77A-1331CF2FCC18}"/>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D39A047-C83A-4FC5-9574-F82B7D3D543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EAB9F5B-8A89-44C0-9BDB-9B0548694E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B579236-6A12-4A83-8053-CDDE308BAC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DDAFCD-80B1-495F-B282-FDE9D797DB2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80C5A06-C393-4DC4-8757-1B114632EB1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137414</xdr:rowOff>
    </xdr:from>
    <xdr:to>
      <xdr:col>55</xdr:col>
      <xdr:colOff>50800</xdr:colOff>
      <xdr:row>38</xdr:row>
      <xdr:rowOff>67564</xdr:rowOff>
    </xdr:to>
    <xdr:sp macro="" textlink="">
      <xdr:nvSpPr>
        <xdr:cNvPr id="129" name="楕円 128">
          <a:extLst>
            <a:ext uri="{FF2B5EF4-FFF2-40B4-BE49-F238E27FC236}">
              <a16:creationId xmlns:a16="http://schemas.microsoft.com/office/drawing/2014/main" id="{0B108256-BFDA-4352-8BBB-75D446D46D76}"/>
            </a:ext>
          </a:extLst>
        </xdr:cNvPr>
        <xdr:cNvSpPr/>
      </xdr:nvSpPr>
      <xdr:spPr>
        <a:xfrm>
          <a:off x="104267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160291</xdr:rowOff>
    </xdr:from>
    <xdr:ext cx="469744" cy="259045"/>
    <xdr:sp macro="" textlink="">
      <xdr:nvSpPr>
        <xdr:cNvPr id="130" name="【図書館】&#10;一人当たり面積該当値テキスト">
          <a:extLst>
            <a:ext uri="{FF2B5EF4-FFF2-40B4-BE49-F238E27FC236}">
              <a16:creationId xmlns:a16="http://schemas.microsoft.com/office/drawing/2014/main" id="{0E363751-8986-4EAA-A8EC-E313C5A10D73}"/>
            </a:ext>
          </a:extLst>
        </xdr:cNvPr>
        <xdr:cNvSpPr txBox="1"/>
      </xdr:nvSpPr>
      <xdr:spPr>
        <a:xfrm>
          <a:off x="10515600" y="63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137414</xdr:rowOff>
    </xdr:from>
    <xdr:to>
      <xdr:col>50</xdr:col>
      <xdr:colOff>165100</xdr:colOff>
      <xdr:row>38</xdr:row>
      <xdr:rowOff>67564</xdr:rowOff>
    </xdr:to>
    <xdr:sp macro="" textlink="">
      <xdr:nvSpPr>
        <xdr:cNvPr id="131" name="楕円 130">
          <a:extLst>
            <a:ext uri="{FF2B5EF4-FFF2-40B4-BE49-F238E27FC236}">
              <a16:creationId xmlns:a16="http://schemas.microsoft.com/office/drawing/2014/main" id="{ACB67CE7-00CA-45E8-BF8E-7E0356329BF0}"/>
            </a:ext>
          </a:extLst>
        </xdr:cNvPr>
        <xdr:cNvSpPr/>
      </xdr:nvSpPr>
      <xdr:spPr>
        <a:xfrm>
          <a:off x="9588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xdr:rowOff>
    </xdr:from>
    <xdr:to>
      <xdr:col>55</xdr:col>
      <xdr:colOff>0</xdr:colOff>
      <xdr:row>38</xdr:row>
      <xdr:rowOff>16764</xdr:rowOff>
    </xdr:to>
    <xdr:cxnSp macro="">
      <xdr:nvCxnSpPr>
        <xdr:cNvPr id="132" name="直線コネクタ 131">
          <a:extLst>
            <a:ext uri="{FF2B5EF4-FFF2-40B4-BE49-F238E27FC236}">
              <a16:creationId xmlns:a16="http://schemas.microsoft.com/office/drawing/2014/main" id="{F836AABD-FC00-4B59-BF3C-DABD8C81A0D1}"/>
            </a:ext>
          </a:extLst>
        </xdr:cNvPr>
        <xdr:cNvCxnSpPr/>
      </xdr:nvCxnSpPr>
      <xdr:spPr>
        <a:xfrm>
          <a:off x="9639300" y="65318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146558</xdr:rowOff>
    </xdr:from>
    <xdr:to>
      <xdr:col>46</xdr:col>
      <xdr:colOff>38100</xdr:colOff>
      <xdr:row>38</xdr:row>
      <xdr:rowOff>76708</xdr:rowOff>
    </xdr:to>
    <xdr:sp macro="" textlink="">
      <xdr:nvSpPr>
        <xdr:cNvPr id="133" name="楕円 132">
          <a:extLst>
            <a:ext uri="{FF2B5EF4-FFF2-40B4-BE49-F238E27FC236}">
              <a16:creationId xmlns:a16="http://schemas.microsoft.com/office/drawing/2014/main" id="{90CDAF70-4E38-4EFD-A8D1-26D53A62FCFE}"/>
            </a:ext>
          </a:extLst>
        </xdr:cNvPr>
        <xdr:cNvSpPr/>
      </xdr:nvSpPr>
      <xdr:spPr>
        <a:xfrm>
          <a:off x="8699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xdr:rowOff>
    </xdr:from>
    <xdr:to>
      <xdr:col>50</xdr:col>
      <xdr:colOff>114300</xdr:colOff>
      <xdr:row>38</xdr:row>
      <xdr:rowOff>25908</xdr:rowOff>
    </xdr:to>
    <xdr:cxnSp macro="">
      <xdr:nvCxnSpPr>
        <xdr:cNvPr id="134" name="直線コネクタ 133">
          <a:extLst>
            <a:ext uri="{FF2B5EF4-FFF2-40B4-BE49-F238E27FC236}">
              <a16:creationId xmlns:a16="http://schemas.microsoft.com/office/drawing/2014/main" id="{E27D379A-9A7F-4152-8715-EA95AA33A880}"/>
            </a:ext>
          </a:extLst>
        </xdr:cNvPr>
        <xdr:cNvCxnSpPr/>
      </xdr:nvCxnSpPr>
      <xdr:spPr>
        <a:xfrm flipV="1">
          <a:off x="8750300" y="6531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146558</xdr:rowOff>
    </xdr:from>
    <xdr:to>
      <xdr:col>41</xdr:col>
      <xdr:colOff>101600</xdr:colOff>
      <xdr:row>38</xdr:row>
      <xdr:rowOff>76708</xdr:rowOff>
    </xdr:to>
    <xdr:sp macro="" textlink="">
      <xdr:nvSpPr>
        <xdr:cNvPr id="135" name="楕円 134">
          <a:extLst>
            <a:ext uri="{FF2B5EF4-FFF2-40B4-BE49-F238E27FC236}">
              <a16:creationId xmlns:a16="http://schemas.microsoft.com/office/drawing/2014/main" id="{AED45658-9C4A-4F0B-8224-2A14E286A718}"/>
            </a:ext>
          </a:extLst>
        </xdr:cNvPr>
        <xdr:cNvSpPr/>
      </xdr:nvSpPr>
      <xdr:spPr>
        <a:xfrm>
          <a:off x="7810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25908</xdr:rowOff>
    </xdr:from>
    <xdr:to>
      <xdr:col>45</xdr:col>
      <xdr:colOff>177800</xdr:colOff>
      <xdr:row>38</xdr:row>
      <xdr:rowOff>25908</xdr:rowOff>
    </xdr:to>
    <xdr:cxnSp macro="">
      <xdr:nvCxnSpPr>
        <xdr:cNvPr id="136" name="直線コネクタ 135">
          <a:extLst>
            <a:ext uri="{FF2B5EF4-FFF2-40B4-BE49-F238E27FC236}">
              <a16:creationId xmlns:a16="http://schemas.microsoft.com/office/drawing/2014/main" id="{71242DF6-21A8-49B1-8A58-8F9126F3CEF2}"/>
            </a:ext>
          </a:extLst>
        </xdr:cNvPr>
        <xdr:cNvCxnSpPr/>
      </xdr:nvCxnSpPr>
      <xdr:spPr>
        <a:xfrm>
          <a:off x="7861300" y="6541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146558</xdr:rowOff>
    </xdr:from>
    <xdr:to>
      <xdr:col>36</xdr:col>
      <xdr:colOff>165100</xdr:colOff>
      <xdr:row>38</xdr:row>
      <xdr:rowOff>76708</xdr:rowOff>
    </xdr:to>
    <xdr:sp macro="" textlink="">
      <xdr:nvSpPr>
        <xdr:cNvPr id="137" name="楕円 136">
          <a:extLst>
            <a:ext uri="{FF2B5EF4-FFF2-40B4-BE49-F238E27FC236}">
              <a16:creationId xmlns:a16="http://schemas.microsoft.com/office/drawing/2014/main" id="{CAC41127-C988-4D84-BF78-BCD7E424C245}"/>
            </a:ext>
          </a:extLst>
        </xdr:cNvPr>
        <xdr:cNvSpPr/>
      </xdr:nvSpPr>
      <xdr:spPr>
        <a:xfrm>
          <a:off x="6921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25908</xdr:rowOff>
    </xdr:from>
    <xdr:to>
      <xdr:col>41</xdr:col>
      <xdr:colOff>50800</xdr:colOff>
      <xdr:row>38</xdr:row>
      <xdr:rowOff>25908</xdr:rowOff>
    </xdr:to>
    <xdr:cxnSp macro="">
      <xdr:nvCxnSpPr>
        <xdr:cNvPr id="138" name="直線コネクタ 137">
          <a:extLst>
            <a:ext uri="{FF2B5EF4-FFF2-40B4-BE49-F238E27FC236}">
              <a16:creationId xmlns:a16="http://schemas.microsoft.com/office/drawing/2014/main" id="{7D700616-E10E-49FC-A9C8-1375F4DCAA80}"/>
            </a:ext>
          </a:extLst>
        </xdr:cNvPr>
        <xdr:cNvCxnSpPr/>
      </xdr:nvCxnSpPr>
      <xdr:spPr>
        <a:xfrm>
          <a:off x="6972300" y="6541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BE0FD2F7-44C7-435E-B9CD-C4A000FBB2C5}"/>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35E0D5DC-D872-465A-8833-995F1F6B950E}"/>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DBAC7F83-64B7-4916-9833-A9FC87B12CD5}"/>
            </a:ext>
          </a:extLst>
        </xdr:cNvPr>
        <xdr:cNvSpPr txBox="1"/>
      </xdr:nvSpPr>
      <xdr:spPr>
        <a:xfrm>
          <a:off x="7626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DF6B9623-3591-403B-8E3C-D71C3F43082D}"/>
            </a:ext>
          </a:extLst>
        </xdr:cNvPr>
        <xdr:cNvSpPr txBox="1"/>
      </xdr:nvSpPr>
      <xdr:spPr>
        <a:xfrm>
          <a:off x="6737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84091</xdr:rowOff>
    </xdr:from>
    <xdr:ext cx="469744" cy="259045"/>
    <xdr:sp macro="" textlink="">
      <xdr:nvSpPr>
        <xdr:cNvPr id="143" name="n_1mainValue【図書館】&#10;一人当たり面積">
          <a:extLst>
            <a:ext uri="{FF2B5EF4-FFF2-40B4-BE49-F238E27FC236}">
              <a16:creationId xmlns:a16="http://schemas.microsoft.com/office/drawing/2014/main" id="{81725E02-0562-4E5D-A0FB-F67822341DAB}"/>
            </a:ext>
          </a:extLst>
        </xdr:cNvPr>
        <xdr:cNvSpPr txBox="1"/>
      </xdr:nvSpPr>
      <xdr:spPr>
        <a:xfrm>
          <a:off x="93917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93235</xdr:rowOff>
    </xdr:from>
    <xdr:ext cx="469744" cy="259045"/>
    <xdr:sp macro="" textlink="">
      <xdr:nvSpPr>
        <xdr:cNvPr id="144" name="n_2mainValue【図書館】&#10;一人当たり面積">
          <a:extLst>
            <a:ext uri="{FF2B5EF4-FFF2-40B4-BE49-F238E27FC236}">
              <a16:creationId xmlns:a16="http://schemas.microsoft.com/office/drawing/2014/main" id="{FB1B71F1-ED0F-46AE-8924-9BAC78024A95}"/>
            </a:ext>
          </a:extLst>
        </xdr:cNvPr>
        <xdr:cNvSpPr txBox="1"/>
      </xdr:nvSpPr>
      <xdr:spPr>
        <a:xfrm>
          <a:off x="8515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93235</xdr:rowOff>
    </xdr:from>
    <xdr:ext cx="469744" cy="259045"/>
    <xdr:sp macro="" textlink="">
      <xdr:nvSpPr>
        <xdr:cNvPr id="145" name="n_3mainValue【図書館】&#10;一人当たり面積">
          <a:extLst>
            <a:ext uri="{FF2B5EF4-FFF2-40B4-BE49-F238E27FC236}">
              <a16:creationId xmlns:a16="http://schemas.microsoft.com/office/drawing/2014/main" id="{56685FEB-1C7F-49FD-8424-C45CAAD85F3E}"/>
            </a:ext>
          </a:extLst>
        </xdr:cNvPr>
        <xdr:cNvSpPr txBox="1"/>
      </xdr:nvSpPr>
      <xdr:spPr>
        <a:xfrm>
          <a:off x="7626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93235</xdr:rowOff>
    </xdr:from>
    <xdr:ext cx="469744" cy="259045"/>
    <xdr:sp macro="" textlink="">
      <xdr:nvSpPr>
        <xdr:cNvPr id="146" name="n_4mainValue【図書館】&#10;一人当たり面積">
          <a:extLst>
            <a:ext uri="{FF2B5EF4-FFF2-40B4-BE49-F238E27FC236}">
              <a16:creationId xmlns:a16="http://schemas.microsoft.com/office/drawing/2014/main" id="{98EFC5F8-77BF-4F1C-8D36-754E6352AF80}"/>
            </a:ext>
          </a:extLst>
        </xdr:cNvPr>
        <xdr:cNvSpPr txBox="1"/>
      </xdr:nvSpPr>
      <xdr:spPr>
        <a:xfrm>
          <a:off x="6737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B322303-9231-418E-8363-CDDE7F4BB2F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C273586-2209-4D8E-AD3F-A8BC63BEFEA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DDD8633-7B7C-4756-A795-7131E12882A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3C24B23-E63F-4092-B6E7-105CA9B10EB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D63F3D0-B2BD-4E28-9CA4-AD9C391F2EB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D5C707E-3682-40A8-A719-CEEB943056E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7ED2C44-62A5-4D20-9DD9-4FBE0DD8466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ED56DF9-19B2-4BA9-9A40-EBFA0D7A1A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494D5CA-7A24-44A5-B51E-1E41E1200FF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B8F95F4-B431-41C4-ACCD-667F6F6F90A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0ADCBC3-ABF1-42C7-BC67-2523E0578D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C0F7822A-A942-4B9B-9C82-54862FEDB9D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1C84768-AF07-4587-88C5-2D21A7DB14A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DC077110-2A9E-472F-BC53-491FDF64B73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42645DBD-7213-4275-B9E4-5D2F3C13058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3283899-F9AB-4C99-B581-88A980213E5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115BA9A4-0F48-4882-937F-E576A2083CC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54AE0ECC-9C22-436D-ACDB-ACB97B0C7B9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3CE77B96-E908-4D10-A487-AACF49DE6EB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F874A2F3-821C-4655-9ECA-280201DB543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1EA59A30-E67D-4C63-B523-D34B094DF40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AA7640EF-E4DE-4B74-B73F-93F16B6EE75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A071AC6A-0088-49C2-927A-B3B90F284D7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BA9F2F5E-8B4F-4F5B-A432-BFA01D8D291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6A71D1E0-ECDF-4D89-AA6B-74EC07D78CA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9797</xdr:rowOff>
    </xdr:from>
    <xdr:to>
      <xdr:col>24</xdr:col>
      <xdr:colOff>62865</xdr:colOff>
      <xdr:row>64</xdr:row>
      <xdr:rowOff>106135</xdr:rowOff>
    </xdr:to>
    <xdr:cxnSp macro="">
      <xdr:nvCxnSpPr>
        <xdr:cNvPr id="172" name="直線コネクタ 171">
          <a:extLst>
            <a:ext uri="{FF2B5EF4-FFF2-40B4-BE49-F238E27FC236}">
              <a16:creationId xmlns:a16="http://schemas.microsoft.com/office/drawing/2014/main" id="{EFB29AB5-C983-4DDF-9028-2B5D45436409}"/>
            </a:ext>
          </a:extLst>
        </xdr:cNvPr>
        <xdr:cNvCxnSpPr/>
      </xdr:nvCxnSpPr>
      <xdr:spPr>
        <a:xfrm flipV="1">
          <a:off x="4634865" y="9782447"/>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109962</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C04D4F6D-7BF6-4744-858B-0FC7F73DA33F}"/>
            </a:ext>
          </a:extLst>
        </xdr:cNvPr>
        <xdr:cNvSpPr txBox="1"/>
      </xdr:nvSpPr>
      <xdr:spPr>
        <a:xfrm>
          <a:off x="4673600" y="1108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106135</xdr:rowOff>
    </xdr:from>
    <xdr:to>
      <xdr:col>24</xdr:col>
      <xdr:colOff>152400</xdr:colOff>
      <xdr:row>64</xdr:row>
      <xdr:rowOff>106135</xdr:rowOff>
    </xdr:to>
    <xdr:cxnSp macro="">
      <xdr:nvCxnSpPr>
        <xdr:cNvPr id="174" name="直線コネクタ 173">
          <a:extLst>
            <a:ext uri="{FF2B5EF4-FFF2-40B4-BE49-F238E27FC236}">
              <a16:creationId xmlns:a16="http://schemas.microsoft.com/office/drawing/2014/main" id="{31341EF1-F0BE-4DEA-BFB0-BEF9C06DA857}"/>
            </a:ext>
          </a:extLst>
        </xdr:cNvPr>
        <xdr:cNvCxnSpPr/>
      </xdr:nvCxnSpPr>
      <xdr:spPr>
        <a:xfrm>
          <a:off x="4546600" y="1107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127924</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D152F99A-0B36-4B2C-A3F2-6A23A2D9FC1D}"/>
            </a:ext>
          </a:extLst>
        </xdr:cNvPr>
        <xdr:cNvSpPr txBox="1"/>
      </xdr:nvSpPr>
      <xdr:spPr>
        <a:xfrm>
          <a:off x="4673600" y="955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9797</xdr:rowOff>
    </xdr:from>
    <xdr:to>
      <xdr:col>24</xdr:col>
      <xdr:colOff>152400</xdr:colOff>
      <xdr:row>57</xdr:row>
      <xdr:rowOff>9797</xdr:rowOff>
    </xdr:to>
    <xdr:cxnSp macro="">
      <xdr:nvCxnSpPr>
        <xdr:cNvPr id="176" name="直線コネクタ 175">
          <a:extLst>
            <a:ext uri="{FF2B5EF4-FFF2-40B4-BE49-F238E27FC236}">
              <a16:creationId xmlns:a16="http://schemas.microsoft.com/office/drawing/2014/main" id="{71A96844-032C-41AC-ADD8-9440DC0A41CF}"/>
            </a:ext>
          </a:extLst>
        </xdr:cNvPr>
        <xdr:cNvCxnSpPr/>
      </xdr:nvCxnSpPr>
      <xdr:spPr>
        <a:xfrm>
          <a:off x="4546600" y="978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22333</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F2A112D7-712D-438B-AEAC-A14BB84323D7}"/>
            </a:ext>
          </a:extLst>
        </xdr:cNvPr>
        <xdr:cNvSpPr txBox="1"/>
      </xdr:nvSpPr>
      <xdr:spPr>
        <a:xfrm>
          <a:off x="4673600" y="1048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78" name="フローチャート: 判断 177">
          <a:extLst>
            <a:ext uri="{FF2B5EF4-FFF2-40B4-BE49-F238E27FC236}">
              <a16:creationId xmlns:a16="http://schemas.microsoft.com/office/drawing/2014/main" id="{B16FE32A-C366-49C8-BD42-7EAF8F646FD4}"/>
            </a:ext>
          </a:extLst>
        </xdr:cNvPr>
        <xdr:cNvSpPr/>
      </xdr:nvSpPr>
      <xdr:spPr>
        <a:xfrm>
          <a:off x="4584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7983</xdr:rowOff>
    </xdr:from>
    <xdr:to>
      <xdr:col>20</xdr:col>
      <xdr:colOff>38100</xdr:colOff>
      <xdr:row>61</xdr:row>
      <xdr:rowOff>109583</xdr:rowOff>
    </xdr:to>
    <xdr:sp macro="" textlink="">
      <xdr:nvSpPr>
        <xdr:cNvPr id="179" name="フローチャート: 判断 178">
          <a:extLst>
            <a:ext uri="{FF2B5EF4-FFF2-40B4-BE49-F238E27FC236}">
              <a16:creationId xmlns:a16="http://schemas.microsoft.com/office/drawing/2014/main" id="{4DE1A8DF-2A15-438F-8714-332790A141F1}"/>
            </a:ext>
          </a:extLst>
        </xdr:cNvPr>
        <xdr:cNvSpPr/>
      </xdr:nvSpPr>
      <xdr:spPr>
        <a:xfrm>
          <a:off x="37465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80" name="フローチャート: 判断 179">
          <a:extLst>
            <a:ext uri="{FF2B5EF4-FFF2-40B4-BE49-F238E27FC236}">
              <a16:creationId xmlns:a16="http://schemas.microsoft.com/office/drawing/2014/main" id="{D5830ECD-E7A9-4CB5-8C3C-1DB7F5F1998A}"/>
            </a:ext>
          </a:extLst>
        </xdr:cNvPr>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1" name="フローチャート: 判断 180">
          <a:extLst>
            <a:ext uri="{FF2B5EF4-FFF2-40B4-BE49-F238E27FC236}">
              <a16:creationId xmlns:a16="http://schemas.microsoft.com/office/drawing/2014/main" id="{9471EA35-28D7-48E1-BF34-DE065EB8CEE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141877</xdr:rowOff>
    </xdr:from>
    <xdr:to>
      <xdr:col>6</xdr:col>
      <xdr:colOff>38100</xdr:colOff>
      <xdr:row>61</xdr:row>
      <xdr:rowOff>72027</xdr:rowOff>
    </xdr:to>
    <xdr:sp macro="" textlink="">
      <xdr:nvSpPr>
        <xdr:cNvPr id="182" name="フローチャート: 判断 181">
          <a:extLst>
            <a:ext uri="{FF2B5EF4-FFF2-40B4-BE49-F238E27FC236}">
              <a16:creationId xmlns:a16="http://schemas.microsoft.com/office/drawing/2014/main" id="{9AA74EB9-280F-412A-BF18-598E768F123B}"/>
            </a:ext>
          </a:extLst>
        </xdr:cNvPr>
        <xdr:cNvSpPr/>
      </xdr:nvSpPr>
      <xdr:spPr>
        <a:xfrm>
          <a:off x="1079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CD74A68-87DA-41CE-AC7F-9A4F0BEF635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A50E787-2211-4451-B034-90F19D5758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EA2E45-407D-437F-A7BD-00AB6DEFF7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D129692-6D1A-41AC-9970-BCB6BE163C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6ED7703-6903-44DD-9250-C052EA4A047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130447</xdr:rowOff>
    </xdr:from>
    <xdr:to>
      <xdr:col>24</xdr:col>
      <xdr:colOff>114300</xdr:colOff>
      <xdr:row>57</xdr:row>
      <xdr:rowOff>60597</xdr:rowOff>
    </xdr:to>
    <xdr:sp macro="" textlink="">
      <xdr:nvSpPr>
        <xdr:cNvPr id="188" name="楕円 187">
          <a:extLst>
            <a:ext uri="{FF2B5EF4-FFF2-40B4-BE49-F238E27FC236}">
              <a16:creationId xmlns:a16="http://schemas.microsoft.com/office/drawing/2014/main" id="{748D4AA2-9C90-48B4-AB6D-BDE5E604ADB0}"/>
            </a:ext>
          </a:extLst>
        </xdr:cNvPr>
        <xdr:cNvSpPr/>
      </xdr:nvSpPr>
      <xdr:spPr>
        <a:xfrm>
          <a:off x="4584700" y="97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83474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70427645-558B-4CB3-B37E-DAAB7D229A28}"/>
            </a:ext>
          </a:extLst>
        </xdr:cNvPr>
        <xdr:cNvSpPr txBox="1"/>
      </xdr:nvSpPr>
      <xdr:spPr>
        <a:xfrm>
          <a:off x="4673600" y="968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96157</xdr:rowOff>
    </xdr:from>
    <xdr:to>
      <xdr:col>20</xdr:col>
      <xdr:colOff>38100</xdr:colOff>
      <xdr:row>57</xdr:row>
      <xdr:rowOff>26307</xdr:rowOff>
    </xdr:to>
    <xdr:sp macro="" textlink="">
      <xdr:nvSpPr>
        <xdr:cNvPr id="190" name="楕円 189">
          <a:extLst>
            <a:ext uri="{FF2B5EF4-FFF2-40B4-BE49-F238E27FC236}">
              <a16:creationId xmlns:a16="http://schemas.microsoft.com/office/drawing/2014/main" id="{4254E421-1FC5-40D9-88C6-297135F6CDEC}"/>
            </a:ext>
          </a:extLst>
        </xdr:cNvPr>
        <xdr:cNvSpPr/>
      </xdr:nvSpPr>
      <xdr:spPr>
        <a:xfrm>
          <a:off x="3746500" y="96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146957</xdr:rowOff>
    </xdr:from>
    <xdr:to>
      <xdr:col>24</xdr:col>
      <xdr:colOff>63500</xdr:colOff>
      <xdr:row>57</xdr:row>
      <xdr:rowOff>9797</xdr:rowOff>
    </xdr:to>
    <xdr:cxnSp macro="">
      <xdr:nvCxnSpPr>
        <xdr:cNvPr id="191" name="直線コネクタ 190">
          <a:extLst>
            <a:ext uri="{FF2B5EF4-FFF2-40B4-BE49-F238E27FC236}">
              <a16:creationId xmlns:a16="http://schemas.microsoft.com/office/drawing/2014/main" id="{F1D999E2-DA32-45B4-95DB-6710145CBCA5}"/>
            </a:ext>
          </a:extLst>
        </xdr:cNvPr>
        <xdr:cNvCxnSpPr/>
      </xdr:nvCxnSpPr>
      <xdr:spPr>
        <a:xfrm>
          <a:off x="3797300" y="974815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24312</xdr:rowOff>
    </xdr:from>
    <xdr:to>
      <xdr:col>15</xdr:col>
      <xdr:colOff>101600</xdr:colOff>
      <xdr:row>56</xdr:row>
      <xdr:rowOff>125912</xdr:rowOff>
    </xdr:to>
    <xdr:sp macro="" textlink="">
      <xdr:nvSpPr>
        <xdr:cNvPr id="192" name="楕円 191">
          <a:extLst>
            <a:ext uri="{FF2B5EF4-FFF2-40B4-BE49-F238E27FC236}">
              <a16:creationId xmlns:a16="http://schemas.microsoft.com/office/drawing/2014/main" id="{83AFF6CF-FBF5-4022-9564-55AC854F4FB6}"/>
            </a:ext>
          </a:extLst>
        </xdr:cNvPr>
        <xdr:cNvSpPr/>
      </xdr:nvSpPr>
      <xdr:spPr>
        <a:xfrm>
          <a:off x="2857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75112</xdr:rowOff>
    </xdr:from>
    <xdr:to>
      <xdr:col>19</xdr:col>
      <xdr:colOff>177800</xdr:colOff>
      <xdr:row>56</xdr:row>
      <xdr:rowOff>146957</xdr:rowOff>
    </xdr:to>
    <xdr:cxnSp macro="">
      <xdr:nvCxnSpPr>
        <xdr:cNvPr id="193" name="直線コネクタ 192">
          <a:extLst>
            <a:ext uri="{FF2B5EF4-FFF2-40B4-BE49-F238E27FC236}">
              <a16:creationId xmlns:a16="http://schemas.microsoft.com/office/drawing/2014/main" id="{476DA576-81FB-40BA-8091-E5A9030B759E}"/>
            </a:ext>
          </a:extLst>
        </xdr:cNvPr>
        <xdr:cNvCxnSpPr/>
      </xdr:nvCxnSpPr>
      <xdr:spPr>
        <a:xfrm>
          <a:off x="2908300" y="967631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24312</xdr:rowOff>
    </xdr:from>
    <xdr:to>
      <xdr:col>10</xdr:col>
      <xdr:colOff>165100</xdr:colOff>
      <xdr:row>56</xdr:row>
      <xdr:rowOff>125912</xdr:rowOff>
    </xdr:to>
    <xdr:sp macro="" textlink="">
      <xdr:nvSpPr>
        <xdr:cNvPr id="194" name="楕円 193">
          <a:extLst>
            <a:ext uri="{FF2B5EF4-FFF2-40B4-BE49-F238E27FC236}">
              <a16:creationId xmlns:a16="http://schemas.microsoft.com/office/drawing/2014/main" id="{F48BF465-F6EA-4FC2-938C-2866F762A9EF}"/>
            </a:ext>
          </a:extLst>
        </xdr:cNvPr>
        <xdr:cNvSpPr/>
      </xdr:nvSpPr>
      <xdr:spPr>
        <a:xfrm>
          <a:off x="1968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75112</xdr:rowOff>
    </xdr:from>
    <xdr:to>
      <xdr:col>15</xdr:col>
      <xdr:colOff>50800</xdr:colOff>
      <xdr:row>56</xdr:row>
      <xdr:rowOff>75112</xdr:rowOff>
    </xdr:to>
    <xdr:cxnSp macro="">
      <xdr:nvCxnSpPr>
        <xdr:cNvPr id="195" name="直線コネクタ 194">
          <a:extLst>
            <a:ext uri="{FF2B5EF4-FFF2-40B4-BE49-F238E27FC236}">
              <a16:creationId xmlns:a16="http://schemas.microsoft.com/office/drawing/2014/main" id="{64180B80-F033-44C7-A92D-592EC5CA4421}"/>
            </a:ext>
          </a:extLst>
        </xdr:cNvPr>
        <xdr:cNvCxnSpPr/>
      </xdr:nvCxnSpPr>
      <xdr:spPr>
        <a:xfrm>
          <a:off x="2019300" y="9676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159838</xdr:rowOff>
    </xdr:from>
    <xdr:to>
      <xdr:col>6</xdr:col>
      <xdr:colOff>38100</xdr:colOff>
      <xdr:row>56</xdr:row>
      <xdr:rowOff>89988</xdr:rowOff>
    </xdr:to>
    <xdr:sp macro="" textlink="">
      <xdr:nvSpPr>
        <xdr:cNvPr id="196" name="楕円 195">
          <a:extLst>
            <a:ext uri="{FF2B5EF4-FFF2-40B4-BE49-F238E27FC236}">
              <a16:creationId xmlns:a16="http://schemas.microsoft.com/office/drawing/2014/main" id="{1923FB24-E6AA-469F-85C8-59A8D33B798C}"/>
            </a:ext>
          </a:extLst>
        </xdr:cNvPr>
        <xdr:cNvSpPr/>
      </xdr:nvSpPr>
      <xdr:spPr>
        <a:xfrm>
          <a:off x="1079500" y="9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39188</xdr:rowOff>
    </xdr:from>
    <xdr:to>
      <xdr:col>10</xdr:col>
      <xdr:colOff>114300</xdr:colOff>
      <xdr:row>56</xdr:row>
      <xdr:rowOff>75112</xdr:rowOff>
    </xdr:to>
    <xdr:cxnSp macro="">
      <xdr:nvCxnSpPr>
        <xdr:cNvPr id="197" name="直線コネクタ 196">
          <a:extLst>
            <a:ext uri="{FF2B5EF4-FFF2-40B4-BE49-F238E27FC236}">
              <a16:creationId xmlns:a16="http://schemas.microsoft.com/office/drawing/2014/main" id="{9334E323-9841-4888-82F6-A8A0976213B3}"/>
            </a:ext>
          </a:extLst>
        </xdr:cNvPr>
        <xdr:cNvCxnSpPr/>
      </xdr:nvCxnSpPr>
      <xdr:spPr>
        <a:xfrm>
          <a:off x="1130300" y="96403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100710</xdr:rowOff>
    </xdr:from>
    <xdr:ext cx="405111" cy="259045"/>
    <xdr:sp macro="" textlink="">
      <xdr:nvSpPr>
        <xdr:cNvPr id="198" name="n_1aveValue【体育館・プール】&#10;有形固定資産減価償却率">
          <a:extLst>
            <a:ext uri="{FF2B5EF4-FFF2-40B4-BE49-F238E27FC236}">
              <a16:creationId xmlns:a16="http://schemas.microsoft.com/office/drawing/2014/main" id="{DC094778-915D-460F-8740-1A760D6AD9E5}"/>
            </a:ext>
          </a:extLst>
        </xdr:cNvPr>
        <xdr:cNvSpPr txBox="1"/>
      </xdr:nvSpPr>
      <xdr:spPr>
        <a:xfrm>
          <a:off x="35820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199" name="n_2aveValue【体育館・プール】&#10;有形固定資産減価償却率">
          <a:extLst>
            <a:ext uri="{FF2B5EF4-FFF2-40B4-BE49-F238E27FC236}">
              <a16:creationId xmlns:a16="http://schemas.microsoft.com/office/drawing/2014/main" id="{D372AAEA-9E10-41C7-8794-0EC3A99CE8CF}"/>
            </a:ext>
          </a:extLst>
        </xdr:cNvPr>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0" name="n_3aveValue【体育館・プール】&#10;有形固定資産減価償却率">
          <a:extLst>
            <a:ext uri="{FF2B5EF4-FFF2-40B4-BE49-F238E27FC236}">
              <a16:creationId xmlns:a16="http://schemas.microsoft.com/office/drawing/2014/main" id="{18FB98B7-4582-4425-86C9-804F21A417DF}"/>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63154</xdr:rowOff>
    </xdr:from>
    <xdr:ext cx="405111" cy="259045"/>
    <xdr:sp macro="" textlink="">
      <xdr:nvSpPr>
        <xdr:cNvPr id="201" name="n_4aveValue【体育館・プール】&#10;有形固定資産減価償却率">
          <a:extLst>
            <a:ext uri="{FF2B5EF4-FFF2-40B4-BE49-F238E27FC236}">
              <a16:creationId xmlns:a16="http://schemas.microsoft.com/office/drawing/2014/main" id="{B577AE38-6FCE-47E5-AFFB-959731B9BE5F}"/>
            </a:ext>
          </a:extLst>
        </xdr:cNvPr>
        <xdr:cNvSpPr txBox="1"/>
      </xdr:nvSpPr>
      <xdr:spPr>
        <a:xfrm>
          <a:off x="927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42834</xdr:rowOff>
    </xdr:from>
    <xdr:ext cx="405111" cy="259045"/>
    <xdr:sp macro="" textlink="">
      <xdr:nvSpPr>
        <xdr:cNvPr id="202" name="n_1mainValue【体育館・プール】&#10;有形固定資産減価償却率">
          <a:extLst>
            <a:ext uri="{FF2B5EF4-FFF2-40B4-BE49-F238E27FC236}">
              <a16:creationId xmlns:a16="http://schemas.microsoft.com/office/drawing/2014/main" id="{DCF7350F-6408-4A86-99A5-2A9B1C1E8DF8}"/>
            </a:ext>
          </a:extLst>
        </xdr:cNvPr>
        <xdr:cNvSpPr txBox="1"/>
      </xdr:nvSpPr>
      <xdr:spPr>
        <a:xfrm>
          <a:off x="3582044" y="947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142439</xdr:rowOff>
    </xdr:from>
    <xdr:ext cx="405111" cy="259045"/>
    <xdr:sp macro="" textlink="">
      <xdr:nvSpPr>
        <xdr:cNvPr id="203" name="n_2mainValue【体育館・プール】&#10;有形固定資産減価償却率">
          <a:extLst>
            <a:ext uri="{FF2B5EF4-FFF2-40B4-BE49-F238E27FC236}">
              <a16:creationId xmlns:a16="http://schemas.microsoft.com/office/drawing/2014/main" id="{5DBC65F3-4A46-409C-BA3F-64FE08511D2C}"/>
            </a:ext>
          </a:extLst>
        </xdr:cNvPr>
        <xdr:cNvSpPr txBox="1"/>
      </xdr:nvSpPr>
      <xdr:spPr>
        <a:xfrm>
          <a:off x="27057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142439</xdr:rowOff>
    </xdr:from>
    <xdr:ext cx="405111" cy="259045"/>
    <xdr:sp macro="" textlink="">
      <xdr:nvSpPr>
        <xdr:cNvPr id="204" name="n_3mainValue【体育館・プール】&#10;有形固定資産減価償却率">
          <a:extLst>
            <a:ext uri="{FF2B5EF4-FFF2-40B4-BE49-F238E27FC236}">
              <a16:creationId xmlns:a16="http://schemas.microsoft.com/office/drawing/2014/main" id="{7B4C0096-E4CE-4DE7-9D2A-56A2B1A5DACF}"/>
            </a:ext>
          </a:extLst>
        </xdr:cNvPr>
        <xdr:cNvSpPr txBox="1"/>
      </xdr:nvSpPr>
      <xdr:spPr>
        <a:xfrm>
          <a:off x="18167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106515</xdr:rowOff>
    </xdr:from>
    <xdr:ext cx="405111" cy="259045"/>
    <xdr:sp macro="" textlink="">
      <xdr:nvSpPr>
        <xdr:cNvPr id="205" name="n_4mainValue【体育館・プール】&#10;有形固定資産減価償却率">
          <a:extLst>
            <a:ext uri="{FF2B5EF4-FFF2-40B4-BE49-F238E27FC236}">
              <a16:creationId xmlns:a16="http://schemas.microsoft.com/office/drawing/2014/main" id="{F3F1016D-ED4E-4300-A880-7FC00C0349DE}"/>
            </a:ext>
          </a:extLst>
        </xdr:cNvPr>
        <xdr:cNvSpPr txBox="1"/>
      </xdr:nvSpPr>
      <xdr:spPr>
        <a:xfrm>
          <a:off x="927744" y="936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2B9718A4-7579-4997-A8C3-51611AD399F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03D0A15-52C3-4C59-861F-6D4287CA2F3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DAFEA943-5A8E-459A-B952-89E383495B1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D574C23-027F-437A-9717-8583BFC8C83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3314852-7D5A-4A79-A78D-F9A59267C0B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85CA427-BB0F-481C-9C80-59A80E34DF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590012F-7262-4E4E-BF23-B62D440C5B3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A1730AE2-B791-4E21-BC48-D2E2774D05B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120A91B-96BA-45A5-956F-AF47D7CD64A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5533795-6368-44B1-9DDE-F317941C618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85A55993-C297-4750-933B-FF99CD5451C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30B6C691-07D1-4C03-87E7-41E26F087AA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1C9C8ECD-9303-4B6C-8858-967F1C675CD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59C88031-0CE9-4A25-AD7F-564E8FCECDD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21072A6B-BE68-4814-9F39-A5153AE9C15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E0DF1C9D-6904-46DF-928E-0CC503DAAD9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DACA2FB4-70B8-4613-B44A-12F0BC1B31B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B37B7637-03D9-4F9D-96BF-1704336EC24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4FC61CAC-C2E8-4D50-9470-427AB2E9DAD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BC9A96CA-BB36-48FA-B740-118DA3AB536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3D2811F-B4DD-46D2-A484-A895D6F9B21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F6EF004C-59BD-4AA9-85CC-8C627755BB5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520EDDB2-8C8D-41F2-9151-E93C11FD6A9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26A07DEB-7D0A-430A-BAF5-0B72A686BC47}"/>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5982B659-003E-4535-8006-30B162A42B53}"/>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621D07D6-754C-4A89-AD9F-174296EE17DD}"/>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2" name="【体育館・プール】&#10;一人当たり面積最大値テキスト">
          <a:extLst>
            <a:ext uri="{FF2B5EF4-FFF2-40B4-BE49-F238E27FC236}">
              <a16:creationId xmlns:a16="http://schemas.microsoft.com/office/drawing/2014/main" id="{241B7196-7669-41DE-AEDA-E520B0C03E35}"/>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3" name="直線コネクタ 232">
          <a:extLst>
            <a:ext uri="{FF2B5EF4-FFF2-40B4-BE49-F238E27FC236}">
              <a16:creationId xmlns:a16="http://schemas.microsoft.com/office/drawing/2014/main" id="{AA53B698-3CD6-41EC-A33F-A9877F520BEF}"/>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4" name="【体育館・プール】&#10;一人当たり面積平均値テキスト">
          <a:extLst>
            <a:ext uri="{FF2B5EF4-FFF2-40B4-BE49-F238E27FC236}">
              <a16:creationId xmlns:a16="http://schemas.microsoft.com/office/drawing/2014/main" id="{AF16ED09-FB8B-4746-B5DA-E64A590E3DF8}"/>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E9E95FFF-884C-4E07-991A-AE2C9FD915CD}"/>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6" name="フローチャート: 判断 235">
          <a:extLst>
            <a:ext uri="{FF2B5EF4-FFF2-40B4-BE49-F238E27FC236}">
              <a16:creationId xmlns:a16="http://schemas.microsoft.com/office/drawing/2014/main" id="{6504DC62-D74F-409E-9B42-7DEAD9433CB6}"/>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7" name="フローチャート: 判断 236">
          <a:extLst>
            <a:ext uri="{FF2B5EF4-FFF2-40B4-BE49-F238E27FC236}">
              <a16:creationId xmlns:a16="http://schemas.microsoft.com/office/drawing/2014/main" id="{96C89D09-E5AC-49CE-86FA-8EA28D148A79}"/>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8" name="フローチャート: 判断 237">
          <a:extLst>
            <a:ext uri="{FF2B5EF4-FFF2-40B4-BE49-F238E27FC236}">
              <a16:creationId xmlns:a16="http://schemas.microsoft.com/office/drawing/2014/main" id="{13A84067-3326-476F-BE7C-B26011E2CBCD}"/>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9" name="フローチャート: 判断 238">
          <a:extLst>
            <a:ext uri="{FF2B5EF4-FFF2-40B4-BE49-F238E27FC236}">
              <a16:creationId xmlns:a16="http://schemas.microsoft.com/office/drawing/2014/main" id="{68AB58CB-B4E5-43A8-BBED-10C80B61826F}"/>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784AA44-CC27-409E-820B-117FE2881DC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ED463D4-403E-4552-BEBC-89B01A2E268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1610EA4-11AD-4349-AEBE-E00F5F1FB69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72742C5-0B42-4F81-947F-43E4E69B250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9EDCB45-30CD-4A40-BFD4-382ACE8964E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xdr:rowOff>
    </xdr:from>
    <xdr:to>
      <xdr:col>55</xdr:col>
      <xdr:colOff>50800</xdr:colOff>
      <xdr:row>63</xdr:row>
      <xdr:rowOff>104140</xdr:rowOff>
    </xdr:to>
    <xdr:sp macro="" textlink="">
      <xdr:nvSpPr>
        <xdr:cNvPr id="245" name="楕円 244">
          <a:extLst>
            <a:ext uri="{FF2B5EF4-FFF2-40B4-BE49-F238E27FC236}">
              <a16:creationId xmlns:a16="http://schemas.microsoft.com/office/drawing/2014/main" id="{90BB37DF-33A0-4E9D-B0C6-4493AD5A2727}"/>
            </a:ext>
          </a:extLst>
        </xdr:cNvPr>
        <xdr:cNvSpPr/>
      </xdr:nvSpPr>
      <xdr:spPr>
        <a:xfrm>
          <a:off x="10426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152417</xdr:rowOff>
    </xdr:from>
    <xdr:ext cx="469744" cy="259045"/>
    <xdr:sp macro="" textlink="">
      <xdr:nvSpPr>
        <xdr:cNvPr id="246" name="【体育館・プール】&#10;一人当たり面積該当値テキスト">
          <a:extLst>
            <a:ext uri="{FF2B5EF4-FFF2-40B4-BE49-F238E27FC236}">
              <a16:creationId xmlns:a16="http://schemas.microsoft.com/office/drawing/2014/main" id="{3740F6D5-BD58-4F31-B697-8054305320D2}"/>
            </a:ext>
          </a:extLst>
        </xdr:cNvPr>
        <xdr:cNvSpPr txBox="1"/>
      </xdr:nvSpPr>
      <xdr:spPr>
        <a:xfrm>
          <a:off x="10515600"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4445</xdr:rowOff>
    </xdr:from>
    <xdr:to>
      <xdr:col>50</xdr:col>
      <xdr:colOff>165100</xdr:colOff>
      <xdr:row>63</xdr:row>
      <xdr:rowOff>106045</xdr:rowOff>
    </xdr:to>
    <xdr:sp macro="" textlink="">
      <xdr:nvSpPr>
        <xdr:cNvPr id="247" name="楕円 246">
          <a:extLst>
            <a:ext uri="{FF2B5EF4-FFF2-40B4-BE49-F238E27FC236}">
              <a16:creationId xmlns:a16="http://schemas.microsoft.com/office/drawing/2014/main" id="{C54E26FF-037D-4A19-BB6F-3BD42CD7AECB}"/>
            </a:ext>
          </a:extLst>
        </xdr:cNvPr>
        <xdr:cNvSpPr/>
      </xdr:nvSpPr>
      <xdr:spPr>
        <a:xfrm>
          <a:off x="9588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53340</xdr:rowOff>
    </xdr:from>
    <xdr:to>
      <xdr:col>55</xdr:col>
      <xdr:colOff>0</xdr:colOff>
      <xdr:row>63</xdr:row>
      <xdr:rowOff>55245</xdr:rowOff>
    </xdr:to>
    <xdr:cxnSp macro="">
      <xdr:nvCxnSpPr>
        <xdr:cNvPr id="248" name="直線コネクタ 247">
          <a:extLst>
            <a:ext uri="{FF2B5EF4-FFF2-40B4-BE49-F238E27FC236}">
              <a16:creationId xmlns:a16="http://schemas.microsoft.com/office/drawing/2014/main" id="{F0DE1B7E-7670-4918-93C7-447DE20F84CE}"/>
            </a:ext>
          </a:extLst>
        </xdr:cNvPr>
        <xdr:cNvCxnSpPr/>
      </xdr:nvCxnSpPr>
      <xdr:spPr>
        <a:xfrm flipV="1">
          <a:off x="9639300" y="108546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xdr:rowOff>
    </xdr:from>
    <xdr:to>
      <xdr:col>46</xdr:col>
      <xdr:colOff>38100</xdr:colOff>
      <xdr:row>63</xdr:row>
      <xdr:rowOff>107950</xdr:rowOff>
    </xdr:to>
    <xdr:sp macro="" textlink="">
      <xdr:nvSpPr>
        <xdr:cNvPr id="249" name="楕円 248">
          <a:extLst>
            <a:ext uri="{FF2B5EF4-FFF2-40B4-BE49-F238E27FC236}">
              <a16:creationId xmlns:a16="http://schemas.microsoft.com/office/drawing/2014/main" id="{3012477D-006A-45F0-96E0-4F2BA9078469}"/>
            </a:ext>
          </a:extLst>
        </xdr:cNvPr>
        <xdr:cNvSpPr/>
      </xdr:nvSpPr>
      <xdr:spPr>
        <a:xfrm>
          <a:off x="8699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55245</xdr:rowOff>
    </xdr:from>
    <xdr:to>
      <xdr:col>50</xdr:col>
      <xdr:colOff>114300</xdr:colOff>
      <xdr:row>63</xdr:row>
      <xdr:rowOff>57150</xdr:rowOff>
    </xdr:to>
    <xdr:cxnSp macro="">
      <xdr:nvCxnSpPr>
        <xdr:cNvPr id="250" name="直線コネクタ 249">
          <a:extLst>
            <a:ext uri="{FF2B5EF4-FFF2-40B4-BE49-F238E27FC236}">
              <a16:creationId xmlns:a16="http://schemas.microsoft.com/office/drawing/2014/main" id="{9E50F97A-95F2-46E6-B75C-6853566DAF13}"/>
            </a:ext>
          </a:extLst>
        </xdr:cNvPr>
        <xdr:cNvCxnSpPr/>
      </xdr:nvCxnSpPr>
      <xdr:spPr>
        <a:xfrm flipV="1">
          <a:off x="8750300" y="1085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xdr:rowOff>
    </xdr:from>
    <xdr:to>
      <xdr:col>41</xdr:col>
      <xdr:colOff>101600</xdr:colOff>
      <xdr:row>63</xdr:row>
      <xdr:rowOff>107950</xdr:rowOff>
    </xdr:to>
    <xdr:sp macro="" textlink="">
      <xdr:nvSpPr>
        <xdr:cNvPr id="251" name="楕円 250">
          <a:extLst>
            <a:ext uri="{FF2B5EF4-FFF2-40B4-BE49-F238E27FC236}">
              <a16:creationId xmlns:a16="http://schemas.microsoft.com/office/drawing/2014/main" id="{1273496A-8ACC-493E-9B63-7F1B6BC3BA7D}"/>
            </a:ext>
          </a:extLst>
        </xdr:cNvPr>
        <xdr:cNvSpPr/>
      </xdr:nvSpPr>
      <xdr:spPr>
        <a:xfrm>
          <a:off x="7810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57150</xdr:rowOff>
    </xdr:from>
    <xdr:to>
      <xdr:col>45</xdr:col>
      <xdr:colOff>177800</xdr:colOff>
      <xdr:row>63</xdr:row>
      <xdr:rowOff>57150</xdr:rowOff>
    </xdr:to>
    <xdr:cxnSp macro="">
      <xdr:nvCxnSpPr>
        <xdr:cNvPr id="252" name="直線コネクタ 251">
          <a:extLst>
            <a:ext uri="{FF2B5EF4-FFF2-40B4-BE49-F238E27FC236}">
              <a16:creationId xmlns:a16="http://schemas.microsoft.com/office/drawing/2014/main" id="{CF100E8F-5EED-4C64-9906-B93C4826E28E}"/>
            </a:ext>
          </a:extLst>
        </xdr:cNvPr>
        <xdr:cNvCxnSpPr/>
      </xdr:nvCxnSpPr>
      <xdr:spPr>
        <a:xfrm>
          <a:off x="7861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8255</xdr:rowOff>
    </xdr:from>
    <xdr:to>
      <xdr:col>36</xdr:col>
      <xdr:colOff>165100</xdr:colOff>
      <xdr:row>63</xdr:row>
      <xdr:rowOff>109855</xdr:rowOff>
    </xdr:to>
    <xdr:sp macro="" textlink="">
      <xdr:nvSpPr>
        <xdr:cNvPr id="253" name="楕円 252">
          <a:extLst>
            <a:ext uri="{FF2B5EF4-FFF2-40B4-BE49-F238E27FC236}">
              <a16:creationId xmlns:a16="http://schemas.microsoft.com/office/drawing/2014/main" id="{83180E60-6E74-451A-890F-4140CE1243CB}"/>
            </a:ext>
          </a:extLst>
        </xdr:cNvPr>
        <xdr:cNvSpPr/>
      </xdr:nvSpPr>
      <xdr:spPr>
        <a:xfrm>
          <a:off x="6921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57150</xdr:rowOff>
    </xdr:from>
    <xdr:to>
      <xdr:col>41</xdr:col>
      <xdr:colOff>50800</xdr:colOff>
      <xdr:row>63</xdr:row>
      <xdr:rowOff>59055</xdr:rowOff>
    </xdr:to>
    <xdr:cxnSp macro="">
      <xdr:nvCxnSpPr>
        <xdr:cNvPr id="254" name="直線コネクタ 253">
          <a:extLst>
            <a:ext uri="{FF2B5EF4-FFF2-40B4-BE49-F238E27FC236}">
              <a16:creationId xmlns:a16="http://schemas.microsoft.com/office/drawing/2014/main" id="{E42E6BED-1CD5-4AD9-A3B8-E2206B996CBC}"/>
            </a:ext>
          </a:extLst>
        </xdr:cNvPr>
        <xdr:cNvCxnSpPr/>
      </xdr:nvCxnSpPr>
      <xdr:spPr>
        <a:xfrm flipV="1">
          <a:off x="6972300" y="108585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5" name="n_1aveValue【体育館・プール】&#10;一人当たり面積">
          <a:extLst>
            <a:ext uri="{FF2B5EF4-FFF2-40B4-BE49-F238E27FC236}">
              <a16:creationId xmlns:a16="http://schemas.microsoft.com/office/drawing/2014/main" id="{06B31C32-DBB2-4678-9DE9-EC33D23E4EE5}"/>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6" name="n_2aveValue【体育館・プール】&#10;一人当たり面積">
          <a:extLst>
            <a:ext uri="{FF2B5EF4-FFF2-40B4-BE49-F238E27FC236}">
              <a16:creationId xmlns:a16="http://schemas.microsoft.com/office/drawing/2014/main" id="{6DF54AE5-178C-45B3-AD0A-242AC76C74F4}"/>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7" name="n_3aveValue【体育館・プール】&#10;一人当たり面積">
          <a:extLst>
            <a:ext uri="{FF2B5EF4-FFF2-40B4-BE49-F238E27FC236}">
              <a16:creationId xmlns:a16="http://schemas.microsoft.com/office/drawing/2014/main" id="{BC5BF152-6736-4CC8-89CD-E60C949F8A20}"/>
            </a:ext>
          </a:extLst>
        </xdr:cNvPr>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8" name="n_4aveValue【体育館・プール】&#10;一人当たり面積">
          <a:extLst>
            <a:ext uri="{FF2B5EF4-FFF2-40B4-BE49-F238E27FC236}">
              <a16:creationId xmlns:a16="http://schemas.microsoft.com/office/drawing/2014/main" id="{081A0B37-9AEA-4CB0-80A5-CC5107C92E74}"/>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97172</xdr:rowOff>
    </xdr:from>
    <xdr:ext cx="469744" cy="259045"/>
    <xdr:sp macro="" textlink="">
      <xdr:nvSpPr>
        <xdr:cNvPr id="259" name="n_1mainValue【体育館・プール】&#10;一人当たり面積">
          <a:extLst>
            <a:ext uri="{FF2B5EF4-FFF2-40B4-BE49-F238E27FC236}">
              <a16:creationId xmlns:a16="http://schemas.microsoft.com/office/drawing/2014/main" id="{D9F19C90-5591-49AD-9A17-CA650984D36E}"/>
            </a:ext>
          </a:extLst>
        </xdr:cNvPr>
        <xdr:cNvSpPr txBox="1"/>
      </xdr:nvSpPr>
      <xdr:spPr>
        <a:xfrm>
          <a:off x="9391727" y="1089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99077</xdr:rowOff>
    </xdr:from>
    <xdr:ext cx="469744" cy="259045"/>
    <xdr:sp macro="" textlink="">
      <xdr:nvSpPr>
        <xdr:cNvPr id="260" name="n_2mainValue【体育館・プール】&#10;一人当たり面積">
          <a:extLst>
            <a:ext uri="{FF2B5EF4-FFF2-40B4-BE49-F238E27FC236}">
              <a16:creationId xmlns:a16="http://schemas.microsoft.com/office/drawing/2014/main" id="{99D3A429-B641-43A5-BB42-CE0E7EA76638}"/>
            </a:ext>
          </a:extLst>
        </xdr:cNvPr>
        <xdr:cNvSpPr txBox="1"/>
      </xdr:nvSpPr>
      <xdr:spPr>
        <a:xfrm>
          <a:off x="8515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99077</xdr:rowOff>
    </xdr:from>
    <xdr:ext cx="469744" cy="259045"/>
    <xdr:sp macro="" textlink="">
      <xdr:nvSpPr>
        <xdr:cNvPr id="261" name="n_3mainValue【体育館・プール】&#10;一人当たり面積">
          <a:extLst>
            <a:ext uri="{FF2B5EF4-FFF2-40B4-BE49-F238E27FC236}">
              <a16:creationId xmlns:a16="http://schemas.microsoft.com/office/drawing/2014/main" id="{A292D1D6-2664-4099-9B7B-B6B7A1BA7A95}"/>
            </a:ext>
          </a:extLst>
        </xdr:cNvPr>
        <xdr:cNvSpPr txBox="1"/>
      </xdr:nvSpPr>
      <xdr:spPr>
        <a:xfrm>
          <a:off x="7626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100982</xdr:rowOff>
    </xdr:from>
    <xdr:ext cx="469744" cy="259045"/>
    <xdr:sp macro="" textlink="">
      <xdr:nvSpPr>
        <xdr:cNvPr id="262" name="n_4mainValue【体育館・プール】&#10;一人当たり面積">
          <a:extLst>
            <a:ext uri="{FF2B5EF4-FFF2-40B4-BE49-F238E27FC236}">
              <a16:creationId xmlns:a16="http://schemas.microsoft.com/office/drawing/2014/main" id="{39F3A2BE-E6FE-404D-B405-AB1AA07428F9}"/>
            </a:ext>
          </a:extLst>
        </xdr:cNvPr>
        <xdr:cNvSpPr txBox="1"/>
      </xdr:nvSpPr>
      <xdr:spPr>
        <a:xfrm>
          <a:off x="67374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6139FD6-B813-4C36-A6F7-69EA7130FFC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9DA55260-E370-4E33-9D7D-D9DF80293E4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F04F5AA-D34B-45ED-B551-7F506E9912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42FA9F7-E717-46EC-A8AB-A89C6224248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0AF48CE-C0DC-4119-BAD6-741F6C3E922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5E7BA9B-1390-4BB8-83D3-82FAA801E82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0239EE9-8711-4525-AADE-7A627EC60F0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6F82EDA-63AB-460C-8CB7-61B9F251093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C88AA60-2362-4D2D-BDA2-B340B1DE405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F96E007-3222-4AA5-BB19-137EB50C00A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1AAB5B68-194D-473E-8017-B7F488808A6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4" name="直線コネクタ 273">
          <a:extLst>
            <a:ext uri="{FF2B5EF4-FFF2-40B4-BE49-F238E27FC236}">
              <a16:creationId xmlns:a16="http://schemas.microsoft.com/office/drawing/2014/main" id="{300318DB-B9FA-4A9F-B722-E4FBD95FB7D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5" name="テキスト ボックス 274">
          <a:extLst>
            <a:ext uri="{FF2B5EF4-FFF2-40B4-BE49-F238E27FC236}">
              <a16:creationId xmlns:a16="http://schemas.microsoft.com/office/drawing/2014/main" id="{B8727D2A-8A11-4BF6-89D3-071E8E77CC7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6" name="直線コネクタ 275">
          <a:extLst>
            <a:ext uri="{FF2B5EF4-FFF2-40B4-BE49-F238E27FC236}">
              <a16:creationId xmlns:a16="http://schemas.microsoft.com/office/drawing/2014/main" id="{CA14D392-2A65-4ADB-94DD-07807E16839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7" name="テキスト ボックス 276">
          <a:extLst>
            <a:ext uri="{FF2B5EF4-FFF2-40B4-BE49-F238E27FC236}">
              <a16:creationId xmlns:a16="http://schemas.microsoft.com/office/drawing/2014/main" id="{6136EFEF-3F50-4737-86D5-397D30CE6B8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8" name="直線コネクタ 277">
          <a:extLst>
            <a:ext uri="{FF2B5EF4-FFF2-40B4-BE49-F238E27FC236}">
              <a16:creationId xmlns:a16="http://schemas.microsoft.com/office/drawing/2014/main" id="{A977911C-F651-4729-8619-C4F9D694D42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9" name="テキスト ボックス 278">
          <a:extLst>
            <a:ext uri="{FF2B5EF4-FFF2-40B4-BE49-F238E27FC236}">
              <a16:creationId xmlns:a16="http://schemas.microsoft.com/office/drawing/2014/main" id="{D58C7067-FDEC-46EB-AE28-AA7565D0380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0" name="直線コネクタ 279">
          <a:extLst>
            <a:ext uri="{FF2B5EF4-FFF2-40B4-BE49-F238E27FC236}">
              <a16:creationId xmlns:a16="http://schemas.microsoft.com/office/drawing/2014/main" id="{3651861F-9630-45EB-B373-E1317B1E1AD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1" name="テキスト ボックス 280">
          <a:extLst>
            <a:ext uri="{FF2B5EF4-FFF2-40B4-BE49-F238E27FC236}">
              <a16:creationId xmlns:a16="http://schemas.microsoft.com/office/drawing/2014/main" id="{91D7CFFF-C808-4EF8-8B9F-F7A80B8A362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308E31B9-464F-4469-A344-3F3FA63AD52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844BEB8A-027B-4326-B870-906EC25EEC7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B9494FC0-1712-468E-8A59-C66E0447AA5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5" name="直線コネクタ 284">
          <a:extLst>
            <a:ext uri="{FF2B5EF4-FFF2-40B4-BE49-F238E27FC236}">
              <a16:creationId xmlns:a16="http://schemas.microsoft.com/office/drawing/2014/main" id="{82A9D8B3-C8CE-4C0B-8901-A80BCA0527CF}"/>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A2132225-6EA4-4242-B4B8-60A065C94483}"/>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7" name="直線コネクタ 286">
          <a:extLst>
            <a:ext uri="{FF2B5EF4-FFF2-40B4-BE49-F238E27FC236}">
              <a16:creationId xmlns:a16="http://schemas.microsoft.com/office/drawing/2014/main" id="{DAACD02F-1553-49D8-8891-471F065BB7A7}"/>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E442EBF8-5DE1-464C-BD3B-563BB42ADABB}"/>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9" name="直線コネクタ 288">
          <a:extLst>
            <a:ext uri="{FF2B5EF4-FFF2-40B4-BE49-F238E27FC236}">
              <a16:creationId xmlns:a16="http://schemas.microsoft.com/office/drawing/2014/main" id="{06F6010B-7F5A-42B8-8992-6C0D373B240A}"/>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0BA77EBA-535D-41AE-B922-B065EBC79961}"/>
            </a:ext>
          </a:extLst>
        </xdr:cNvPr>
        <xdr:cNvSpPr txBox="1"/>
      </xdr:nvSpPr>
      <xdr:spPr>
        <a:xfrm>
          <a:off x="4673600" y="13758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1" name="フローチャート: 判断 290">
          <a:extLst>
            <a:ext uri="{FF2B5EF4-FFF2-40B4-BE49-F238E27FC236}">
              <a16:creationId xmlns:a16="http://schemas.microsoft.com/office/drawing/2014/main" id="{5FC168BF-E90C-4073-8FB2-420F33731D58}"/>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2" name="フローチャート: 判断 291">
          <a:extLst>
            <a:ext uri="{FF2B5EF4-FFF2-40B4-BE49-F238E27FC236}">
              <a16:creationId xmlns:a16="http://schemas.microsoft.com/office/drawing/2014/main" id="{BB0FC011-E928-43C2-B223-B52B804034AD}"/>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3" name="フローチャート: 判断 292">
          <a:extLst>
            <a:ext uri="{FF2B5EF4-FFF2-40B4-BE49-F238E27FC236}">
              <a16:creationId xmlns:a16="http://schemas.microsoft.com/office/drawing/2014/main" id="{2BE12D19-AB33-47BC-978E-C37114C0715A}"/>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4" name="フローチャート: 判断 293">
          <a:extLst>
            <a:ext uri="{FF2B5EF4-FFF2-40B4-BE49-F238E27FC236}">
              <a16:creationId xmlns:a16="http://schemas.microsoft.com/office/drawing/2014/main" id="{6D0469F5-1D66-4F49-A03A-82F5B89B645C}"/>
            </a:ext>
          </a:extLst>
        </xdr:cNvPr>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5" name="フローチャート: 判断 294">
          <a:extLst>
            <a:ext uri="{FF2B5EF4-FFF2-40B4-BE49-F238E27FC236}">
              <a16:creationId xmlns:a16="http://schemas.microsoft.com/office/drawing/2014/main" id="{63C2961A-CD16-492C-836F-C46EA5AD5137}"/>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5D75F65-1CF4-42AE-BE46-6C2A9D0A4D6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735E78B-9C02-4542-A592-FF4BE0B5844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8A21978-05F5-4BF0-AE2A-B1A2DFAF497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A2A3B70-AD16-4531-B482-447791846CA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DFC6FFB-5B1F-4286-85CE-361F90809EC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103887</xdr:rowOff>
    </xdr:from>
    <xdr:to>
      <xdr:col>24</xdr:col>
      <xdr:colOff>114300</xdr:colOff>
      <xdr:row>85</xdr:row>
      <xdr:rowOff>34037</xdr:rowOff>
    </xdr:to>
    <xdr:sp macro="" textlink="">
      <xdr:nvSpPr>
        <xdr:cNvPr id="301" name="楕円 300">
          <a:extLst>
            <a:ext uri="{FF2B5EF4-FFF2-40B4-BE49-F238E27FC236}">
              <a16:creationId xmlns:a16="http://schemas.microsoft.com/office/drawing/2014/main" id="{B6E4D401-1A90-4E6B-B8F2-94BD0D3666D5}"/>
            </a:ext>
          </a:extLst>
        </xdr:cNvPr>
        <xdr:cNvSpPr/>
      </xdr:nvSpPr>
      <xdr:spPr>
        <a:xfrm>
          <a:off x="45847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82314</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0CA55951-33F7-4BDF-9D57-3126106F1723}"/>
            </a:ext>
          </a:extLst>
        </xdr:cNvPr>
        <xdr:cNvSpPr txBox="1"/>
      </xdr:nvSpPr>
      <xdr:spPr>
        <a:xfrm>
          <a:off x="4673600" y="144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71882</xdr:rowOff>
    </xdr:from>
    <xdr:to>
      <xdr:col>20</xdr:col>
      <xdr:colOff>38100</xdr:colOff>
      <xdr:row>85</xdr:row>
      <xdr:rowOff>2032</xdr:rowOff>
    </xdr:to>
    <xdr:sp macro="" textlink="">
      <xdr:nvSpPr>
        <xdr:cNvPr id="303" name="楕円 302">
          <a:extLst>
            <a:ext uri="{FF2B5EF4-FFF2-40B4-BE49-F238E27FC236}">
              <a16:creationId xmlns:a16="http://schemas.microsoft.com/office/drawing/2014/main" id="{C0D29CB1-3C72-4D6D-B064-68E3A763A3F2}"/>
            </a:ext>
          </a:extLst>
        </xdr:cNvPr>
        <xdr:cNvSpPr/>
      </xdr:nvSpPr>
      <xdr:spPr>
        <a:xfrm>
          <a:off x="3746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122682</xdr:rowOff>
    </xdr:from>
    <xdr:to>
      <xdr:col>24</xdr:col>
      <xdr:colOff>63500</xdr:colOff>
      <xdr:row>84</xdr:row>
      <xdr:rowOff>154687</xdr:rowOff>
    </xdr:to>
    <xdr:cxnSp macro="">
      <xdr:nvCxnSpPr>
        <xdr:cNvPr id="304" name="直線コネクタ 303">
          <a:extLst>
            <a:ext uri="{FF2B5EF4-FFF2-40B4-BE49-F238E27FC236}">
              <a16:creationId xmlns:a16="http://schemas.microsoft.com/office/drawing/2014/main" id="{972EA8BC-F68C-4D68-80F5-686ABF18AAA5}"/>
            </a:ext>
          </a:extLst>
        </xdr:cNvPr>
        <xdr:cNvCxnSpPr/>
      </xdr:nvCxnSpPr>
      <xdr:spPr>
        <a:xfrm>
          <a:off x="3797300" y="14524482"/>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21589</xdr:rowOff>
    </xdr:from>
    <xdr:to>
      <xdr:col>15</xdr:col>
      <xdr:colOff>101600</xdr:colOff>
      <xdr:row>84</xdr:row>
      <xdr:rowOff>123189</xdr:rowOff>
    </xdr:to>
    <xdr:sp macro="" textlink="">
      <xdr:nvSpPr>
        <xdr:cNvPr id="305" name="楕円 304">
          <a:extLst>
            <a:ext uri="{FF2B5EF4-FFF2-40B4-BE49-F238E27FC236}">
              <a16:creationId xmlns:a16="http://schemas.microsoft.com/office/drawing/2014/main" id="{08AAF5E5-104B-4C63-A114-C9D40B4D446D}"/>
            </a:ext>
          </a:extLst>
        </xdr:cNvPr>
        <xdr:cNvSpPr/>
      </xdr:nvSpPr>
      <xdr:spPr>
        <a:xfrm>
          <a:off x="2857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72389</xdr:rowOff>
    </xdr:from>
    <xdr:to>
      <xdr:col>19</xdr:col>
      <xdr:colOff>177800</xdr:colOff>
      <xdr:row>84</xdr:row>
      <xdr:rowOff>122682</xdr:rowOff>
    </xdr:to>
    <xdr:cxnSp macro="">
      <xdr:nvCxnSpPr>
        <xdr:cNvPr id="306" name="直線コネクタ 305">
          <a:extLst>
            <a:ext uri="{FF2B5EF4-FFF2-40B4-BE49-F238E27FC236}">
              <a16:creationId xmlns:a16="http://schemas.microsoft.com/office/drawing/2014/main" id="{5BE8C165-244C-4930-B636-CD9F6B04CD4F}"/>
            </a:ext>
          </a:extLst>
        </xdr:cNvPr>
        <xdr:cNvCxnSpPr/>
      </xdr:nvCxnSpPr>
      <xdr:spPr>
        <a:xfrm>
          <a:off x="2908300" y="1447418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21589</xdr:rowOff>
    </xdr:from>
    <xdr:to>
      <xdr:col>10</xdr:col>
      <xdr:colOff>165100</xdr:colOff>
      <xdr:row>84</xdr:row>
      <xdr:rowOff>123189</xdr:rowOff>
    </xdr:to>
    <xdr:sp macro="" textlink="">
      <xdr:nvSpPr>
        <xdr:cNvPr id="307" name="楕円 306">
          <a:extLst>
            <a:ext uri="{FF2B5EF4-FFF2-40B4-BE49-F238E27FC236}">
              <a16:creationId xmlns:a16="http://schemas.microsoft.com/office/drawing/2014/main" id="{B5B0A0FC-1CD6-4FE2-A2F2-55D97105F62E}"/>
            </a:ext>
          </a:extLst>
        </xdr:cNvPr>
        <xdr:cNvSpPr/>
      </xdr:nvSpPr>
      <xdr:spPr>
        <a:xfrm>
          <a:off x="1968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72389</xdr:rowOff>
    </xdr:from>
    <xdr:to>
      <xdr:col>15</xdr:col>
      <xdr:colOff>50800</xdr:colOff>
      <xdr:row>84</xdr:row>
      <xdr:rowOff>72389</xdr:rowOff>
    </xdr:to>
    <xdr:cxnSp macro="">
      <xdr:nvCxnSpPr>
        <xdr:cNvPr id="308" name="直線コネクタ 307">
          <a:extLst>
            <a:ext uri="{FF2B5EF4-FFF2-40B4-BE49-F238E27FC236}">
              <a16:creationId xmlns:a16="http://schemas.microsoft.com/office/drawing/2014/main" id="{5C8D7574-C0C3-4BC8-8FB1-15822079FF64}"/>
            </a:ext>
          </a:extLst>
        </xdr:cNvPr>
        <xdr:cNvCxnSpPr/>
      </xdr:nvCxnSpPr>
      <xdr:spPr>
        <a:xfrm>
          <a:off x="2019300" y="14474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46737</xdr:rowOff>
    </xdr:from>
    <xdr:to>
      <xdr:col>6</xdr:col>
      <xdr:colOff>38100</xdr:colOff>
      <xdr:row>84</xdr:row>
      <xdr:rowOff>148337</xdr:rowOff>
    </xdr:to>
    <xdr:sp macro="" textlink="">
      <xdr:nvSpPr>
        <xdr:cNvPr id="309" name="楕円 308">
          <a:extLst>
            <a:ext uri="{FF2B5EF4-FFF2-40B4-BE49-F238E27FC236}">
              <a16:creationId xmlns:a16="http://schemas.microsoft.com/office/drawing/2014/main" id="{B819F3DF-1F7D-4E11-861A-BBA8EAD47477}"/>
            </a:ext>
          </a:extLst>
        </xdr:cNvPr>
        <xdr:cNvSpPr/>
      </xdr:nvSpPr>
      <xdr:spPr>
        <a:xfrm>
          <a:off x="1079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72389</xdr:rowOff>
    </xdr:from>
    <xdr:to>
      <xdr:col>10</xdr:col>
      <xdr:colOff>114300</xdr:colOff>
      <xdr:row>84</xdr:row>
      <xdr:rowOff>97537</xdr:rowOff>
    </xdr:to>
    <xdr:cxnSp macro="">
      <xdr:nvCxnSpPr>
        <xdr:cNvPr id="310" name="直線コネクタ 309">
          <a:extLst>
            <a:ext uri="{FF2B5EF4-FFF2-40B4-BE49-F238E27FC236}">
              <a16:creationId xmlns:a16="http://schemas.microsoft.com/office/drawing/2014/main" id="{6A13E5A0-BC5A-4EA2-A5B3-91CDFC39224E}"/>
            </a:ext>
          </a:extLst>
        </xdr:cNvPr>
        <xdr:cNvCxnSpPr/>
      </xdr:nvCxnSpPr>
      <xdr:spPr>
        <a:xfrm flipV="1">
          <a:off x="1130300" y="14474189"/>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1" name="n_1aveValue【福祉施設】&#10;有形固定資産減価償却率">
          <a:extLst>
            <a:ext uri="{FF2B5EF4-FFF2-40B4-BE49-F238E27FC236}">
              <a16:creationId xmlns:a16="http://schemas.microsoft.com/office/drawing/2014/main" id="{132051AF-2DEC-4C6E-AF9A-B4799D7AFEA8}"/>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2" name="n_2aveValue【福祉施設】&#10;有形固定資産減価償却率">
          <a:extLst>
            <a:ext uri="{FF2B5EF4-FFF2-40B4-BE49-F238E27FC236}">
              <a16:creationId xmlns:a16="http://schemas.microsoft.com/office/drawing/2014/main" id="{D5BB441E-923B-499F-BC63-BB798F4A0C01}"/>
            </a:ext>
          </a:extLst>
        </xdr:cNvPr>
        <xdr:cNvSpPr txBox="1"/>
      </xdr:nvSpPr>
      <xdr:spPr>
        <a:xfrm>
          <a:off x="2705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3" name="n_3aveValue【福祉施設】&#10;有形固定資産減価償却率">
          <a:extLst>
            <a:ext uri="{FF2B5EF4-FFF2-40B4-BE49-F238E27FC236}">
              <a16:creationId xmlns:a16="http://schemas.microsoft.com/office/drawing/2014/main" id="{21879F0B-AFE9-4C1E-913B-11AF6A0DF19E}"/>
            </a:ext>
          </a:extLst>
        </xdr:cNvPr>
        <xdr:cNvSpPr txBox="1"/>
      </xdr:nvSpPr>
      <xdr:spPr>
        <a:xfrm>
          <a:off x="1816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4" name="n_4aveValue【福祉施設】&#10;有形固定資産減価償却率">
          <a:extLst>
            <a:ext uri="{FF2B5EF4-FFF2-40B4-BE49-F238E27FC236}">
              <a16:creationId xmlns:a16="http://schemas.microsoft.com/office/drawing/2014/main" id="{BF3286E0-000D-40CC-A59B-B6C597D9C90B}"/>
            </a:ext>
          </a:extLst>
        </xdr:cNvPr>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164609</xdr:rowOff>
    </xdr:from>
    <xdr:ext cx="405111" cy="259045"/>
    <xdr:sp macro="" textlink="">
      <xdr:nvSpPr>
        <xdr:cNvPr id="315" name="n_1mainValue【福祉施設】&#10;有形固定資産減価償却率">
          <a:extLst>
            <a:ext uri="{FF2B5EF4-FFF2-40B4-BE49-F238E27FC236}">
              <a16:creationId xmlns:a16="http://schemas.microsoft.com/office/drawing/2014/main" id="{26DE37C7-8F27-4D50-8444-9FE698081074}"/>
            </a:ext>
          </a:extLst>
        </xdr:cNvPr>
        <xdr:cNvSpPr txBox="1"/>
      </xdr:nvSpPr>
      <xdr:spPr>
        <a:xfrm>
          <a:off x="3582044" y="1456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114316</xdr:rowOff>
    </xdr:from>
    <xdr:ext cx="405111" cy="259045"/>
    <xdr:sp macro="" textlink="">
      <xdr:nvSpPr>
        <xdr:cNvPr id="316" name="n_2mainValue【福祉施設】&#10;有形固定資産減価償却率">
          <a:extLst>
            <a:ext uri="{FF2B5EF4-FFF2-40B4-BE49-F238E27FC236}">
              <a16:creationId xmlns:a16="http://schemas.microsoft.com/office/drawing/2014/main" id="{682C9AD8-EAC7-4C3E-ABAC-1B3671A363A1}"/>
            </a:ext>
          </a:extLst>
        </xdr:cNvPr>
        <xdr:cNvSpPr txBox="1"/>
      </xdr:nvSpPr>
      <xdr:spPr>
        <a:xfrm>
          <a:off x="2705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114316</xdr:rowOff>
    </xdr:from>
    <xdr:ext cx="405111" cy="259045"/>
    <xdr:sp macro="" textlink="">
      <xdr:nvSpPr>
        <xdr:cNvPr id="317" name="n_3mainValue【福祉施設】&#10;有形固定資産減価償却率">
          <a:extLst>
            <a:ext uri="{FF2B5EF4-FFF2-40B4-BE49-F238E27FC236}">
              <a16:creationId xmlns:a16="http://schemas.microsoft.com/office/drawing/2014/main" id="{1008A384-FB13-480F-81FF-F9EAB803B9B0}"/>
            </a:ext>
          </a:extLst>
        </xdr:cNvPr>
        <xdr:cNvSpPr txBox="1"/>
      </xdr:nvSpPr>
      <xdr:spPr>
        <a:xfrm>
          <a:off x="1816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139464</xdr:rowOff>
    </xdr:from>
    <xdr:ext cx="405111" cy="259045"/>
    <xdr:sp macro="" textlink="">
      <xdr:nvSpPr>
        <xdr:cNvPr id="318" name="n_4mainValue【福祉施設】&#10;有形固定資産減価償却率">
          <a:extLst>
            <a:ext uri="{FF2B5EF4-FFF2-40B4-BE49-F238E27FC236}">
              <a16:creationId xmlns:a16="http://schemas.microsoft.com/office/drawing/2014/main" id="{83B6E723-9070-476C-82EF-4A15D408D5E9}"/>
            </a:ext>
          </a:extLst>
        </xdr:cNvPr>
        <xdr:cNvSpPr txBox="1"/>
      </xdr:nvSpPr>
      <xdr:spPr>
        <a:xfrm>
          <a:off x="927744" y="1454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F407C131-C7BF-487B-88C8-95781D906B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306EB163-F4E4-4901-A881-0B9E19B159C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2A3CED40-9E09-42F4-9778-252D42F7E52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F281F557-87FE-4ECF-B5C7-8C362B53C1C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D47CD8C2-A71A-4454-B137-0498E3A600C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2EE1C007-1D38-4839-9884-8822CDEEF31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73F9C1AC-6783-461F-B2F4-374D51FA629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1BB76E0B-5CCD-4C89-9D11-919AF78E50A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910E7625-096C-4687-94C3-576796A9335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F306B7C-9717-401F-AF5B-3C2F3E7DB0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4632951A-AD24-4CBE-B6DC-E03E2F87E02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FA45CADF-C391-4311-89E6-C1C9534AAE5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A5767A6B-DFE6-4771-9702-3A2A9D6F1F4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D4760183-6509-4668-B9D5-91CE562C73F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66F63F34-EB20-4C6E-9C7B-FFD03DAB09E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FA550BEF-C73E-40BF-945C-CBA01F68154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BE06FAF9-8C8D-494E-8109-BAD01417115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7061039A-ED5D-4A46-91C1-7F8CBCA7371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52495559-1FA0-44BF-8799-59012CE859E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AD2CEE8C-CB0F-4100-A04B-A0D581D04FA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5A189805-1018-46DF-9C3B-6C34BD39B26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E23B4444-03B6-47D9-904D-970968C02AA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9B935EE3-DDF2-4A81-BFB5-C5E781A1F6B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2" name="直線コネクタ 341">
          <a:extLst>
            <a:ext uri="{FF2B5EF4-FFF2-40B4-BE49-F238E27FC236}">
              <a16:creationId xmlns:a16="http://schemas.microsoft.com/office/drawing/2014/main" id="{A8F14FF1-D8E2-46A1-9495-E62741A82208}"/>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3" name="【福祉施設】&#10;一人当たり面積最小値テキスト">
          <a:extLst>
            <a:ext uri="{FF2B5EF4-FFF2-40B4-BE49-F238E27FC236}">
              <a16:creationId xmlns:a16="http://schemas.microsoft.com/office/drawing/2014/main" id="{0CE329D5-CA9F-4631-AB00-69CF1B700274}"/>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4" name="直線コネクタ 343">
          <a:extLst>
            <a:ext uri="{FF2B5EF4-FFF2-40B4-BE49-F238E27FC236}">
              <a16:creationId xmlns:a16="http://schemas.microsoft.com/office/drawing/2014/main" id="{04F13A56-F248-4DEA-B6E7-DD4E710F88DA}"/>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5" name="【福祉施設】&#10;一人当たり面積最大値テキスト">
          <a:extLst>
            <a:ext uri="{FF2B5EF4-FFF2-40B4-BE49-F238E27FC236}">
              <a16:creationId xmlns:a16="http://schemas.microsoft.com/office/drawing/2014/main" id="{7ADFBAEE-FF7C-495A-AF72-A6531A91C65E}"/>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6" name="直線コネクタ 345">
          <a:extLst>
            <a:ext uri="{FF2B5EF4-FFF2-40B4-BE49-F238E27FC236}">
              <a16:creationId xmlns:a16="http://schemas.microsoft.com/office/drawing/2014/main" id="{09ABE51F-8EF3-46AB-BB69-E485BEB44C6A}"/>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7" name="【福祉施設】&#10;一人当たり面積平均値テキスト">
          <a:extLst>
            <a:ext uri="{FF2B5EF4-FFF2-40B4-BE49-F238E27FC236}">
              <a16:creationId xmlns:a16="http://schemas.microsoft.com/office/drawing/2014/main" id="{025FFA7F-CE3E-4665-9031-7E6BD91C86F9}"/>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8" name="フローチャート: 判断 347">
          <a:extLst>
            <a:ext uri="{FF2B5EF4-FFF2-40B4-BE49-F238E27FC236}">
              <a16:creationId xmlns:a16="http://schemas.microsoft.com/office/drawing/2014/main" id="{1DAD871D-9004-4F9C-8212-1617EE30B521}"/>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9" name="フローチャート: 判断 348">
          <a:extLst>
            <a:ext uri="{FF2B5EF4-FFF2-40B4-BE49-F238E27FC236}">
              <a16:creationId xmlns:a16="http://schemas.microsoft.com/office/drawing/2014/main" id="{4D3BE927-836A-49C1-9AF7-748E9D202EC7}"/>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50" name="フローチャート: 判断 349">
          <a:extLst>
            <a:ext uri="{FF2B5EF4-FFF2-40B4-BE49-F238E27FC236}">
              <a16:creationId xmlns:a16="http://schemas.microsoft.com/office/drawing/2014/main" id="{05516346-F7C3-48D5-8815-AE6324DA8BE5}"/>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1" name="フローチャート: 判断 350">
          <a:extLst>
            <a:ext uri="{FF2B5EF4-FFF2-40B4-BE49-F238E27FC236}">
              <a16:creationId xmlns:a16="http://schemas.microsoft.com/office/drawing/2014/main" id="{56F7CEBD-6449-458F-A255-C7332474EFE0}"/>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2" name="フローチャート: 判断 351">
          <a:extLst>
            <a:ext uri="{FF2B5EF4-FFF2-40B4-BE49-F238E27FC236}">
              <a16:creationId xmlns:a16="http://schemas.microsoft.com/office/drawing/2014/main" id="{89BA8292-F643-45D8-8ED0-9B02F93FCC77}"/>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F46CA17-2DEC-4AF0-89E1-C25F085122F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E51AAF6-87EF-4C24-8DB1-FF7C190CFCB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6CD2FEE-34A7-45B2-9424-6AB824880F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06DE3F4-A776-4CB8-8640-54820509C04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CEEE906-23FE-494A-A3EF-F5761B26861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58" name="楕円 357">
          <a:extLst>
            <a:ext uri="{FF2B5EF4-FFF2-40B4-BE49-F238E27FC236}">
              <a16:creationId xmlns:a16="http://schemas.microsoft.com/office/drawing/2014/main" id="{17D9DB6C-C91A-43C1-AB1F-5215F5D78BB0}"/>
            </a:ext>
          </a:extLst>
        </xdr:cNvPr>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60977</xdr:rowOff>
    </xdr:from>
    <xdr:ext cx="469744" cy="259045"/>
    <xdr:sp macro="" textlink="">
      <xdr:nvSpPr>
        <xdr:cNvPr id="359" name="【福祉施設】&#10;一人当たり面積該当値テキスト">
          <a:extLst>
            <a:ext uri="{FF2B5EF4-FFF2-40B4-BE49-F238E27FC236}">
              <a16:creationId xmlns:a16="http://schemas.microsoft.com/office/drawing/2014/main" id="{7BD9F25A-35BB-49FD-8C76-9104FAD40D6B}"/>
            </a:ext>
          </a:extLst>
        </xdr:cNvPr>
        <xdr:cNvSpPr txBox="1"/>
      </xdr:nvSpPr>
      <xdr:spPr>
        <a:xfrm>
          <a:off x="10515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60" name="楕円 359">
          <a:extLst>
            <a:ext uri="{FF2B5EF4-FFF2-40B4-BE49-F238E27FC236}">
              <a16:creationId xmlns:a16="http://schemas.microsoft.com/office/drawing/2014/main" id="{B9AB6975-66E0-47E7-9BC1-6676B74CEA4A}"/>
            </a:ext>
          </a:extLst>
        </xdr:cNvPr>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61" name="直線コネクタ 360">
          <a:extLst>
            <a:ext uri="{FF2B5EF4-FFF2-40B4-BE49-F238E27FC236}">
              <a16:creationId xmlns:a16="http://schemas.microsoft.com/office/drawing/2014/main" id="{7E1E3091-3126-4421-8D5F-6D8854843F00}"/>
            </a:ext>
          </a:extLst>
        </xdr:cNvPr>
        <xdr:cNvCxnSpPr/>
      </xdr:nvCxnSpPr>
      <xdr:spPr>
        <a:xfrm>
          <a:off x="9639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86361</xdr:rowOff>
    </xdr:from>
    <xdr:to>
      <xdr:col>46</xdr:col>
      <xdr:colOff>38100</xdr:colOff>
      <xdr:row>86</xdr:row>
      <xdr:rowOff>16511</xdr:rowOff>
    </xdr:to>
    <xdr:sp macro="" textlink="">
      <xdr:nvSpPr>
        <xdr:cNvPr id="362" name="楕円 361">
          <a:extLst>
            <a:ext uri="{FF2B5EF4-FFF2-40B4-BE49-F238E27FC236}">
              <a16:creationId xmlns:a16="http://schemas.microsoft.com/office/drawing/2014/main" id="{6FDC7668-2E94-4FC6-87BF-479584694E5F}"/>
            </a:ext>
          </a:extLst>
        </xdr:cNvPr>
        <xdr:cNvSpPr/>
      </xdr:nvSpPr>
      <xdr:spPr>
        <a:xfrm>
          <a:off x="8699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137161</xdr:rowOff>
    </xdr:to>
    <xdr:cxnSp macro="">
      <xdr:nvCxnSpPr>
        <xdr:cNvPr id="363" name="直線コネクタ 362">
          <a:extLst>
            <a:ext uri="{FF2B5EF4-FFF2-40B4-BE49-F238E27FC236}">
              <a16:creationId xmlns:a16="http://schemas.microsoft.com/office/drawing/2014/main" id="{D64242BA-12CF-456E-80E5-5460462A1211}"/>
            </a:ext>
          </a:extLst>
        </xdr:cNvPr>
        <xdr:cNvCxnSpPr/>
      </xdr:nvCxnSpPr>
      <xdr:spPr>
        <a:xfrm flipV="1">
          <a:off x="8750300" y="14706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86361</xdr:rowOff>
    </xdr:from>
    <xdr:to>
      <xdr:col>41</xdr:col>
      <xdr:colOff>101600</xdr:colOff>
      <xdr:row>86</xdr:row>
      <xdr:rowOff>16511</xdr:rowOff>
    </xdr:to>
    <xdr:sp macro="" textlink="">
      <xdr:nvSpPr>
        <xdr:cNvPr id="364" name="楕円 363">
          <a:extLst>
            <a:ext uri="{FF2B5EF4-FFF2-40B4-BE49-F238E27FC236}">
              <a16:creationId xmlns:a16="http://schemas.microsoft.com/office/drawing/2014/main" id="{7146BF58-EA8C-45FC-9524-611C6320942B}"/>
            </a:ext>
          </a:extLst>
        </xdr:cNvPr>
        <xdr:cNvSpPr/>
      </xdr:nvSpPr>
      <xdr:spPr>
        <a:xfrm>
          <a:off x="7810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137161</xdr:rowOff>
    </xdr:from>
    <xdr:to>
      <xdr:col>45</xdr:col>
      <xdr:colOff>177800</xdr:colOff>
      <xdr:row>85</xdr:row>
      <xdr:rowOff>137161</xdr:rowOff>
    </xdr:to>
    <xdr:cxnSp macro="">
      <xdr:nvCxnSpPr>
        <xdr:cNvPr id="365" name="直線コネクタ 364">
          <a:extLst>
            <a:ext uri="{FF2B5EF4-FFF2-40B4-BE49-F238E27FC236}">
              <a16:creationId xmlns:a16="http://schemas.microsoft.com/office/drawing/2014/main" id="{1DD1F87F-D0A6-40E9-B299-8C88DFF5F356}"/>
            </a:ext>
          </a:extLst>
        </xdr:cNvPr>
        <xdr:cNvCxnSpPr/>
      </xdr:nvCxnSpPr>
      <xdr:spPr>
        <a:xfrm>
          <a:off x="7861300" y="14710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66" name="楕円 365">
          <a:extLst>
            <a:ext uri="{FF2B5EF4-FFF2-40B4-BE49-F238E27FC236}">
              <a16:creationId xmlns:a16="http://schemas.microsoft.com/office/drawing/2014/main" id="{B292FCF5-4524-438D-8F8E-D273BB05AB22}"/>
            </a:ext>
          </a:extLst>
        </xdr:cNvPr>
        <xdr:cNvSpPr/>
      </xdr:nvSpPr>
      <xdr:spPr>
        <a:xfrm>
          <a:off x="6921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91439</xdr:rowOff>
    </xdr:from>
    <xdr:to>
      <xdr:col>41</xdr:col>
      <xdr:colOff>50800</xdr:colOff>
      <xdr:row>85</xdr:row>
      <xdr:rowOff>137161</xdr:rowOff>
    </xdr:to>
    <xdr:cxnSp macro="">
      <xdr:nvCxnSpPr>
        <xdr:cNvPr id="367" name="直線コネクタ 366">
          <a:extLst>
            <a:ext uri="{FF2B5EF4-FFF2-40B4-BE49-F238E27FC236}">
              <a16:creationId xmlns:a16="http://schemas.microsoft.com/office/drawing/2014/main" id="{E3888009-E5AA-4B0B-A6DC-BA733792AF00}"/>
            </a:ext>
          </a:extLst>
        </xdr:cNvPr>
        <xdr:cNvCxnSpPr/>
      </xdr:nvCxnSpPr>
      <xdr:spPr>
        <a:xfrm>
          <a:off x="6972300" y="146646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8" name="n_1aveValue【福祉施設】&#10;一人当たり面積">
          <a:extLst>
            <a:ext uri="{FF2B5EF4-FFF2-40B4-BE49-F238E27FC236}">
              <a16:creationId xmlns:a16="http://schemas.microsoft.com/office/drawing/2014/main" id="{286D928F-3352-4D85-8B26-5B0D752AAC44}"/>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9" name="n_2aveValue【福祉施設】&#10;一人当たり面積">
          <a:extLst>
            <a:ext uri="{FF2B5EF4-FFF2-40B4-BE49-F238E27FC236}">
              <a16:creationId xmlns:a16="http://schemas.microsoft.com/office/drawing/2014/main" id="{A87A2B53-B023-4913-8749-61673579EBC9}"/>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70" name="n_3aveValue【福祉施設】&#10;一人当たり面積">
          <a:extLst>
            <a:ext uri="{FF2B5EF4-FFF2-40B4-BE49-F238E27FC236}">
              <a16:creationId xmlns:a16="http://schemas.microsoft.com/office/drawing/2014/main" id="{4FADA6FE-C22C-4E67-A1B6-69D34B381D43}"/>
            </a:ext>
          </a:extLst>
        </xdr:cNvPr>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1" name="n_4aveValue【福祉施設】&#10;一人当たり面積">
          <a:extLst>
            <a:ext uri="{FF2B5EF4-FFF2-40B4-BE49-F238E27FC236}">
              <a16:creationId xmlns:a16="http://schemas.microsoft.com/office/drawing/2014/main" id="{5BCF3F01-C4B0-4565-8597-8BEF78577AA3}"/>
            </a:ext>
          </a:extLst>
        </xdr:cNvPr>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72" name="n_1mainValue【福祉施設】&#10;一人当たり面積">
          <a:extLst>
            <a:ext uri="{FF2B5EF4-FFF2-40B4-BE49-F238E27FC236}">
              <a16:creationId xmlns:a16="http://schemas.microsoft.com/office/drawing/2014/main" id="{BF757F80-5638-4278-ACE6-737F15A4C143}"/>
            </a:ext>
          </a:extLst>
        </xdr:cNvPr>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7638</xdr:rowOff>
    </xdr:from>
    <xdr:ext cx="469744" cy="259045"/>
    <xdr:sp macro="" textlink="">
      <xdr:nvSpPr>
        <xdr:cNvPr id="373" name="n_2mainValue【福祉施設】&#10;一人当たり面積">
          <a:extLst>
            <a:ext uri="{FF2B5EF4-FFF2-40B4-BE49-F238E27FC236}">
              <a16:creationId xmlns:a16="http://schemas.microsoft.com/office/drawing/2014/main" id="{EA8CC46E-60AE-4766-979A-34B81D187CA5}"/>
            </a:ext>
          </a:extLst>
        </xdr:cNvPr>
        <xdr:cNvSpPr txBox="1"/>
      </xdr:nvSpPr>
      <xdr:spPr>
        <a:xfrm>
          <a:off x="8515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7638</xdr:rowOff>
    </xdr:from>
    <xdr:ext cx="469744" cy="259045"/>
    <xdr:sp macro="" textlink="">
      <xdr:nvSpPr>
        <xdr:cNvPr id="374" name="n_3mainValue【福祉施設】&#10;一人当たり面積">
          <a:extLst>
            <a:ext uri="{FF2B5EF4-FFF2-40B4-BE49-F238E27FC236}">
              <a16:creationId xmlns:a16="http://schemas.microsoft.com/office/drawing/2014/main" id="{A05067D7-D0F0-44D5-A7AD-545325A7DFB0}"/>
            </a:ext>
          </a:extLst>
        </xdr:cNvPr>
        <xdr:cNvSpPr txBox="1"/>
      </xdr:nvSpPr>
      <xdr:spPr>
        <a:xfrm>
          <a:off x="7626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75" name="n_4mainValue【福祉施設】&#10;一人当たり面積">
          <a:extLst>
            <a:ext uri="{FF2B5EF4-FFF2-40B4-BE49-F238E27FC236}">
              <a16:creationId xmlns:a16="http://schemas.microsoft.com/office/drawing/2014/main" id="{6F360497-DBDC-43B2-910D-2E10D85EECF6}"/>
            </a:ext>
          </a:extLst>
        </xdr:cNvPr>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A3A7AE8-2354-42C2-BEF4-A3E0EA50A4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D21D8E1-8BC1-4D50-BA8E-E29ACA81B6B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929FC4DE-3644-42F3-864F-769C9009388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CE17FD45-A348-4E53-BC7D-8C2D0117D6F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8452E4E1-5F3B-4D93-B0B9-341D8D83B5F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34F09835-541A-4E45-B480-DA3925659A9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F7986BFC-2CB7-4F46-90F6-6243BC5D96C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872F099E-E83A-4308-9CF8-ED22B761F41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A4AB14AB-E396-4532-B1C9-C55B70CF23C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5055DA1-E445-4AE7-B618-8C4CE6A0AE8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4402B5E2-ED5E-4076-90AC-0CF800A6C55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a:extLst>
            <a:ext uri="{FF2B5EF4-FFF2-40B4-BE49-F238E27FC236}">
              <a16:creationId xmlns:a16="http://schemas.microsoft.com/office/drawing/2014/main" id="{19DD04DD-6A1C-4AE0-810D-E02D102745D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a:extLst>
            <a:ext uri="{FF2B5EF4-FFF2-40B4-BE49-F238E27FC236}">
              <a16:creationId xmlns:a16="http://schemas.microsoft.com/office/drawing/2014/main" id="{F1F82918-5494-425C-AA11-B894EC63233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a:extLst>
            <a:ext uri="{FF2B5EF4-FFF2-40B4-BE49-F238E27FC236}">
              <a16:creationId xmlns:a16="http://schemas.microsoft.com/office/drawing/2014/main" id="{AD03BAC0-E803-46B8-9BBA-0BA3EF34274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a:extLst>
            <a:ext uri="{FF2B5EF4-FFF2-40B4-BE49-F238E27FC236}">
              <a16:creationId xmlns:a16="http://schemas.microsoft.com/office/drawing/2014/main" id="{8A914485-41F5-4111-A605-B8B6D0D2F7A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a:extLst>
            <a:ext uri="{FF2B5EF4-FFF2-40B4-BE49-F238E27FC236}">
              <a16:creationId xmlns:a16="http://schemas.microsoft.com/office/drawing/2014/main" id="{95CB37B0-D9BE-4B51-BC19-BE893992A38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a:extLst>
            <a:ext uri="{FF2B5EF4-FFF2-40B4-BE49-F238E27FC236}">
              <a16:creationId xmlns:a16="http://schemas.microsoft.com/office/drawing/2014/main" id="{280CED28-536D-4D8C-AD6D-D0C4225E1CE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a:extLst>
            <a:ext uri="{FF2B5EF4-FFF2-40B4-BE49-F238E27FC236}">
              <a16:creationId xmlns:a16="http://schemas.microsoft.com/office/drawing/2014/main" id="{10DD3771-E6A8-43F4-AD70-0B32FDBFA42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a:extLst>
            <a:ext uri="{FF2B5EF4-FFF2-40B4-BE49-F238E27FC236}">
              <a16:creationId xmlns:a16="http://schemas.microsoft.com/office/drawing/2014/main" id="{D4A2DD24-4677-411B-98A8-4126404ABA2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a:extLst>
            <a:ext uri="{FF2B5EF4-FFF2-40B4-BE49-F238E27FC236}">
              <a16:creationId xmlns:a16="http://schemas.microsoft.com/office/drawing/2014/main" id="{F8C0047E-F268-48D4-973D-9458A263532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a:extLst>
            <a:ext uri="{FF2B5EF4-FFF2-40B4-BE49-F238E27FC236}">
              <a16:creationId xmlns:a16="http://schemas.microsoft.com/office/drawing/2014/main" id="{16FF4F70-D9A4-402B-B23F-C27E06ABD06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8FEF4DC9-4985-4545-9930-E8CBAECF624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a:extLst>
            <a:ext uri="{FF2B5EF4-FFF2-40B4-BE49-F238E27FC236}">
              <a16:creationId xmlns:a16="http://schemas.microsoft.com/office/drawing/2014/main" id="{83C30206-C36C-4F22-8AA2-A147F40C0C5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EDF77003-525C-4EEF-BC44-D21566248E9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400" name="直線コネクタ 399">
          <a:extLst>
            <a:ext uri="{FF2B5EF4-FFF2-40B4-BE49-F238E27FC236}">
              <a16:creationId xmlns:a16="http://schemas.microsoft.com/office/drawing/2014/main" id="{0A69959D-03B8-40D4-A715-DC20D99223AF}"/>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40561CBC-37C9-410C-A38E-0828B7EE051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2" name="直線コネクタ 401">
          <a:extLst>
            <a:ext uri="{FF2B5EF4-FFF2-40B4-BE49-F238E27FC236}">
              <a16:creationId xmlns:a16="http://schemas.microsoft.com/office/drawing/2014/main" id="{8E89E2D6-5C9D-4EED-9ACA-0BBBE1C5DD62}"/>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725C035A-3277-4CA0-A578-BA51B767922D}"/>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4" name="直線コネクタ 403">
          <a:extLst>
            <a:ext uri="{FF2B5EF4-FFF2-40B4-BE49-F238E27FC236}">
              <a16:creationId xmlns:a16="http://schemas.microsoft.com/office/drawing/2014/main" id="{E1A0B636-580D-490A-A049-0D3F59F4E923}"/>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32F5658B-AA55-43E0-AF71-60ADFF6419BB}"/>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6" name="フローチャート: 判断 405">
          <a:extLst>
            <a:ext uri="{FF2B5EF4-FFF2-40B4-BE49-F238E27FC236}">
              <a16:creationId xmlns:a16="http://schemas.microsoft.com/office/drawing/2014/main" id="{298E18ED-5411-4229-BABF-299827D9B64F}"/>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7" name="フローチャート: 判断 406">
          <a:extLst>
            <a:ext uri="{FF2B5EF4-FFF2-40B4-BE49-F238E27FC236}">
              <a16:creationId xmlns:a16="http://schemas.microsoft.com/office/drawing/2014/main" id="{A2BF878F-4C74-40E3-82F5-708276279449}"/>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8" name="フローチャート: 判断 407">
          <a:extLst>
            <a:ext uri="{FF2B5EF4-FFF2-40B4-BE49-F238E27FC236}">
              <a16:creationId xmlns:a16="http://schemas.microsoft.com/office/drawing/2014/main" id="{CBCD1F83-F1A0-4809-AEA9-497931CA4CD9}"/>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9" name="フローチャート: 判断 408">
          <a:extLst>
            <a:ext uri="{FF2B5EF4-FFF2-40B4-BE49-F238E27FC236}">
              <a16:creationId xmlns:a16="http://schemas.microsoft.com/office/drawing/2014/main" id="{7A1EF2ED-D186-41CC-99EE-6FEA5D304D2A}"/>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10" name="フローチャート: 判断 409">
          <a:extLst>
            <a:ext uri="{FF2B5EF4-FFF2-40B4-BE49-F238E27FC236}">
              <a16:creationId xmlns:a16="http://schemas.microsoft.com/office/drawing/2014/main" id="{105C0839-2122-4CC1-92EA-D9D28D75572B}"/>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C83A5A1-1693-4B60-B406-DB1243DFC9A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4227435-9568-41B2-BD3E-8607A3A6476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BFD3BA2-6E90-4A37-892B-0880AB89044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7028309-A0D1-44AC-B921-CE17657BEA1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29E2629-7E3F-4E52-9318-EBAF929B805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416" name="楕円 415">
          <a:extLst>
            <a:ext uri="{FF2B5EF4-FFF2-40B4-BE49-F238E27FC236}">
              <a16:creationId xmlns:a16="http://schemas.microsoft.com/office/drawing/2014/main" id="{3DEA9AA1-0FFB-4B1E-B01F-40B690D466C2}"/>
            </a:ext>
          </a:extLst>
        </xdr:cNvPr>
        <xdr:cNvSpPr/>
      </xdr:nvSpPr>
      <xdr:spPr>
        <a:xfrm>
          <a:off x="4584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49547</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6453B5A5-87F6-4D50-812D-54988C163BA3}"/>
            </a:ext>
          </a:extLst>
        </xdr:cNvPr>
        <xdr:cNvSpPr txBox="1"/>
      </xdr:nvSpPr>
      <xdr:spPr>
        <a:xfrm>
          <a:off x="4673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36830</xdr:rowOff>
    </xdr:from>
    <xdr:to>
      <xdr:col>20</xdr:col>
      <xdr:colOff>38100</xdr:colOff>
      <xdr:row>105</xdr:row>
      <xdr:rowOff>138430</xdr:rowOff>
    </xdr:to>
    <xdr:sp macro="" textlink="">
      <xdr:nvSpPr>
        <xdr:cNvPr id="418" name="楕円 417">
          <a:extLst>
            <a:ext uri="{FF2B5EF4-FFF2-40B4-BE49-F238E27FC236}">
              <a16:creationId xmlns:a16="http://schemas.microsoft.com/office/drawing/2014/main" id="{88648CA3-DBAF-4B37-AC92-A61D40DB1E14}"/>
            </a:ext>
          </a:extLst>
        </xdr:cNvPr>
        <xdr:cNvSpPr/>
      </xdr:nvSpPr>
      <xdr:spPr>
        <a:xfrm>
          <a:off x="3746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87630</xdr:rowOff>
    </xdr:from>
    <xdr:to>
      <xdr:col>24</xdr:col>
      <xdr:colOff>63500</xdr:colOff>
      <xdr:row>105</xdr:row>
      <xdr:rowOff>121920</xdr:rowOff>
    </xdr:to>
    <xdr:cxnSp macro="">
      <xdr:nvCxnSpPr>
        <xdr:cNvPr id="419" name="直線コネクタ 418">
          <a:extLst>
            <a:ext uri="{FF2B5EF4-FFF2-40B4-BE49-F238E27FC236}">
              <a16:creationId xmlns:a16="http://schemas.microsoft.com/office/drawing/2014/main" id="{97F9DE2C-A7FF-4F34-AC14-5E42AB157A7E}"/>
            </a:ext>
          </a:extLst>
        </xdr:cNvPr>
        <xdr:cNvCxnSpPr/>
      </xdr:nvCxnSpPr>
      <xdr:spPr>
        <a:xfrm>
          <a:off x="3797300" y="180898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133986</xdr:rowOff>
    </xdr:from>
    <xdr:to>
      <xdr:col>15</xdr:col>
      <xdr:colOff>101600</xdr:colOff>
      <xdr:row>105</xdr:row>
      <xdr:rowOff>64136</xdr:rowOff>
    </xdr:to>
    <xdr:sp macro="" textlink="">
      <xdr:nvSpPr>
        <xdr:cNvPr id="420" name="楕円 419">
          <a:extLst>
            <a:ext uri="{FF2B5EF4-FFF2-40B4-BE49-F238E27FC236}">
              <a16:creationId xmlns:a16="http://schemas.microsoft.com/office/drawing/2014/main" id="{8E9AC75B-9DB6-4BDA-84CE-BA96482F023D}"/>
            </a:ext>
          </a:extLst>
        </xdr:cNvPr>
        <xdr:cNvSpPr/>
      </xdr:nvSpPr>
      <xdr:spPr>
        <a:xfrm>
          <a:off x="2857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13336</xdr:rowOff>
    </xdr:from>
    <xdr:to>
      <xdr:col>19</xdr:col>
      <xdr:colOff>177800</xdr:colOff>
      <xdr:row>105</xdr:row>
      <xdr:rowOff>87630</xdr:rowOff>
    </xdr:to>
    <xdr:cxnSp macro="">
      <xdr:nvCxnSpPr>
        <xdr:cNvPr id="421" name="直線コネクタ 420">
          <a:extLst>
            <a:ext uri="{FF2B5EF4-FFF2-40B4-BE49-F238E27FC236}">
              <a16:creationId xmlns:a16="http://schemas.microsoft.com/office/drawing/2014/main" id="{19A3AEE9-B054-41B8-9F8F-BBE566BCCBE1}"/>
            </a:ext>
          </a:extLst>
        </xdr:cNvPr>
        <xdr:cNvCxnSpPr/>
      </xdr:nvCxnSpPr>
      <xdr:spPr>
        <a:xfrm>
          <a:off x="2908300" y="18015586"/>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133986</xdr:rowOff>
    </xdr:from>
    <xdr:to>
      <xdr:col>10</xdr:col>
      <xdr:colOff>165100</xdr:colOff>
      <xdr:row>105</xdr:row>
      <xdr:rowOff>64136</xdr:rowOff>
    </xdr:to>
    <xdr:sp macro="" textlink="">
      <xdr:nvSpPr>
        <xdr:cNvPr id="422" name="楕円 421">
          <a:extLst>
            <a:ext uri="{FF2B5EF4-FFF2-40B4-BE49-F238E27FC236}">
              <a16:creationId xmlns:a16="http://schemas.microsoft.com/office/drawing/2014/main" id="{BE969FB5-7FCC-43B3-9925-8BE45FD672DA}"/>
            </a:ext>
          </a:extLst>
        </xdr:cNvPr>
        <xdr:cNvSpPr/>
      </xdr:nvSpPr>
      <xdr:spPr>
        <a:xfrm>
          <a:off x="1968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13336</xdr:rowOff>
    </xdr:from>
    <xdr:to>
      <xdr:col>15</xdr:col>
      <xdr:colOff>50800</xdr:colOff>
      <xdr:row>105</xdr:row>
      <xdr:rowOff>13336</xdr:rowOff>
    </xdr:to>
    <xdr:cxnSp macro="">
      <xdr:nvCxnSpPr>
        <xdr:cNvPr id="423" name="直線コネクタ 422">
          <a:extLst>
            <a:ext uri="{FF2B5EF4-FFF2-40B4-BE49-F238E27FC236}">
              <a16:creationId xmlns:a16="http://schemas.microsoft.com/office/drawing/2014/main" id="{0D1FEE02-130F-4442-BB0E-A257A739B5A5}"/>
            </a:ext>
          </a:extLst>
        </xdr:cNvPr>
        <xdr:cNvCxnSpPr/>
      </xdr:nvCxnSpPr>
      <xdr:spPr>
        <a:xfrm>
          <a:off x="2019300" y="18015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15875</xdr:rowOff>
    </xdr:from>
    <xdr:to>
      <xdr:col>6</xdr:col>
      <xdr:colOff>38100</xdr:colOff>
      <xdr:row>105</xdr:row>
      <xdr:rowOff>117475</xdr:rowOff>
    </xdr:to>
    <xdr:sp macro="" textlink="">
      <xdr:nvSpPr>
        <xdr:cNvPr id="424" name="楕円 423">
          <a:extLst>
            <a:ext uri="{FF2B5EF4-FFF2-40B4-BE49-F238E27FC236}">
              <a16:creationId xmlns:a16="http://schemas.microsoft.com/office/drawing/2014/main" id="{D596BE9E-86F4-4EA6-B18B-3360817CB68B}"/>
            </a:ext>
          </a:extLst>
        </xdr:cNvPr>
        <xdr:cNvSpPr/>
      </xdr:nvSpPr>
      <xdr:spPr>
        <a:xfrm>
          <a:off x="1079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13336</xdr:rowOff>
    </xdr:from>
    <xdr:to>
      <xdr:col>10</xdr:col>
      <xdr:colOff>114300</xdr:colOff>
      <xdr:row>105</xdr:row>
      <xdr:rowOff>66675</xdr:rowOff>
    </xdr:to>
    <xdr:cxnSp macro="">
      <xdr:nvCxnSpPr>
        <xdr:cNvPr id="425" name="直線コネクタ 424">
          <a:extLst>
            <a:ext uri="{FF2B5EF4-FFF2-40B4-BE49-F238E27FC236}">
              <a16:creationId xmlns:a16="http://schemas.microsoft.com/office/drawing/2014/main" id="{148D326E-26EE-4EFE-9998-6405334E7C9E}"/>
            </a:ext>
          </a:extLst>
        </xdr:cNvPr>
        <xdr:cNvCxnSpPr/>
      </xdr:nvCxnSpPr>
      <xdr:spPr>
        <a:xfrm flipV="1">
          <a:off x="1130300" y="1801558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6" name="n_1aveValue【市民会館】&#10;有形固定資産減価償却率">
          <a:extLst>
            <a:ext uri="{FF2B5EF4-FFF2-40B4-BE49-F238E27FC236}">
              <a16:creationId xmlns:a16="http://schemas.microsoft.com/office/drawing/2014/main" id="{ACE744A8-B6CF-429E-854C-CE6C0BA4BCE9}"/>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7" name="n_2aveValue【市民会館】&#10;有形固定資産減価償却率">
          <a:extLst>
            <a:ext uri="{FF2B5EF4-FFF2-40B4-BE49-F238E27FC236}">
              <a16:creationId xmlns:a16="http://schemas.microsoft.com/office/drawing/2014/main" id="{BB9F9B9E-BEB7-4BE8-93E1-4966DE2E8441}"/>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8" name="n_3aveValue【市民会館】&#10;有形固定資産減価償却率">
          <a:extLst>
            <a:ext uri="{FF2B5EF4-FFF2-40B4-BE49-F238E27FC236}">
              <a16:creationId xmlns:a16="http://schemas.microsoft.com/office/drawing/2014/main" id="{97C6C8FE-2F08-4181-BE2E-1C6869E33042}"/>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9" name="n_4aveValue【市民会館】&#10;有形固定資産減価償却率">
          <a:extLst>
            <a:ext uri="{FF2B5EF4-FFF2-40B4-BE49-F238E27FC236}">
              <a16:creationId xmlns:a16="http://schemas.microsoft.com/office/drawing/2014/main" id="{5FEF5551-F681-490D-8EDA-F4C0C1DD7617}"/>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129557</xdr:rowOff>
    </xdr:from>
    <xdr:ext cx="405111" cy="259045"/>
    <xdr:sp macro="" textlink="">
      <xdr:nvSpPr>
        <xdr:cNvPr id="430" name="n_1mainValue【市民会館】&#10;有形固定資産減価償却率">
          <a:extLst>
            <a:ext uri="{FF2B5EF4-FFF2-40B4-BE49-F238E27FC236}">
              <a16:creationId xmlns:a16="http://schemas.microsoft.com/office/drawing/2014/main" id="{71BFCA5D-7E3C-48FF-83BE-98A908A14CD3}"/>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55263</xdr:rowOff>
    </xdr:from>
    <xdr:ext cx="405111" cy="259045"/>
    <xdr:sp macro="" textlink="">
      <xdr:nvSpPr>
        <xdr:cNvPr id="431" name="n_2mainValue【市民会館】&#10;有形固定資産減価償却率">
          <a:extLst>
            <a:ext uri="{FF2B5EF4-FFF2-40B4-BE49-F238E27FC236}">
              <a16:creationId xmlns:a16="http://schemas.microsoft.com/office/drawing/2014/main" id="{AEABB2B8-FE4F-4141-A4CC-FD58103080A8}"/>
            </a:ext>
          </a:extLst>
        </xdr:cNvPr>
        <xdr:cNvSpPr txBox="1"/>
      </xdr:nvSpPr>
      <xdr:spPr>
        <a:xfrm>
          <a:off x="2705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55263</xdr:rowOff>
    </xdr:from>
    <xdr:ext cx="405111" cy="259045"/>
    <xdr:sp macro="" textlink="">
      <xdr:nvSpPr>
        <xdr:cNvPr id="432" name="n_3mainValue【市民会館】&#10;有形固定資産減価償却率">
          <a:extLst>
            <a:ext uri="{FF2B5EF4-FFF2-40B4-BE49-F238E27FC236}">
              <a16:creationId xmlns:a16="http://schemas.microsoft.com/office/drawing/2014/main" id="{657FD2EB-4908-4E9B-9A85-C9D4000AE69E}"/>
            </a:ext>
          </a:extLst>
        </xdr:cNvPr>
        <xdr:cNvSpPr txBox="1"/>
      </xdr:nvSpPr>
      <xdr:spPr>
        <a:xfrm>
          <a:off x="1816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108602</xdr:rowOff>
    </xdr:from>
    <xdr:ext cx="405111" cy="259045"/>
    <xdr:sp macro="" textlink="">
      <xdr:nvSpPr>
        <xdr:cNvPr id="433" name="n_4mainValue【市民会館】&#10;有形固定資産減価償却率">
          <a:extLst>
            <a:ext uri="{FF2B5EF4-FFF2-40B4-BE49-F238E27FC236}">
              <a16:creationId xmlns:a16="http://schemas.microsoft.com/office/drawing/2014/main" id="{09D17426-CCE6-44E5-997F-664355195EF3}"/>
            </a:ext>
          </a:extLst>
        </xdr:cNvPr>
        <xdr:cNvSpPr txBox="1"/>
      </xdr:nvSpPr>
      <xdr:spPr>
        <a:xfrm>
          <a:off x="927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456FCAD-C251-430E-A581-368DCE2FD8C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65FAD54E-F8EB-429C-9F7E-6C36ED7FEA1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5922E591-FA6F-417D-A031-7EC87EA82DB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7E525B9B-3667-4050-AD1F-691869E4D13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4AD544EA-57AF-4070-B6DC-7C1EEE5FBB6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4F95A145-65B8-4D01-9B32-6FB7F918725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4F7634A2-B7E7-454F-B2AB-30A96F45570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51108137-2204-4C69-BF43-55F6A40BE98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1CFDD87B-1125-499C-AD3B-24262297453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CB06DA4B-A016-47B2-B6C5-8561D21128C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DBB36AA7-F4CB-45BB-B5D5-7487BB203F6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4F12F402-81D0-477E-86D0-BD71CC38F13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2F358E74-F7B8-4AF6-9988-4579639CCD0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81C94BD8-7CD2-4CE5-8484-4F0CD93C107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8A603A22-485A-4298-B036-BE44991D095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420922A5-5FB5-442A-BD33-DE3006C131E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47521C2F-0B0C-4809-BD26-2C330D6D32A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A9E9993B-746A-4067-A0B5-CED4BB2DBED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6688B3B2-6630-4DD1-A39E-26904FCD21D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F80345B6-FC64-4A2F-8452-5A092A14B96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FB4EF824-E54D-478F-A214-5D476F78008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7D9CDE3B-E847-4D2B-91CA-3F81CCA3232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F4F18568-BD72-4CE0-8603-844FF818111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7" name="直線コネクタ 456">
          <a:extLst>
            <a:ext uri="{FF2B5EF4-FFF2-40B4-BE49-F238E27FC236}">
              <a16:creationId xmlns:a16="http://schemas.microsoft.com/office/drawing/2014/main" id="{05B2D657-262D-4DE5-B466-7F8B01DF9409}"/>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8" name="【市民会館】&#10;一人当たり面積最小値テキスト">
          <a:extLst>
            <a:ext uri="{FF2B5EF4-FFF2-40B4-BE49-F238E27FC236}">
              <a16:creationId xmlns:a16="http://schemas.microsoft.com/office/drawing/2014/main" id="{CC6D1B7E-E517-4AD2-80D7-EE6E9CB4F07C}"/>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9" name="直線コネクタ 458">
          <a:extLst>
            <a:ext uri="{FF2B5EF4-FFF2-40B4-BE49-F238E27FC236}">
              <a16:creationId xmlns:a16="http://schemas.microsoft.com/office/drawing/2014/main" id="{589D4947-8BF7-4C56-B7F1-274D07A47CB8}"/>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0" name="【市民会館】&#10;一人当たり面積最大値テキスト">
          <a:extLst>
            <a:ext uri="{FF2B5EF4-FFF2-40B4-BE49-F238E27FC236}">
              <a16:creationId xmlns:a16="http://schemas.microsoft.com/office/drawing/2014/main" id="{82F2864C-C94C-4E75-B02B-810AB4725C4E}"/>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1" name="直線コネクタ 460">
          <a:extLst>
            <a:ext uri="{FF2B5EF4-FFF2-40B4-BE49-F238E27FC236}">
              <a16:creationId xmlns:a16="http://schemas.microsoft.com/office/drawing/2014/main" id="{3DAB54A6-9802-40DB-BAB9-745854DA83A3}"/>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2" name="【市民会館】&#10;一人当たり面積平均値テキスト">
          <a:extLst>
            <a:ext uri="{FF2B5EF4-FFF2-40B4-BE49-F238E27FC236}">
              <a16:creationId xmlns:a16="http://schemas.microsoft.com/office/drawing/2014/main" id="{F8CBDC74-3C4E-4975-9A14-62DF1C23EFB0}"/>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3" name="フローチャート: 判断 462">
          <a:extLst>
            <a:ext uri="{FF2B5EF4-FFF2-40B4-BE49-F238E27FC236}">
              <a16:creationId xmlns:a16="http://schemas.microsoft.com/office/drawing/2014/main" id="{E90089B0-A5E0-49E6-883A-88938C9CDB9D}"/>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a:extLst>
            <a:ext uri="{FF2B5EF4-FFF2-40B4-BE49-F238E27FC236}">
              <a16:creationId xmlns:a16="http://schemas.microsoft.com/office/drawing/2014/main" id="{41CA13A9-1D90-47A6-9818-1FE407925504}"/>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5" name="フローチャート: 判断 464">
          <a:extLst>
            <a:ext uri="{FF2B5EF4-FFF2-40B4-BE49-F238E27FC236}">
              <a16:creationId xmlns:a16="http://schemas.microsoft.com/office/drawing/2014/main" id="{9412F0E6-A238-4A9E-A09F-E7C911215F65}"/>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6" name="フローチャート: 判断 465">
          <a:extLst>
            <a:ext uri="{FF2B5EF4-FFF2-40B4-BE49-F238E27FC236}">
              <a16:creationId xmlns:a16="http://schemas.microsoft.com/office/drawing/2014/main" id="{F0A92EBD-E27F-4C63-88A4-7B9914A9BCB2}"/>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7" name="フローチャート: 判断 466">
          <a:extLst>
            <a:ext uri="{FF2B5EF4-FFF2-40B4-BE49-F238E27FC236}">
              <a16:creationId xmlns:a16="http://schemas.microsoft.com/office/drawing/2014/main" id="{9917BD36-7A92-49DF-BDE0-FB95A082FC5E}"/>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6DA3FAF-8C65-45A0-AA67-63A6AD64A7B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948F7E8-FBD8-4E23-8A0C-403F7D545C4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97D680F-58C9-40E9-8EAB-1EF1E9ECF78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CECCD06-74CF-4801-AC6D-8811242EF51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B468319-378C-4A67-916B-A6F3B4F29AC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158750</xdr:rowOff>
    </xdr:from>
    <xdr:to>
      <xdr:col>55</xdr:col>
      <xdr:colOff>50800</xdr:colOff>
      <xdr:row>103</xdr:row>
      <xdr:rowOff>88900</xdr:rowOff>
    </xdr:to>
    <xdr:sp macro="" textlink="">
      <xdr:nvSpPr>
        <xdr:cNvPr id="473" name="楕円 472">
          <a:extLst>
            <a:ext uri="{FF2B5EF4-FFF2-40B4-BE49-F238E27FC236}">
              <a16:creationId xmlns:a16="http://schemas.microsoft.com/office/drawing/2014/main" id="{EF4E0861-0EB2-4B98-BBDE-986D2173B69C}"/>
            </a:ext>
          </a:extLst>
        </xdr:cNvPr>
        <xdr:cNvSpPr/>
      </xdr:nvSpPr>
      <xdr:spPr>
        <a:xfrm>
          <a:off x="104267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10177</xdr:rowOff>
    </xdr:from>
    <xdr:ext cx="469744" cy="259045"/>
    <xdr:sp macro="" textlink="">
      <xdr:nvSpPr>
        <xdr:cNvPr id="474" name="【市民会館】&#10;一人当たり面積該当値テキスト">
          <a:extLst>
            <a:ext uri="{FF2B5EF4-FFF2-40B4-BE49-F238E27FC236}">
              <a16:creationId xmlns:a16="http://schemas.microsoft.com/office/drawing/2014/main" id="{9342140F-4B82-47A7-B7C5-48A1C2D62C7E}"/>
            </a:ext>
          </a:extLst>
        </xdr:cNvPr>
        <xdr:cNvSpPr txBox="1"/>
      </xdr:nvSpPr>
      <xdr:spPr>
        <a:xfrm>
          <a:off x="10515600"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170180</xdr:rowOff>
    </xdr:from>
    <xdr:to>
      <xdr:col>50</xdr:col>
      <xdr:colOff>165100</xdr:colOff>
      <xdr:row>103</xdr:row>
      <xdr:rowOff>100330</xdr:rowOff>
    </xdr:to>
    <xdr:sp macro="" textlink="">
      <xdr:nvSpPr>
        <xdr:cNvPr id="475" name="楕円 474">
          <a:extLst>
            <a:ext uri="{FF2B5EF4-FFF2-40B4-BE49-F238E27FC236}">
              <a16:creationId xmlns:a16="http://schemas.microsoft.com/office/drawing/2014/main" id="{2A18BA42-40EF-42E6-AAF2-F44CD8E8636D}"/>
            </a:ext>
          </a:extLst>
        </xdr:cNvPr>
        <xdr:cNvSpPr/>
      </xdr:nvSpPr>
      <xdr:spPr>
        <a:xfrm>
          <a:off x="9588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38100</xdr:rowOff>
    </xdr:from>
    <xdr:to>
      <xdr:col>55</xdr:col>
      <xdr:colOff>0</xdr:colOff>
      <xdr:row>103</xdr:row>
      <xdr:rowOff>49530</xdr:rowOff>
    </xdr:to>
    <xdr:cxnSp macro="">
      <xdr:nvCxnSpPr>
        <xdr:cNvPr id="476" name="直線コネクタ 475">
          <a:extLst>
            <a:ext uri="{FF2B5EF4-FFF2-40B4-BE49-F238E27FC236}">
              <a16:creationId xmlns:a16="http://schemas.microsoft.com/office/drawing/2014/main" id="{4DE2D3F5-78B4-49BB-9E85-86192A4D2E49}"/>
            </a:ext>
          </a:extLst>
        </xdr:cNvPr>
        <xdr:cNvCxnSpPr/>
      </xdr:nvCxnSpPr>
      <xdr:spPr>
        <a:xfrm flipV="1">
          <a:off x="9639300" y="17697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2539</xdr:rowOff>
    </xdr:from>
    <xdr:to>
      <xdr:col>46</xdr:col>
      <xdr:colOff>38100</xdr:colOff>
      <xdr:row>103</xdr:row>
      <xdr:rowOff>104139</xdr:rowOff>
    </xdr:to>
    <xdr:sp macro="" textlink="">
      <xdr:nvSpPr>
        <xdr:cNvPr id="477" name="楕円 476">
          <a:extLst>
            <a:ext uri="{FF2B5EF4-FFF2-40B4-BE49-F238E27FC236}">
              <a16:creationId xmlns:a16="http://schemas.microsoft.com/office/drawing/2014/main" id="{339A106E-B298-467D-95A7-50C9702C400A}"/>
            </a:ext>
          </a:extLst>
        </xdr:cNvPr>
        <xdr:cNvSpPr/>
      </xdr:nvSpPr>
      <xdr:spPr>
        <a:xfrm>
          <a:off x="8699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49530</xdr:rowOff>
    </xdr:from>
    <xdr:to>
      <xdr:col>50</xdr:col>
      <xdr:colOff>114300</xdr:colOff>
      <xdr:row>103</xdr:row>
      <xdr:rowOff>53339</xdr:rowOff>
    </xdr:to>
    <xdr:cxnSp macro="">
      <xdr:nvCxnSpPr>
        <xdr:cNvPr id="478" name="直線コネクタ 477">
          <a:extLst>
            <a:ext uri="{FF2B5EF4-FFF2-40B4-BE49-F238E27FC236}">
              <a16:creationId xmlns:a16="http://schemas.microsoft.com/office/drawing/2014/main" id="{386153C2-D598-431F-91CB-62FC82382C60}"/>
            </a:ext>
          </a:extLst>
        </xdr:cNvPr>
        <xdr:cNvCxnSpPr/>
      </xdr:nvCxnSpPr>
      <xdr:spPr>
        <a:xfrm flipV="1">
          <a:off x="8750300" y="17708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25400</xdr:rowOff>
    </xdr:from>
    <xdr:to>
      <xdr:col>41</xdr:col>
      <xdr:colOff>101600</xdr:colOff>
      <xdr:row>103</xdr:row>
      <xdr:rowOff>127000</xdr:rowOff>
    </xdr:to>
    <xdr:sp macro="" textlink="">
      <xdr:nvSpPr>
        <xdr:cNvPr id="479" name="楕円 478">
          <a:extLst>
            <a:ext uri="{FF2B5EF4-FFF2-40B4-BE49-F238E27FC236}">
              <a16:creationId xmlns:a16="http://schemas.microsoft.com/office/drawing/2014/main" id="{1ACB8C53-FC50-4845-9DA9-2583D054A61C}"/>
            </a:ext>
          </a:extLst>
        </xdr:cNvPr>
        <xdr:cNvSpPr/>
      </xdr:nvSpPr>
      <xdr:spPr>
        <a:xfrm>
          <a:off x="7810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53339</xdr:rowOff>
    </xdr:from>
    <xdr:to>
      <xdr:col>45</xdr:col>
      <xdr:colOff>177800</xdr:colOff>
      <xdr:row>103</xdr:row>
      <xdr:rowOff>76200</xdr:rowOff>
    </xdr:to>
    <xdr:cxnSp macro="">
      <xdr:nvCxnSpPr>
        <xdr:cNvPr id="480" name="直線コネクタ 479">
          <a:extLst>
            <a:ext uri="{FF2B5EF4-FFF2-40B4-BE49-F238E27FC236}">
              <a16:creationId xmlns:a16="http://schemas.microsoft.com/office/drawing/2014/main" id="{3439B86F-8117-4EEC-9896-BF03C4E9E338}"/>
            </a:ext>
          </a:extLst>
        </xdr:cNvPr>
        <xdr:cNvCxnSpPr/>
      </xdr:nvCxnSpPr>
      <xdr:spPr>
        <a:xfrm flipV="1">
          <a:off x="7861300" y="177126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90170</xdr:rowOff>
    </xdr:from>
    <xdr:to>
      <xdr:col>36</xdr:col>
      <xdr:colOff>165100</xdr:colOff>
      <xdr:row>102</xdr:row>
      <xdr:rowOff>20320</xdr:rowOff>
    </xdr:to>
    <xdr:sp macro="" textlink="">
      <xdr:nvSpPr>
        <xdr:cNvPr id="481" name="楕円 480">
          <a:extLst>
            <a:ext uri="{FF2B5EF4-FFF2-40B4-BE49-F238E27FC236}">
              <a16:creationId xmlns:a16="http://schemas.microsoft.com/office/drawing/2014/main" id="{A0945C67-9FE2-45C4-B5E9-AC429C09941E}"/>
            </a:ext>
          </a:extLst>
        </xdr:cNvPr>
        <xdr:cNvSpPr/>
      </xdr:nvSpPr>
      <xdr:spPr>
        <a:xfrm>
          <a:off x="69215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140970</xdr:rowOff>
    </xdr:from>
    <xdr:to>
      <xdr:col>41</xdr:col>
      <xdr:colOff>50800</xdr:colOff>
      <xdr:row>103</xdr:row>
      <xdr:rowOff>76200</xdr:rowOff>
    </xdr:to>
    <xdr:cxnSp macro="">
      <xdr:nvCxnSpPr>
        <xdr:cNvPr id="482" name="直線コネクタ 481">
          <a:extLst>
            <a:ext uri="{FF2B5EF4-FFF2-40B4-BE49-F238E27FC236}">
              <a16:creationId xmlns:a16="http://schemas.microsoft.com/office/drawing/2014/main" id="{1DA713F9-E76F-47DF-94C3-BFF831DC2C26}"/>
            </a:ext>
          </a:extLst>
        </xdr:cNvPr>
        <xdr:cNvCxnSpPr/>
      </xdr:nvCxnSpPr>
      <xdr:spPr>
        <a:xfrm>
          <a:off x="6972300" y="1745742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3" name="n_1aveValue【市民会館】&#10;一人当たり面積">
          <a:extLst>
            <a:ext uri="{FF2B5EF4-FFF2-40B4-BE49-F238E27FC236}">
              <a16:creationId xmlns:a16="http://schemas.microsoft.com/office/drawing/2014/main" id="{71E4C3CA-A112-4258-8D5A-26CE67CC940F}"/>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4" name="n_2aveValue【市民会館】&#10;一人当たり面積">
          <a:extLst>
            <a:ext uri="{FF2B5EF4-FFF2-40B4-BE49-F238E27FC236}">
              <a16:creationId xmlns:a16="http://schemas.microsoft.com/office/drawing/2014/main" id="{924A5011-A7FB-4E04-9AF5-C8E63F42D232}"/>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5" name="n_3aveValue【市民会館】&#10;一人当たり面積">
          <a:extLst>
            <a:ext uri="{FF2B5EF4-FFF2-40B4-BE49-F238E27FC236}">
              <a16:creationId xmlns:a16="http://schemas.microsoft.com/office/drawing/2014/main" id="{2371FF1C-9D72-442A-81C9-764396914AD9}"/>
            </a:ext>
          </a:extLst>
        </xdr:cNvPr>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6" name="n_4aveValue【市民会館】&#10;一人当たり面積">
          <a:extLst>
            <a:ext uri="{FF2B5EF4-FFF2-40B4-BE49-F238E27FC236}">
              <a16:creationId xmlns:a16="http://schemas.microsoft.com/office/drawing/2014/main" id="{AA5294B8-4605-43B0-B686-7AB69987DF53}"/>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116857</xdr:rowOff>
    </xdr:from>
    <xdr:ext cx="469744" cy="259045"/>
    <xdr:sp macro="" textlink="">
      <xdr:nvSpPr>
        <xdr:cNvPr id="487" name="n_1mainValue【市民会館】&#10;一人当たり面積">
          <a:extLst>
            <a:ext uri="{FF2B5EF4-FFF2-40B4-BE49-F238E27FC236}">
              <a16:creationId xmlns:a16="http://schemas.microsoft.com/office/drawing/2014/main" id="{90406CAA-2107-4CC0-B8F8-A97CBD7876AD}"/>
            </a:ext>
          </a:extLst>
        </xdr:cNvPr>
        <xdr:cNvSpPr txBox="1"/>
      </xdr:nvSpPr>
      <xdr:spPr>
        <a:xfrm>
          <a:off x="9391727"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120666</xdr:rowOff>
    </xdr:from>
    <xdr:ext cx="469744" cy="259045"/>
    <xdr:sp macro="" textlink="">
      <xdr:nvSpPr>
        <xdr:cNvPr id="488" name="n_2mainValue【市民会館】&#10;一人当たり面積">
          <a:extLst>
            <a:ext uri="{FF2B5EF4-FFF2-40B4-BE49-F238E27FC236}">
              <a16:creationId xmlns:a16="http://schemas.microsoft.com/office/drawing/2014/main" id="{15B33A8E-F4F7-44AB-84F5-9008421756FE}"/>
            </a:ext>
          </a:extLst>
        </xdr:cNvPr>
        <xdr:cNvSpPr txBox="1"/>
      </xdr:nvSpPr>
      <xdr:spPr>
        <a:xfrm>
          <a:off x="85154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143527</xdr:rowOff>
    </xdr:from>
    <xdr:ext cx="469744" cy="259045"/>
    <xdr:sp macro="" textlink="">
      <xdr:nvSpPr>
        <xdr:cNvPr id="489" name="n_3mainValue【市民会館】&#10;一人当たり面積">
          <a:extLst>
            <a:ext uri="{FF2B5EF4-FFF2-40B4-BE49-F238E27FC236}">
              <a16:creationId xmlns:a16="http://schemas.microsoft.com/office/drawing/2014/main" id="{81D324E0-81F9-469E-A8B1-88A84CBB0B75}"/>
            </a:ext>
          </a:extLst>
        </xdr:cNvPr>
        <xdr:cNvSpPr txBox="1"/>
      </xdr:nvSpPr>
      <xdr:spPr>
        <a:xfrm>
          <a:off x="7626427" y="1745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36847</xdr:rowOff>
    </xdr:from>
    <xdr:ext cx="469744" cy="259045"/>
    <xdr:sp macro="" textlink="">
      <xdr:nvSpPr>
        <xdr:cNvPr id="490" name="n_4mainValue【市民会館】&#10;一人当たり面積">
          <a:extLst>
            <a:ext uri="{FF2B5EF4-FFF2-40B4-BE49-F238E27FC236}">
              <a16:creationId xmlns:a16="http://schemas.microsoft.com/office/drawing/2014/main" id="{537106A6-B1B9-4658-8D84-8A642FE35823}"/>
            </a:ext>
          </a:extLst>
        </xdr:cNvPr>
        <xdr:cNvSpPr txBox="1"/>
      </xdr:nvSpPr>
      <xdr:spPr>
        <a:xfrm>
          <a:off x="6737427"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FF86D07-A7A2-4DCF-A102-3E70F8D8A1D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72134EFF-5664-4454-A351-E16E793A3D1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F7693596-D711-4CE6-B0E5-86A599DB99A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EE450474-D322-4BC0-AFE0-7D56E54E6C1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C4902AEE-00A7-4D1F-9198-CBB6F18075E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FD671DF9-0733-47DB-9DDB-D04B4EC153A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9DC0C83C-4448-4B07-811A-63E5801C86A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FFB981E3-68A0-4CA0-9DDF-1840012FD7E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16645727-3E67-4B3E-91F9-0654C3D0325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407CC24-40BC-47D8-8806-3D4266EC89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7BED7EB7-EE63-4E24-BA11-D07E1305AF8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541F38E5-0333-4033-9FAA-35E563AA89A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9F5A7C1D-446C-452C-8001-3A52B89D83D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375FFF69-BFF3-4888-A702-6EEEC766423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3EF04A47-C124-4C81-8AC8-FE35F3D4959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6E4126A0-2549-4500-B388-770E863C19E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AC32E275-ABBC-4D18-930B-77C31527AD4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AFFC8263-53BA-4786-963A-4544FF20B2D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C9C4EEAE-5772-4CB6-AF1B-3646A15F9E2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AFEFD9A4-15CF-4F58-BAA0-1E678F28D96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A4EF098C-ED0E-43C6-9EA9-0C09F8FCC13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C9949B7C-FC7D-47F4-B261-B389DCFE24F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51264180-7CC4-4A46-9401-AF7C0F19686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BF661392-CFBA-4963-842C-49AF5CC3371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E2230F7B-41A7-461E-A8FF-AE6149EF653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6" name="直線コネクタ 515">
          <a:extLst>
            <a:ext uri="{FF2B5EF4-FFF2-40B4-BE49-F238E27FC236}">
              <a16:creationId xmlns:a16="http://schemas.microsoft.com/office/drawing/2014/main" id="{2BF38911-E5E5-48DC-9461-8BBF39FDD5E2}"/>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D91B8F2A-3EB9-40B3-89B7-DDD20BA8E910}"/>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8" name="直線コネクタ 517">
          <a:extLst>
            <a:ext uri="{FF2B5EF4-FFF2-40B4-BE49-F238E27FC236}">
              <a16:creationId xmlns:a16="http://schemas.microsoft.com/office/drawing/2014/main" id="{DF7FE06D-8EAF-44C3-B822-73263279E783}"/>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0120015D-4F73-4541-936D-E1B7AFA53EE9}"/>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0" name="直線コネクタ 519">
          <a:extLst>
            <a:ext uri="{FF2B5EF4-FFF2-40B4-BE49-F238E27FC236}">
              <a16:creationId xmlns:a16="http://schemas.microsoft.com/office/drawing/2014/main" id="{D0E8DFDC-9733-4969-A63F-89160EF1705E}"/>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E424379F-DEAE-487A-8F85-D8AC03CF3CFA}"/>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2" name="フローチャート: 判断 521">
          <a:extLst>
            <a:ext uri="{FF2B5EF4-FFF2-40B4-BE49-F238E27FC236}">
              <a16:creationId xmlns:a16="http://schemas.microsoft.com/office/drawing/2014/main" id="{EF9A4CB3-62A4-41DA-B363-3866A8AECEF7}"/>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3" name="フローチャート: 判断 522">
          <a:extLst>
            <a:ext uri="{FF2B5EF4-FFF2-40B4-BE49-F238E27FC236}">
              <a16:creationId xmlns:a16="http://schemas.microsoft.com/office/drawing/2014/main" id="{09316056-B649-464F-8E20-762543F321E6}"/>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4" name="フローチャート: 判断 523">
          <a:extLst>
            <a:ext uri="{FF2B5EF4-FFF2-40B4-BE49-F238E27FC236}">
              <a16:creationId xmlns:a16="http://schemas.microsoft.com/office/drawing/2014/main" id="{21C637B1-F0FA-4233-A6EF-8B09C75A1249}"/>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5" name="フローチャート: 判断 524">
          <a:extLst>
            <a:ext uri="{FF2B5EF4-FFF2-40B4-BE49-F238E27FC236}">
              <a16:creationId xmlns:a16="http://schemas.microsoft.com/office/drawing/2014/main" id="{C816ED34-3EB6-464C-9E6C-BC51670BD2D0}"/>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6" name="フローチャート: 判断 525">
          <a:extLst>
            <a:ext uri="{FF2B5EF4-FFF2-40B4-BE49-F238E27FC236}">
              <a16:creationId xmlns:a16="http://schemas.microsoft.com/office/drawing/2014/main" id="{B4145CF1-AB1D-4DF5-B0D6-569AE8515BB5}"/>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DEB1AEB-686B-45BC-B89F-0A34329D06F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1D302AD-5C94-41FA-8CDB-B827283B281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6560E0E-3F8A-4128-AE1B-F16A25AE3AF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5AF03A7-9053-42DB-BA59-EAACA79B01B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25EC478-74FF-48DE-BB91-FAF14598468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134801</xdr:rowOff>
    </xdr:from>
    <xdr:to>
      <xdr:col>85</xdr:col>
      <xdr:colOff>177800</xdr:colOff>
      <xdr:row>40</xdr:row>
      <xdr:rowOff>64951</xdr:rowOff>
    </xdr:to>
    <xdr:sp macro="" textlink="">
      <xdr:nvSpPr>
        <xdr:cNvPr id="532" name="楕円 531">
          <a:extLst>
            <a:ext uri="{FF2B5EF4-FFF2-40B4-BE49-F238E27FC236}">
              <a16:creationId xmlns:a16="http://schemas.microsoft.com/office/drawing/2014/main" id="{B2E5A8B5-EA79-42AE-8893-1C182FCC18E6}"/>
            </a:ext>
          </a:extLst>
        </xdr:cNvPr>
        <xdr:cNvSpPr/>
      </xdr:nvSpPr>
      <xdr:spPr>
        <a:xfrm>
          <a:off x="162687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113228</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AEFA0128-612E-49B8-B35F-5D1ECAE228F9}"/>
            </a:ext>
          </a:extLst>
        </xdr:cNvPr>
        <xdr:cNvSpPr txBox="1"/>
      </xdr:nvSpPr>
      <xdr:spPr>
        <a:xfrm>
          <a:off x="16357600"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90715</xdr:rowOff>
    </xdr:from>
    <xdr:to>
      <xdr:col>81</xdr:col>
      <xdr:colOff>101600</xdr:colOff>
      <xdr:row>40</xdr:row>
      <xdr:rowOff>20865</xdr:rowOff>
    </xdr:to>
    <xdr:sp macro="" textlink="">
      <xdr:nvSpPr>
        <xdr:cNvPr id="534" name="楕円 533">
          <a:extLst>
            <a:ext uri="{FF2B5EF4-FFF2-40B4-BE49-F238E27FC236}">
              <a16:creationId xmlns:a16="http://schemas.microsoft.com/office/drawing/2014/main" id="{CC1E8F31-4EC3-4DFE-967D-32ED032DE3D5}"/>
            </a:ext>
          </a:extLst>
        </xdr:cNvPr>
        <xdr:cNvSpPr/>
      </xdr:nvSpPr>
      <xdr:spPr>
        <a:xfrm>
          <a:off x="15430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141515</xdr:rowOff>
    </xdr:from>
    <xdr:to>
      <xdr:col>85</xdr:col>
      <xdr:colOff>127000</xdr:colOff>
      <xdr:row>40</xdr:row>
      <xdr:rowOff>14151</xdr:rowOff>
    </xdr:to>
    <xdr:cxnSp macro="">
      <xdr:nvCxnSpPr>
        <xdr:cNvPr id="535" name="直線コネクタ 534">
          <a:extLst>
            <a:ext uri="{FF2B5EF4-FFF2-40B4-BE49-F238E27FC236}">
              <a16:creationId xmlns:a16="http://schemas.microsoft.com/office/drawing/2014/main" id="{2BC07A1D-0AA9-4C1F-8E49-7128B24F56A5}"/>
            </a:ext>
          </a:extLst>
        </xdr:cNvPr>
        <xdr:cNvCxnSpPr/>
      </xdr:nvCxnSpPr>
      <xdr:spPr>
        <a:xfrm>
          <a:off x="15481300" y="6828065"/>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10704</xdr:rowOff>
    </xdr:from>
    <xdr:to>
      <xdr:col>76</xdr:col>
      <xdr:colOff>165100</xdr:colOff>
      <xdr:row>39</xdr:row>
      <xdr:rowOff>112304</xdr:rowOff>
    </xdr:to>
    <xdr:sp macro="" textlink="">
      <xdr:nvSpPr>
        <xdr:cNvPr id="536" name="楕円 535">
          <a:extLst>
            <a:ext uri="{FF2B5EF4-FFF2-40B4-BE49-F238E27FC236}">
              <a16:creationId xmlns:a16="http://schemas.microsoft.com/office/drawing/2014/main" id="{98ACD777-19E2-4120-8EBF-33077ECC39C6}"/>
            </a:ext>
          </a:extLst>
        </xdr:cNvPr>
        <xdr:cNvSpPr/>
      </xdr:nvSpPr>
      <xdr:spPr>
        <a:xfrm>
          <a:off x="14541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61504</xdr:rowOff>
    </xdr:from>
    <xdr:to>
      <xdr:col>81</xdr:col>
      <xdr:colOff>50800</xdr:colOff>
      <xdr:row>39</xdr:row>
      <xdr:rowOff>141515</xdr:rowOff>
    </xdr:to>
    <xdr:cxnSp macro="">
      <xdr:nvCxnSpPr>
        <xdr:cNvPr id="537" name="直線コネクタ 536">
          <a:extLst>
            <a:ext uri="{FF2B5EF4-FFF2-40B4-BE49-F238E27FC236}">
              <a16:creationId xmlns:a16="http://schemas.microsoft.com/office/drawing/2014/main" id="{B98DAB43-BCF3-43C8-A46F-D46086ECA855}"/>
            </a:ext>
          </a:extLst>
        </xdr:cNvPr>
        <xdr:cNvCxnSpPr/>
      </xdr:nvCxnSpPr>
      <xdr:spPr>
        <a:xfrm>
          <a:off x="14592300" y="6748054"/>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170724</xdr:rowOff>
    </xdr:from>
    <xdr:to>
      <xdr:col>72</xdr:col>
      <xdr:colOff>38100</xdr:colOff>
      <xdr:row>39</xdr:row>
      <xdr:rowOff>100874</xdr:rowOff>
    </xdr:to>
    <xdr:sp macro="" textlink="">
      <xdr:nvSpPr>
        <xdr:cNvPr id="538" name="楕円 537">
          <a:extLst>
            <a:ext uri="{FF2B5EF4-FFF2-40B4-BE49-F238E27FC236}">
              <a16:creationId xmlns:a16="http://schemas.microsoft.com/office/drawing/2014/main" id="{33BF5395-C5F9-4D96-9C35-4247481F15C6}"/>
            </a:ext>
          </a:extLst>
        </xdr:cNvPr>
        <xdr:cNvSpPr/>
      </xdr:nvSpPr>
      <xdr:spPr>
        <a:xfrm>
          <a:off x="13652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50074</xdr:rowOff>
    </xdr:from>
    <xdr:to>
      <xdr:col>76</xdr:col>
      <xdr:colOff>114300</xdr:colOff>
      <xdr:row>39</xdr:row>
      <xdr:rowOff>61504</xdr:rowOff>
    </xdr:to>
    <xdr:cxnSp macro="">
      <xdr:nvCxnSpPr>
        <xdr:cNvPr id="539" name="直線コネクタ 538">
          <a:extLst>
            <a:ext uri="{FF2B5EF4-FFF2-40B4-BE49-F238E27FC236}">
              <a16:creationId xmlns:a16="http://schemas.microsoft.com/office/drawing/2014/main" id="{9ABA0711-F0E1-446D-AA37-13B6C21E0966}"/>
            </a:ext>
          </a:extLst>
        </xdr:cNvPr>
        <xdr:cNvCxnSpPr/>
      </xdr:nvCxnSpPr>
      <xdr:spPr>
        <a:xfrm>
          <a:off x="13703300" y="673662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126637</xdr:rowOff>
    </xdr:from>
    <xdr:to>
      <xdr:col>67</xdr:col>
      <xdr:colOff>101600</xdr:colOff>
      <xdr:row>39</xdr:row>
      <xdr:rowOff>56787</xdr:rowOff>
    </xdr:to>
    <xdr:sp macro="" textlink="">
      <xdr:nvSpPr>
        <xdr:cNvPr id="540" name="楕円 539">
          <a:extLst>
            <a:ext uri="{FF2B5EF4-FFF2-40B4-BE49-F238E27FC236}">
              <a16:creationId xmlns:a16="http://schemas.microsoft.com/office/drawing/2014/main" id="{FB191E53-1205-4D38-973B-25D6511CB65A}"/>
            </a:ext>
          </a:extLst>
        </xdr:cNvPr>
        <xdr:cNvSpPr/>
      </xdr:nvSpPr>
      <xdr:spPr>
        <a:xfrm>
          <a:off x="12763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5987</xdr:rowOff>
    </xdr:from>
    <xdr:to>
      <xdr:col>71</xdr:col>
      <xdr:colOff>177800</xdr:colOff>
      <xdr:row>39</xdr:row>
      <xdr:rowOff>50074</xdr:rowOff>
    </xdr:to>
    <xdr:cxnSp macro="">
      <xdr:nvCxnSpPr>
        <xdr:cNvPr id="541" name="直線コネクタ 540">
          <a:extLst>
            <a:ext uri="{FF2B5EF4-FFF2-40B4-BE49-F238E27FC236}">
              <a16:creationId xmlns:a16="http://schemas.microsoft.com/office/drawing/2014/main" id="{96D9D318-76B8-4A2F-9598-BE27CEF28072}"/>
            </a:ext>
          </a:extLst>
        </xdr:cNvPr>
        <xdr:cNvCxnSpPr/>
      </xdr:nvCxnSpPr>
      <xdr:spPr>
        <a:xfrm>
          <a:off x="12814300" y="66925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AF8F69F3-9097-44A4-92A2-CBB9E42C82C8}"/>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3470E285-1F2D-4B6D-BA53-2504B6ADC982}"/>
            </a:ext>
          </a:extLst>
        </xdr:cNvPr>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815E83D9-1B2C-490A-B533-CD26299639E5}"/>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A92F6927-7347-4670-B3D3-2585E7D77A36}"/>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11992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E5846D03-EEBF-433F-8D5F-FB93BE898ABF}"/>
            </a:ext>
          </a:extLst>
        </xdr:cNvPr>
        <xdr:cNvSpPr txBox="1"/>
      </xdr:nvSpPr>
      <xdr:spPr>
        <a:xfrm>
          <a:off x="152660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103431</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CC4CF6CC-A81E-4095-B63C-1DD93E984F85}"/>
            </a:ext>
          </a:extLst>
        </xdr:cNvPr>
        <xdr:cNvSpPr txBox="1"/>
      </xdr:nvSpPr>
      <xdr:spPr>
        <a:xfrm>
          <a:off x="14389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92001</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CFA9A17D-408A-494C-9A64-9ABFBD12B2F4}"/>
            </a:ext>
          </a:extLst>
        </xdr:cNvPr>
        <xdr:cNvSpPr txBox="1"/>
      </xdr:nvSpPr>
      <xdr:spPr>
        <a:xfrm>
          <a:off x="13500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73314</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27A1C0C1-AEE2-4E9F-9E43-6D9F1B0E411D}"/>
            </a:ext>
          </a:extLst>
        </xdr:cNvPr>
        <xdr:cNvSpPr txBox="1"/>
      </xdr:nvSpPr>
      <xdr:spPr>
        <a:xfrm>
          <a:off x="12611744" y="641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850C7330-AABB-4F77-8F6B-27C1091B5C5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66F5CF65-9803-46EC-81C7-8DA898831D7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E46B3B03-2073-438D-B747-834139C6958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5CF51B92-23DF-4E7A-A0FD-B4CB5EF2AE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4162E8F9-AFB1-4490-8C18-5BA00B03379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BBBF0C9F-C4C0-4B25-A038-58824DFD67A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CEF6856A-F215-4574-A763-F32D3C4E62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D5877D95-F25A-4163-B6C3-0B791142CF6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80DD9B43-5799-4953-AD82-503074846E5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21D933FE-6FBF-4EB2-9306-980CF369C36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B10401B2-8579-4370-B72D-3FCCBC06CE7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79B65204-F49C-411F-AABD-5CAD9F522DA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DEF3F7F7-C31F-42D1-B28E-47262A828C1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E92DA1C1-BA9A-4FAC-95BD-39942A74CA1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51FC956B-1E45-49BC-A901-B143E444830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4D6FF481-4978-48AD-87BC-FC15820E69D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11269117-1C2B-4A76-9FED-123CA6512B2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DA562E0C-FD85-4BD0-8CB2-9C74644DE32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5BD76AE5-1D1C-4A81-AFC5-D0C1A9170BE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DC1134FB-B434-4ECD-8E7B-19CC08E16D1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96F5A695-98E0-405A-A460-0AD4EE8DEC4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5A6E7B44-5B59-4CDB-8AB1-A4C842EEDDC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F75D3FC7-E1F4-4FF1-BC38-4F1337BAEDF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3" name="直線コネクタ 572">
          <a:extLst>
            <a:ext uri="{FF2B5EF4-FFF2-40B4-BE49-F238E27FC236}">
              <a16:creationId xmlns:a16="http://schemas.microsoft.com/office/drawing/2014/main" id="{7945BBE7-DCAF-4A91-A12C-21C4823CCB78}"/>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E813B976-BDAF-46BC-93F5-78E74CB91B09}"/>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5" name="直線コネクタ 574">
          <a:extLst>
            <a:ext uri="{FF2B5EF4-FFF2-40B4-BE49-F238E27FC236}">
              <a16:creationId xmlns:a16="http://schemas.microsoft.com/office/drawing/2014/main" id="{0D61D13B-A333-48E4-A670-4642C67E3DDE}"/>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D649E510-BDF7-4F0C-A137-B505F2CDC537}"/>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7" name="直線コネクタ 576">
          <a:extLst>
            <a:ext uri="{FF2B5EF4-FFF2-40B4-BE49-F238E27FC236}">
              <a16:creationId xmlns:a16="http://schemas.microsoft.com/office/drawing/2014/main" id="{1F7F2F3F-7332-4EC8-BB22-52C0C69FD90E}"/>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7D126955-02A1-44FE-8A28-C82C2C2E7F00}"/>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9" name="フローチャート: 判断 578">
          <a:extLst>
            <a:ext uri="{FF2B5EF4-FFF2-40B4-BE49-F238E27FC236}">
              <a16:creationId xmlns:a16="http://schemas.microsoft.com/office/drawing/2014/main" id="{1E4EBB8B-F7FF-4C00-A143-65356840E500}"/>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80" name="フローチャート: 判断 579">
          <a:extLst>
            <a:ext uri="{FF2B5EF4-FFF2-40B4-BE49-F238E27FC236}">
              <a16:creationId xmlns:a16="http://schemas.microsoft.com/office/drawing/2014/main" id="{DC960997-1B34-452F-8601-9AFD5415AA1A}"/>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1" name="フローチャート: 判断 580">
          <a:extLst>
            <a:ext uri="{FF2B5EF4-FFF2-40B4-BE49-F238E27FC236}">
              <a16:creationId xmlns:a16="http://schemas.microsoft.com/office/drawing/2014/main" id="{2E44470C-4959-43D4-B7B3-D16A27E0A46E}"/>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2" name="フローチャート: 判断 581">
          <a:extLst>
            <a:ext uri="{FF2B5EF4-FFF2-40B4-BE49-F238E27FC236}">
              <a16:creationId xmlns:a16="http://schemas.microsoft.com/office/drawing/2014/main" id="{811362D8-99F6-4CAB-BB29-EA0D0DB660E8}"/>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3" name="フローチャート: 判断 582">
          <a:extLst>
            <a:ext uri="{FF2B5EF4-FFF2-40B4-BE49-F238E27FC236}">
              <a16:creationId xmlns:a16="http://schemas.microsoft.com/office/drawing/2014/main" id="{A5576F48-92E6-4621-B4DE-24816D3D374A}"/>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7D8FA68-3237-4C20-B2EC-2CE90ED14E3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79EDA87-69E5-4690-975C-DDBA27F20CF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CE63671-B3F1-4679-A7C0-B83F7B87849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2231857-518C-4760-ACC4-03917A841C3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62357F9-1132-4EEB-92F8-131EEDDE25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44324</xdr:rowOff>
    </xdr:from>
    <xdr:to>
      <xdr:col>116</xdr:col>
      <xdr:colOff>114300</xdr:colOff>
      <xdr:row>41</xdr:row>
      <xdr:rowOff>145924</xdr:rowOff>
    </xdr:to>
    <xdr:sp macro="" textlink="">
      <xdr:nvSpPr>
        <xdr:cNvPr id="589" name="楕円 588">
          <a:extLst>
            <a:ext uri="{FF2B5EF4-FFF2-40B4-BE49-F238E27FC236}">
              <a16:creationId xmlns:a16="http://schemas.microsoft.com/office/drawing/2014/main" id="{81120FCB-F44A-4BD1-8911-65B059FEFFB5}"/>
            </a:ext>
          </a:extLst>
        </xdr:cNvPr>
        <xdr:cNvSpPr/>
      </xdr:nvSpPr>
      <xdr:spPr>
        <a:xfrm>
          <a:off x="22110700" y="707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130701</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A6870A33-E914-419C-AEF2-8C4B3217DACF}"/>
            </a:ext>
          </a:extLst>
        </xdr:cNvPr>
        <xdr:cNvSpPr txBox="1"/>
      </xdr:nvSpPr>
      <xdr:spPr>
        <a:xfrm>
          <a:off x="22199600" y="69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45841</xdr:rowOff>
    </xdr:from>
    <xdr:to>
      <xdr:col>112</xdr:col>
      <xdr:colOff>38100</xdr:colOff>
      <xdr:row>41</xdr:row>
      <xdr:rowOff>147441</xdr:rowOff>
    </xdr:to>
    <xdr:sp macro="" textlink="">
      <xdr:nvSpPr>
        <xdr:cNvPr id="591" name="楕円 590">
          <a:extLst>
            <a:ext uri="{FF2B5EF4-FFF2-40B4-BE49-F238E27FC236}">
              <a16:creationId xmlns:a16="http://schemas.microsoft.com/office/drawing/2014/main" id="{A2E949F6-930D-4424-8A2A-A7F349B9DD66}"/>
            </a:ext>
          </a:extLst>
        </xdr:cNvPr>
        <xdr:cNvSpPr/>
      </xdr:nvSpPr>
      <xdr:spPr>
        <a:xfrm>
          <a:off x="21272500" y="70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95124</xdr:rowOff>
    </xdr:from>
    <xdr:to>
      <xdr:col>116</xdr:col>
      <xdr:colOff>63500</xdr:colOff>
      <xdr:row>41</xdr:row>
      <xdr:rowOff>96641</xdr:rowOff>
    </xdr:to>
    <xdr:cxnSp macro="">
      <xdr:nvCxnSpPr>
        <xdr:cNvPr id="592" name="直線コネクタ 591">
          <a:extLst>
            <a:ext uri="{FF2B5EF4-FFF2-40B4-BE49-F238E27FC236}">
              <a16:creationId xmlns:a16="http://schemas.microsoft.com/office/drawing/2014/main" id="{3DB4B2E0-3C7F-4546-89F4-51F00FE752A0}"/>
            </a:ext>
          </a:extLst>
        </xdr:cNvPr>
        <xdr:cNvCxnSpPr/>
      </xdr:nvCxnSpPr>
      <xdr:spPr>
        <a:xfrm flipV="1">
          <a:off x="21323300" y="7124574"/>
          <a:ext cx="8382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46706</xdr:rowOff>
    </xdr:from>
    <xdr:to>
      <xdr:col>107</xdr:col>
      <xdr:colOff>101600</xdr:colOff>
      <xdr:row>41</xdr:row>
      <xdr:rowOff>148306</xdr:rowOff>
    </xdr:to>
    <xdr:sp macro="" textlink="">
      <xdr:nvSpPr>
        <xdr:cNvPr id="593" name="楕円 592">
          <a:extLst>
            <a:ext uri="{FF2B5EF4-FFF2-40B4-BE49-F238E27FC236}">
              <a16:creationId xmlns:a16="http://schemas.microsoft.com/office/drawing/2014/main" id="{2D4A203D-B141-46C4-9A48-7B63133035F8}"/>
            </a:ext>
          </a:extLst>
        </xdr:cNvPr>
        <xdr:cNvSpPr/>
      </xdr:nvSpPr>
      <xdr:spPr>
        <a:xfrm>
          <a:off x="20383500" y="70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96641</xdr:rowOff>
    </xdr:from>
    <xdr:to>
      <xdr:col>111</xdr:col>
      <xdr:colOff>177800</xdr:colOff>
      <xdr:row>41</xdr:row>
      <xdr:rowOff>97506</xdr:rowOff>
    </xdr:to>
    <xdr:cxnSp macro="">
      <xdr:nvCxnSpPr>
        <xdr:cNvPr id="594" name="直線コネクタ 593">
          <a:extLst>
            <a:ext uri="{FF2B5EF4-FFF2-40B4-BE49-F238E27FC236}">
              <a16:creationId xmlns:a16="http://schemas.microsoft.com/office/drawing/2014/main" id="{DC7420D1-4FB3-458D-A41C-B29EE1073FAF}"/>
            </a:ext>
          </a:extLst>
        </xdr:cNvPr>
        <xdr:cNvCxnSpPr/>
      </xdr:nvCxnSpPr>
      <xdr:spPr>
        <a:xfrm flipV="1">
          <a:off x="20434300" y="7126091"/>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46085</xdr:rowOff>
    </xdr:from>
    <xdr:to>
      <xdr:col>102</xdr:col>
      <xdr:colOff>165100</xdr:colOff>
      <xdr:row>41</xdr:row>
      <xdr:rowOff>147685</xdr:rowOff>
    </xdr:to>
    <xdr:sp macro="" textlink="">
      <xdr:nvSpPr>
        <xdr:cNvPr id="595" name="楕円 594">
          <a:extLst>
            <a:ext uri="{FF2B5EF4-FFF2-40B4-BE49-F238E27FC236}">
              <a16:creationId xmlns:a16="http://schemas.microsoft.com/office/drawing/2014/main" id="{996A90F9-F1B8-454D-A8F1-65861E2E5E55}"/>
            </a:ext>
          </a:extLst>
        </xdr:cNvPr>
        <xdr:cNvSpPr/>
      </xdr:nvSpPr>
      <xdr:spPr>
        <a:xfrm>
          <a:off x="19494500" y="70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96885</xdr:rowOff>
    </xdr:from>
    <xdr:to>
      <xdr:col>107</xdr:col>
      <xdr:colOff>50800</xdr:colOff>
      <xdr:row>41</xdr:row>
      <xdr:rowOff>97506</xdr:rowOff>
    </xdr:to>
    <xdr:cxnSp macro="">
      <xdr:nvCxnSpPr>
        <xdr:cNvPr id="596" name="直線コネクタ 595">
          <a:extLst>
            <a:ext uri="{FF2B5EF4-FFF2-40B4-BE49-F238E27FC236}">
              <a16:creationId xmlns:a16="http://schemas.microsoft.com/office/drawing/2014/main" id="{7C08CCD3-CBAC-4CC4-B24F-1D68DAFA3437}"/>
            </a:ext>
          </a:extLst>
        </xdr:cNvPr>
        <xdr:cNvCxnSpPr/>
      </xdr:nvCxnSpPr>
      <xdr:spPr>
        <a:xfrm>
          <a:off x="19545300" y="7126335"/>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45532</xdr:rowOff>
    </xdr:from>
    <xdr:to>
      <xdr:col>98</xdr:col>
      <xdr:colOff>38100</xdr:colOff>
      <xdr:row>41</xdr:row>
      <xdr:rowOff>147132</xdr:rowOff>
    </xdr:to>
    <xdr:sp macro="" textlink="">
      <xdr:nvSpPr>
        <xdr:cNvPr id="597" name="楕円 596">
          <a:extLst>
            <a:ext uri="{FF2B5EF4-FFF2-40B4-BE49-F238E27FC236}">
              <a16:creationId xmlns:a16="http://schemas.microsoft.com/office/drawing/2014/main" id="{D04604F6-D494-4816-B8E0-D023D7458C15}"/>
            </a:ext>
          </a:extLst>
        </xdr:cNvPr>
        <xdr:cNvSpPr/>
      </xdr:nvSpPr>
      <xdr:spPr>
        <a:xfrm>
          <a:off x="18605500" y="707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96332</xdr:rowOff>
    </xdr:from>
    <xdr:to>
      <xdr:col>102</xdr:col>
      <xdr:colOff>114300</xdr:colOff>
      <xdr:row>41</xdr:row>
      <xdr:rowOff>96885</xdr:rowOff>
    </xdr:to>
    <xdr:cxnSp macro="">
      <xdr:nvCxnSpPr>
        <xdr:cNvPr id="598" name="直線コネクタ 597">
          <a:extLst>
            <a:ext uri="{FF2B5EF4-FFF2-40B4-BE49-F238E27FC236}">
              <a16:creationId xmlns:a16="http://schemas.microsoft.com/office/drawing/2014/main" id="{C52638CC-DA2A-444B-AE1C-8E773B532514}"/>
            </a:ext>
          </a:extLst>
        </xdr:cNvPr>
        <xdr:cNvCxnSpPr/>
      </xdr:nvCxnSpPr>
      <xdr:spPr>
        <a:xfrm>
          <a:off x="18656300" y="7125782"/>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46164AD5-F6EC-4288-BE99-98E05D4EA710}"/>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AB3D61F4-E2EB-4B0B-BFAB-9E160FF23BB2}"/>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FDBEC279-6B1B-48B9-86C0-4AB3D26304DD}"/>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DE42DC3D-87CC-4231-8E41-367D2FBBE82E}"/>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138568</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E7EC0759-7B7B-4DBB-98A1-D08B2A43451A}"/>
            </a:ext>
          </a:extLst>
        </xdr:cNvPr>
        <xdr:cNvSpPr txBox="1"/>
      </xdr:nvSpPr>
      <xdr:spPr>
        <a:xfrm>
          <a:off x="21043411" y="716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139433</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5390755B-FB64-4B38-89A4-8E7F55D18424}"/>
            </a:ext>
          </a:extLst>
        </xdr:cNvPr>
        <xdr:cNvSpPr txBox="1"/>
      </xdr:nvSpPr>
      <xdr:spPr>
        <a:xfrm>
          <a:off x="20167111" y="716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138812</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1E8D1BE6-C9A3-4B0E-A81E-3EB3F7258159}"/>
            </a:ext>
          </a:extLst>
        </xdr:cNvPr>
        <xdr:cNvSpPr txBox="1"/>
      </xdr:nvSpPr>
      <xdr:spPr>
        <a:xfrm>
          <a:off x="19278111" y="71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138259</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A51F736D-CD9A-4D1F-AFB9-E20C0A55B577}"/>
            </a:ext>
          </a:extLst>
        </xdr:cNvPr>
        <xdr:cNvSpPr txBox="1"/>
      </xdr:nvSpPr>
      <xdr:spPr>
        <a:xfrm>
          <a:off x="18389111" y="716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676904CF-3D36-46BA-8223-D7AC42D0E73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82D40121-3EDD-4B1D-A898-550D2B6B8FF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9DFF7C62-8801-4DA9-A103-A61D2F89ECE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52E8B976-9F47-4665-801A-938271E25C1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4A691730-7DE2-48F9-8921-662029DB873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5E5F9C59-E077-424D-9E5C-38EB6D84831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3AF8EE27-F810-4D3A-95EC-9FDDE1F8533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426B155F-BC25-4EE7-93AD-FD90FBA7B68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7F81EF74-4738-4811-8BC3-0BB39053E7A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800E6556-6E39-4656-92CB-B703D0F4E3F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89EF981D-17B6-4E9F-A2EF-FD422897240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32EAAE6A-B488-4731-A55B-70DDDEF1498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63722531-50DC-4968-A1FC-D7B0C4D294B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9E647844-855A-423E-848C-5C7F76855A1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74A96B14-DB0B-4C06-9D77-47E59972218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544E890F-FAC3-467D-8A5C-924A3EC4ABF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5608F3E8-70B1-4F94-8FBE-54A429D51D2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DF67D2DB-047B-4E65-A16F-29DF1BE695D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82A20AF7-1212-459D-BB84-0830BCBDAA7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CDFDF4A6-5561-4FDA-A238-7052E07FF65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B4130928-53DF-48E1-8A09-C03A8CE96FC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D22636E5-E198-4A86-AB12-88F1A70BDC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E90D5C23-884B-4F1E-97EA-15618502B11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BD4F0169-2CB8-4718-8E47-93FEC81DEF9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5E473BBB-CCB3-4E5B-BF8E-211E6D9D8CE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97FFE032-5E45-4B66-AD7A-AE713560AEBC}"/>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96EBE5C0-832E-43D0-A719-BE3B9675723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545F62D2-7998-431F-8966-89B63416847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62DF0F50-1429-4444-95B7-B76612885A23}"/>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6" name="直線コネクタ 635">
          <a:extLst>
            <a:ext uri="{FF2B5EF4-FFF2-40B4-BE49-F238E27FC236}">
              <a16:creationId xmlns:a16="http://schemas.microsoft.com/office/drawing/2014/main" id="{C508866B-612C-4656-9DA3-DD2F6452EA15}"/>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CC3D83A7-3156-405E-8F39-702B4278C138}"/>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8" name="フローチャート: 判断 637">
          <a:extLst>
            <a:ext uri="{FF2B5EF4-FFF2-40B4-BE49-F238E27FC236}">
              <a16:creationId xmlns:a16="http://schemas.microsoft.com/office/drawing/2014/main" id="{F1B19D6A-E6D2-443C-8EE9-F5B6DBF5C020}"/>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9" name="フローチャート: 判断 638">
          <a:extLst>
            <a:ext uri="{FF2B5EF4-FFF2-40B4-BE49-F238E27FC236}">
              <a16:creationId xmlns:a16="http://schemas.microsoft.com/office/drawing/2014/main" id="{74E418D3-81CF-419C-AF42-610B657E355A}"/>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40" name="フローチャート: 判断 639">
          <a:extLst>
            <a:ext uri="{FF2B5EF4-FFF2-40B4-BE49-F238E27FC236}">
              <a16:creationId xmlns:a16="http://schemas.microsoft.com/office/drawing/2014/main" id="{6EF8E3B2-26A9-4FA2-B1ED-27CA7DE5D795}"/>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1" name="フローチャート: 判断 640">
          <a:extLst>
            <a:ext uri="{FF2B5EF4-FFF2-40B4-BE49-F238E27FC236}">
              <a16:creationId xmlns:a16="http://schemas.microsoft.com/office/drawing/2014/main" id="{8481AA73-0E9E-4F28-A610-0EF6F979CEB6}"/>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2" name="フローチャート: 判断 641">
          <a:extLst>
            <a:ext uri="{FF2B5EF4-FFF2-40B4-BE49-F238E27FC236}">
              <a16:creationId xmlns:a16="http://schemas.microsoft.com/office/drawing/2014/main" id="{0510B9BF-3026-49B4-B2D0-CCDEBFC05166}"/>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66AD375-FC2F-4D0F-92EE-95A8E420584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2505D61-448B-4F28-8020-EA5D1B7ED73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2BC381F-CF17-4F6D-A719-C9B6971479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B8500AA-FFB7-4918-9F48-07C2076C6C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79753B4-FEE9-41B5-B337-ECC9F2740BE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7983</xdr:rowOff>
    </xdr:from>
    <xdr:to>
      <xdr:col>85</xdr:col>
      <xdr:colOff>177800</xdr:colOff>
      <xdr:row>64</xdr:row>
      <xdr:rowOff>109583</xdr:rowOff>
    </xdr:to>
    <xdr:sp macro="" textlink="">
      <xdr:nvSpPr>
        <xdr:cNvPr id="648" name="楕円 647">
          <a:extLst>
            <a:ext uri="{FF2B5EF4-FFF2-40B4-BE49-F238E27FC236}">
              <a16:creationId xmlns:a16="http://schemas.microsoft.com/office/drawing/2014/main" id="{2EB72DA5-7281-437B-AD7B-8C228ABC7D5D}"/>
            </a:ext>
          </a:extLst>
        </xdr:cNvPr>
        <xdr:cNvSpPr/>
      </xdr:nvSpPr>
      <xdr:spPr>
        <a:xfrm>
          <a:off x="162687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94360</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D5D8069E-84E1-4C53-A80E-0048604D485E}"/>
            </a:ext>
          </a:extLst>
        </xdr:cNvPr>
        <xdr:cNvSpPr txBox="1"/>
      </xdr:nvSpPr>
      <xdr:spPr>
        <a:xfrm>
          <a:off x="16357600" y="10895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171269</xdr:rowOff>
    </xdr:from>
    <xdr:to>
      <xdr:col>81</xdr:col>
      <xdr:colOff>101600</xdr:colOff>
      <xdr:row>64</xdr:row>
      <xdr:rowOff>101419</xdr:rowOff>
    </xdr:to>
    <xdr:sp macro="" textlink="">
      <xdr:nvSpPr>
        <xdr:cNvPr id="650" name="楕円 649">
          <a:extLst>
            <a:ext uri="{FF2B5EF4-FFF2-40B4-BE49-F238E27FC236}">
              <a16:creationId xmlns:a16="http://schemas.microsoft.com/office/drawing/2014/main" id="{DE57F687-5199-400D-B3C5-F6130C17FB13}"/>
            </a:ext>
          </a:extLst>
        </xdr:cNvPr>
        <xdr:cNvSpPr/>
      </xdr:nvSpPr>
      <xdr:spPr>
        <a:xfrm>
          <a:off x="15430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50619</xdr:rowOff>
    </xdr:from>
    <xdr:to>
      <xdr:col>85</xdr:col>
      <xdr:colOff>127000</xdr:colOff>
      <xdr:row>64</xdr:row>
      <xdr:rowOff>58783</xdr:rowOff>
    </xdr:to>
    <xdr:cxnSp macro="">
      <xdr:nvCxnSpPr>
        <xdr:cNvPr id="651" name="直線コネクタ 650">
          <a:extLst>
            <a:ext uri="{FF2B5EF4-FFF2-40B4-BE49-F238E27FC236}">
              <a16:creationId xmlns:a16="http://schemas.microsoft.com/office/drawing/2014/main" id="{F4D79237-C241-4FCD-957B-70194EAE323B}"/>
            </a:ext>
          </a:extLst>
        </xdr:cNvPr>
        <xdr:cNvCxnSpPr/>
      </xdr:nvCxnSpPr>
      <xdr:spPr>
        <a:xfrm>
          <a:off x="15481300" y="1102341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112485</xdr:rowOff>
    </xdr:from>
    <xdr:to>
      <xdr:col>76</xdr:col>
      <xdr:colOff>165100</xdr:colOff>
      <xdr:row>64</xdr:row>
      <xdr:rowOff>42635</xdr:rowOff>
    </xdr:to>
    <xdr:sp macro="" textlink="">
      <xdr:nvSpPr>
        <xdr:cNvPr id="652" name="楕円 651">
          <a:extLst>
            <a:ext uri="{FF2B5EF4-FFF2-40B4-BE49-F238E27FC236}">
              <a16:creationId xmlns:a16="http://schemas.microsoft.com/office/drawing/2014/main" id="{40EA96A1-2480-4B30-A7C3-862917F6C405}"/>
            </a:ext>
          </a:extLst>
        </xdr:cNvPr>
        <xdr:cNvSpPr/>
      </xdr:nvSpPr>
      <xdr:spPr>
        <a:xfrm>
          <a:off x="145415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163285</xdr:rowOff>
    </xdr:from>
    <xdr:to>
      <xdr:col>81</xdr:col>
      <xdr:colOff>50800</xdr:colOff>
      <xdr:row>64</xdr:row>
      <xdr:rowOff>50619</xdr:rowOff>
    </xdr:to>
    <xdr:cxnSp macro="">
      <xdr:nvCxnSpPr>
        <xdr:cNvPr id="653" name="直線コネクタ 652">
          <a:extLst>
            <a:ext uri="{FF2B5EF4-FFF2-40B4-BE49-F238E27FC236}">
              <a16:creationId xmlns:a16="http://schemas.microsoft.com/office/drawing/2014/main" id="{10E5CCF6-DF3B-4D4B-A0D1-34A42BDBEB4A}"/>
            </a:ext>
          </a:extLst>
        </xdr:cNvPr>
        <xdr:cNvCxnSpPr/>
      </xdr:nvCxnSpPr>
      <xdr:spPr>
        <a:xfrm>
          <a:off x="14592300" y="1096463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112485</xdr:rowOff>
    </xdr:from>
    <xdr:to>
      <xdr:col>72</xdr:col>
      <xdr:colOff>38100</xdr:colOff>
      <xdr:row>64</xdr:row>
      <xdr:rowOff>42635</xdr:rowOff>
    </xdr:to>
    <xdr:sp macro="" textlink="">
      <xdr:nvSpPr>
        <xdr:cNvPr id="654" name="楕円 653">
          <a:extLst>
            <a:ext uri="{FF2B5EF4-FFF2-40B4-BE49-F238E27FC236}">
              <a16:creationId xmlns:a16="http://schemas.microsoft.com/office/drawing/2014/main" id="{0BCD9046-201F-44E2-9BDF-E0081880E8C2}"/>
            </a:ext>
          </a:extLst>
        </xdr:cNvPr>
        <xdr:cNvSpPr/>
      </xdr:nvSpPr>
      <xdr:spPr>
        <a:xfrm>
          <a:off x="136525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163285</xdr:rowOff>
    </xdr:from>
    <xdr:to>
      <xdr:col>76</xdr:col>
      <xdr:colOff>114300</xdr:colOff>
      <xdr:row>63</xdr:row>
      <xdr:rowOff>163285</xdr:rowOff>
    </xdr:to>
    <xdr:cxnSp macro="">
      <xdr:nvCxnSpPr>
        <xdr:cNvPr id="655" name="直線コネクタ 654">
          <a:extLst>
            <a:ext uri="{FF2B5EF4-FFF2-40B4-BE49-F238E27FC236}">
              <a16:creationId xmlns:a16="http://schemas.microsoft.com/office/drawing/2014/main" id="{78447E77-DCD7-4295-84DF-796BA759DF6C}"/>
            </a:ext>
          </a:extLst>
        </xdr:cNvPr>
        <xdr:cNvCxnSpPr/>
      </xdr:nvCxnSpPr>
      <xdr:spPr>
        <a:xfrm>
          <a:off x="13703300" y="10964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127181</xdr:rowOff>
    </xdr:from>
    <xdr:to>
      <xdr:col>67</xdr:col>
      <xdr:colOff>101600</xdr:colOff>
      <xdr:row>64</xdr:row>
      <xdr:rowOff>57331</xdr:rowOff>
    </xdr:to>
    <xdr:sp macro="" textlink="">
      <xdr:nvSpPr>
        <xdr:cNvPr id="656" name="楕円 655">
          <a:extLst>
            <a:ext uri="{FF2B5EF4-FFF2-40B4-BE49-F238E27FC236}">
              <a16:creationId xmlns:a16="http://schemas.microsoft.com/office/drawing/2014/main" id="{FFD9F5A9-D1F4-47F5-9F0C-E1A41D5BD563}"/>
            </a:ext>
          </a:extLst>
        </xdr:cNvPr>
        <xdr:cNvSpPr/>
      </xdr:nvSpPr>
      <xdr:spPr>
        <a:xfrm>
          <a:off x="12763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163285</xdr:rowOff>
    </xdr:from>
    <xdr:to>
      <xdr:col>71</xdr:col>
      <xdr:colOff>177800</xdr:colOff>
      <xdr:row>64</xdr:row>
      <xdr:rowOff>6531</xdr:rowOff>
    </xdr:to>
    <xdr:cxnSp macro="">
      <xdr:nvCxnSpPr>
        <xdr:cNvPr id="657" name="直線コネクタ 656">
          <a:extLst>
            <a:ext uri="{FF2B5EF4-FFF2-40B4-BE49-F238E27FC236}">
              <a16:creationId xmlns:a16="http://schemas.microsoft.com/office/drawing/2014/main" id="{C0AB60AB-2C3B-4ED8-BDF1-A6E57045DDB0}"/>
            </a:ext>
          </a:extLst>
        </xdr:cNvPr>
        <xdr:cNvCxnSpPr/>
      </xdr:nvCxnSpPr>
      <xdr:spPr>
        <a:xfrm flipV="1">
          <a:off x="12814300" y="10964635"/>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5814D49F-0AB9-484A-B0DA-2C5554C49441}"/>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C55D6392-45D4-4B2D-91E4-1AA666963FD2}"/>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2964769B-20EE-4BA0-92ED-75EDCA807C99}"/>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52ADB045-D9EF-4CCD-926B-B85C04A13F01}"/>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92546</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BE593EAA-BCA8-4BCD-909B-BF231A6195B1}"/>
            </a:ext>
          </a:extLst>
        </xdr:cNvPr>
        <xdr:cNvSpPr txBox="1"/>
      </xdr:nvSpPr>
      <xdr:spPr>
        <a:xfrm>
          <a:off x="152660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33762</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81EE9738-6BFE-42A7-9B68-F13FDDB8EAF0}"/>
            </a:ext>
          </a:extLst>
        </xdr:cNvPr>
        <xdr:cNvSpPr txBox="1"/>
      </xdr:nvSpPr>
      <xdr:spPr>
        <a:xfrm>
          <a:off x="14389744" y="1100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33762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476B87E8-1E0F-4EA6-A0C2-0B84C2F6B3CB}"/>
            </a:ext>
          </a:extLst>
        </xdr:cNvPr>
        <xdr:cNvSpPr txBox="1"/>
      </xdr:nvSpPr>
      <xdr:spPr>
        <a:xfrm>
          <a:off x="13500744" y="1100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48458</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AACBAB2A-523D-45CE-A86C-F3749289E882}"/>
            </a:ext>
          </a:extLst>
        </xdr:cNvPr>
        <xdr:cNvSpPr txBox="1"/>
      </xdr:nvSpPr>
      <xdr:spPr>
        <a:xfrm>
          <a:off x="126117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539EA607-B9AF-4C2B-A557-7CB4BDF6631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F7634D87-1BDE-4F17-9544-7BDAC33481A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D1E9DCC4-4299-439E-818C-D45551C537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F50B603B-BB66-481E-96C9-2B2BB8854D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A06B21E8-468F-43CA-B178-549EBE2B22A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D5F9441-9E8A-409A-9892-B49B7627D83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4378EE4A-7600-4257-8AC1-921AD1B028F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76083CBC-298F-42F0-BC26-65EC7E2CF7B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C368B33B-D116-48C5-AE10-BB93605290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2632D22B-CCFA-4BD4-9CB4-362C5D17178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AD9B2C2A-2980-4C5C-BC69-4FD7935BC4E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1929D01B-B5CE-4998-AA50-8058F47B893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1DEED7D9-F4EB-47F9-AAEC-34B3860F953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E46709B6-27EC-4900-BFE9-11D511A08AD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1DE800CF-E1DE-4E4D-B1F7-3D8E202A863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BE466D89-932A-4C83-A765-0FF0317339A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E4911329-D7B3-4AFE-A983-0820E9AD27E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ABFAA23A-63BB-44D6-802D-A6A75A6DC7A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7F8F68BE-97A7-429F-89A6-91D06E0C8F2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2B5B2060-2B58-4D8E-A3D7-4784F472C0A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A380714B-AFF3-4730-851A-6B2245BE010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3F0525D9-3FB9-4E2C-A126-86920EBEF18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E4596F1E-6216-4EB8-A179-9AA966C7EF3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ADD2E348-9AA6-43C5-9BD7-7DC5870150D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74864A33-A4CE-44C6-9833-EC0C36FC79C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1" name="直線コネクタ 690">
          <a:extLst>
            <a:ext uri="{FF2B5EF4-FFF2-40B4-BE49-F238E27FC236}">
              <a16:creationId xmlns:a16="http://schemas.microsoft.com/office/drawing/2014/main" id="{C67624C3-073D-403E-BA9E-7A75E1A7077B}"/>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9DC9C13A-2037-4370-9BEB-14ADCBA57131}"/>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a:extLst>
            <a:ext uri="{FF2B5EF4-FFF2-40B4-BE49-F238E27FC236}">
              <a16:creationId xmlns:a16="http://schemas.microsoft.com/office/drawing/2014/main" id="{5EC4D35C-798D-46ED-B875-B3FDAB467891}"/>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AA530BC0-AF2C-4BC3-A0F2-7F3633DA7A48}"/>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5" name="直線コネクタ 694">
          <a:extLst>
            <a:ext uri="{FF2B5EF4-FFF2-40B4-BE49-F238E27FC236}">
              <a16:creationId xmlns:a16="http://schemas.microsoft.com/office/drawing/2014/main" id="{15295F86-2C44-4098-918D-3134FDC02F4D}"/>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4FAFD0EA-577D-4142-9158-578D9F701B6B}"/>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7" name="フローチャート: 判断 696">
          <a:extLst>
            <a:ext uri="{FF2B5EF4-FFF2-40B4-BE49-F238E27FC236}">
              <a16:creationId xmlns:a16="http://schemas.microsoft.com/office/drawing/2014/main" id="{EA902B12-95A7-448B-A79C-94417C92B27D}"/>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8" name="フローチャート: 判断 697">
          <a:extLst>
            <a:ext uri="{FF2B5EF4-FFF2-40B4-BE49-F238E27FC236}">
              <a16:creationId xmlns:a16="http://schemas.microsoft.com/office/drawing/2014/main" id="{3AB76B0C-2A15-4D50-B1FF-A6329BFC22E8}"/>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9" name="フローチャート: 判断 698">
          <a:extLst>
            <a:ext uri="{FF2B5EF4-FFF2-40B4-BE49-F238E27FC236}">
              <a16:creationId xmlns:a16="http://schemas.microsoft.com/office/drawing/2014/main" id="{CF912BDD-FEAA-40F5-9D12-AD1520E04A55}"/>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A21A18D1-9B4C-47E6-B83E-019A5FD9A136}"/>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7A958048-955C-4D2D-BED6-CD601072F660}"/>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BA5912F-ECC9-4298-902E-658F5A1998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85E755B-326B-4AF6-B68C-2F649414E75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485BB2E-96D8-49BF-845B-5A8DDE866BB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120CE99-BBF2-478B-A569-5BFB9F65D71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810876E-AED8-40DA-94C8-CBD2F493CB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66222</xdr:rowOff>
    </xdr:from>
    <xdr:to>
      <xdr:col>116</xdr:col>
      <xdr:colOff>114300</xdr:colOff>
      <xdr:row>63</xdr:row>
      <xdr:rowOff>167822</xdr:rowOff>
    </xdr:to>
    <xdr:sp macro="" textlink="">
      <xdr:nvSpPr>
        <xdr:cNvPr id="707" name="楕円 706">
          <a:extLst>
            <a:ext uri="{FF2B5EF4-FFF2-40B4-BE49-F238E27FC236}">
              <a16:creationId xmlns:a16="http://schemas.microsoft.com/office/drawing/2014/main" id="{F215B904-0035-4AA1-BF79-653C1F959E46}"/>
            </a:ext>
          </a:extLst>
        </xdr:cNvPr>
        <xdr:cNvSpPr/>
      </xdr:nvSpPr>
      <xdr:spPr>
        <a:xfrm>
          <a:off x="221107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44649</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6AE06768-D737-429B-87E4-DBED40277A66}"/>
            </a:ext>
          </a:extLst>
        </xdr:cNvPr>
        <xdr:cNvSpPr txBox="1"/>
      </xdr:nvSpPr>
      <xdr:spPr>
        <a:xfrm>
          <a:off x="22199600" y="1084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66222</xdr:rowOff>
    </xdr:from>
    <xdr:to>
      <xdr:col>112</xdr:col>
      <xdr:colOff>38100</xdr:colOff>
      <xdr:row>63</xdr:row>
      <xdr:rowOff>167822</xdr:rowOff>
    </xdr:to>
    <xdr:sp macro="" textlink="">
      <xdr:nvSpPr>
        <xdr:cNvPr id="709" name="楕円 708">
          <a:extLst>
            <a:ext uri="{FF2B5EF4-FFF2-40B4-BE49-F238E27FC236}">
              <a16:creationId xmlns:a16="http://schemas.microsoft.com/office/drawing/2014/main" id="{A6666A07-F034-41EA-9236-B84470FB7139}"/>
            </a:ext>
          </a:extLst>
        </xdr:cNvPr>
        <xdr:cNvSpPr/>
      </xdr:nvSpPr>
      <xdr:spPr>
        <a:xfrm>
          <a:off x="21272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117022</xdr:rowOff>
    </xdr:from>
    <xdr:to>
      <xdr:col>116</xdr:col>
      <xdr:colOff>63500</xdr:colOff>
      <xdr:row>63</xdr:row>
      <xdr:rowOff>117022</xdr:rowOff>
    </xdr:to>
    <xdr:cxnSp macro="">
      <xdr:nvCxnSpPr>
        <xdr:cNvPr id="710" name="直線コネクタ 709">
          <a:extLst>
            <a:ext uri="{FF2B5EF4-FFF2-40B4-BE49-F238E27FC236}">
              <a16:creationId xmlns:a16="http://schemas.microsoft.com/office/drawing/2014/main" id="{220DED98-7626-4C74-9E70-2DDF4146002B}"/>
            </a:ext>
          </a:extLst>
        </xdr:cNvPr>
        <xdr:cNvCxnSpPr/>
      </xdr:nvCxnSpPr>
      <xdr:spPr>
        <a:xfrm>
          <a:off x="21323300" y="10918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66222</xdr:rowOff>
    </xdr:from>
    <xdr:to>
      <xdr:col>107</xdr:col>
      <xdr:colOff>101600</xdr:colOff>
      <xdr:row>63</xdr:row>
      <xdr:rowOff>167822</xdr:rowOff>
    </xdr:to>
    <xdr:sp macro="" textlink="">
      <xdr:nvSpPr>
        <xdr:cNvPr id="711" name="楕円 710">
          <a:extLst>
            <a:ext uri="{FF2B5EF4-FFF2-40B4-BE49-F238E27FC236}">
              <a16:creationId xmlns:a16="http://schemas.microsoft.com/office/drawing/2014/main" id="{2AFA8055-14C5-4B07-8461-E2C35C59DBEA}"/>
            </a:ext>
          </a:extLst>
        </xdr:cNvPr>
        <xdr:cNvSpPr/>
      </xdr:nvSpPr>
      <xdr:spPr>
        <a:xfrm>
          <a:off x="20383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117022</xdr:rowOff>
    </xdr:from>
    <xdr:to>
      <xdr:col>111</xdr:col>
      <xdr:colOff>177800</xdr:colOff>
      <xdr:row>63</xdr:row>
      <xdr:rowOff>117022</xdr:rowOff>
    </xdr:to>
    <xdr:cxnSp macro="">
      <xdr:nvCxnSpPr>
        <xdr:cNvPr id="712" name="直線コネクタ 711">
          <a:extLst>
            <a:ext uri="{FF2B5EF4-FFF2-40B4-BE49-F238E27FC236}">
              <a16:creationId xmlns:a16="http://schemas.microsoft.com/office/drawing/2014/main" id="{950632FF-D8A8-40B6-8AD1-8DD644A7BD97}"/>
            </a:ext>
          </a:extLst>
        </xdr:cNvPr>
        <xdr:cNvCxnSpPr/>
      </xdr:nvCxnSpPr>
      <xdr:spPr>
        <a:xfrm>
          <a:off x="20434300" y="10918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66222</xdr:rowOff>
    </xdr:from>
    <xdr:to>
      <xdr:col>102</xdr:col>
      <xdr:colOff>165100</xdr:colOff>
      <xdr:row>63</xdr:row>
      <xdr:rowOff>167822</xdr:rowOff>
    </xdr:to>
    <xdr:sp macro="" textlink="">
      <xdr:nvSpPr>
        <xdr:cNvPr id="713" name="楕円 712">
          <a:extLst>
            <a:ext uri="{FF2B5EF4-FFF2-40B4-BE49-F238E27FC236}">
              <a16:creationId xmlns:a16="http://schemas.microsoft.com/office/drawing/2014/main" id="{166EC2A5-E74D-4D7B-AEEC-2DA3D2317103}"/>
            </a:ext>
          </a:extLst>
        </xdr:cNvPr>
        <xdr:cNvSpPr/>
      </xdr:nvSpPr>
      <xdr:spPr>
        <a:xfrm>
          <a:off x="19494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117022</xdr:rowOff>
    </xdr:from>
    <xdr:to>
      <xdr:col>107</xdr:col>
      <xdr:colOff>50800</xdr:colOff>
      <xdr:row>63</xdr:row>
      <xdr:rowOff>117022</xdr:rowOff>
    </xdr:to>
    <xdr:cxnSp macro="">
      <xdr:nvCxnSpPr>
        <xdr:cNvPr id="714" name="直線コネクタ 713">
          <a:extLst>
            <a:ext uri="{FF2B5EF4-FFF2-40B4-BE49-F238E27FC236}">
              <a16:creationId xmlns:a16="http://schemas.microsoft.com/office/drawing/2014/main" id="{FC1401D4-FBC9-484C-A24F-C94E224D8267}"/>
            </a:ext>
          </a:extLst>
        </xdr:cNvPr>
        <xdr:cNvCxnSpPr/>
      </xdr:nvCxnSpPr>
      <xdr:spPr>
        <a:xfrm>
          <a:off x="19545300" y="10918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66222</xdr:rowOff>
    </xdr:from>
    <xdr:to>
      <xdr:col>98</xdr:col>
      <xdr:colOff>38100</xdr:colOff>
      <xdr:row>63</xdr:row>
      <xdr:rowOff>167822</xdr:rowOff>
    </xdr:to>
    <xdr:sp macro="" textlink="">
      <xdr:nvSpPr>
        <xdr:cNvPr id="715" name="楕円 714">
          <a:extLst>
            <a:ext uri="{FF2B5EF4-FFF2-40B4-BE49-F238E27FC236}">
              <a16:creationId xmlns:a16="http://schemas.microsoft.com/office/drawing/2014/main" id="{709CFC4E-DB7A-440C-A711-8D1E0E4AF2DD}"/>
            </a:ext>
          </a:extLst>
        </xdr:cNvPr>
        <xdr:cNvSpPr/>
      </xdr:nvSpPr>
      <xdr:spPr>
        <a:xfrm>
          <a:off x="18605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117022</xdr:rowOff>
    </xdr:from>
    <xdr:to>
      <xdr:col>102</xdr:col>
      <xdr:colOff>114300</xdr:colOff>
      <xdr:row>63</xdr:row>
      <xdr:rowOff>117022</xdr:rowOff>
    </xdr:to>
    <xdr:cxnSp macro="">
      <xdr:nvCxnSpPr>
        <xdr:cNvPr id="716" name="直線コネクタ 715">
          <a:extLst>
            <a:ext uri="{FF2B5EF4-FFF2-40B4-BE49-F238E27FC236}">
              <a16:creationId xmlns:a16="http://schemas.microsoft.com/office/drawing/2014/main" id="{32EB9807-FBA7-41A2-B16F-4DC7491854D3}"/>
            </a:ext>
          </a:extLst>
        </xdr:cNvPr>
        <xdr:cNvCxnSpPr/>
      </xdr:nvCxnSpPr>
      <xdr:spPr>
        <a:xfrm>
          <a:off x="18656300" y="10918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7" name="n_1aveValue【保健センター・保健所】&#10;一人当たり面積">
          <a:extLst>
            <a:ext uri="{FF2B5EF4-FFF2-40B4-BE49-F238E27FC236}">
              <a16:creationId xmlns:a16="http://schemas.microsoft.com/office/drawing/2014/main" id="{F0BAD533-42CC-4B25-A022-F34580E00621}"/>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8" name="n_2aveValue【保健センター・保健所】&#10;一人当たり面積">
          <a:extLst>
            <a:ext uri="{FF2B5EF4-FFF2-40B4-BE49-F238E27FC236}">
              <a16:creationId xmlns:a16="http://schemas.microsoft.com/office/drawing/2014/main" id="{82105450-845E-4D06-9C3B-9A5D7E5B2DC6}"/>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a:extLst>
            <a:ext uri="{FF2B5EF4-FFF2-40B4-BE49-F238E27FC236}">
              <a16:creationId xmlns:a16="http://schemas.microsoft.com/office/drawing/2014/main" id="{CEE86518-408A-46C7-A8FF-DA9D4BB1E536}"/>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a:extLst>
            <a:ext uri="{FF2B5EF4-FFF2-40B4-BE49-F238E27FC236}">
              <a16:creationId xmlns:a16="http://schemas.microsoft.com/office/drawing/2014/main" id="{2E726684-B5EC-477C-BBAA-98C068D81C81}"/>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158949</xdr:rowOff>
    </xdr:from>
    <xdr:ext cx="469744" cy="259045"/>
    <xdr:sp macro="" textlink="">
      <xdr:nvSpPr>
        <xdr:cNvPr id="721" name="n_1mainValue【保健センター・保健所】&#10;一人当たり面積">
          <a:extLst>
            <a:ext uri="{FF2B5EF4-FFF2-40B4-BE49-F238E27FC236}">
              <a16:creationId xmlns:a16="http://schemas.microsoft.com/office/drawing/2014/main" id="{2E42BE98-4109-4F4D-BC8A-0727FC70E595}"/>
            </a:ext>
          </a:extLst>
        </xdr:cNvPr>
        <xdr:cNvSpPr txBox="1"/>
      </xdr:nvSpPr>
      <xdr:spPr>
        <a:xfrm>
          <a:off x="210757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158949</xdr:rowOff>
    </xdr:from>
    <xdr:ext cx="469744" cy="259045"/>
    <xdr:sp macro="" textlink="">
      <xdr:nvSpPr>
        <xdr:cNvPr id="722" name="n_2mainValue【保健センター・保健所】&#10;一人当たり面積">
          <a:extLst>
            <a:ext uri="{FF2B5EF4-FFF2-40B4-BE49-F238E27FC236}">
              <a16:creationId xmlns:a16="http://schemas.microsoft.com/office/drawing/2014/main" id="{23EBDA30-3F7F-46B9-B778-B4D4AF68BD41}"/>
            </a:ext>
          </a:extLst>
        </xdr:cNvPr>
        <xdr:cNvSpPr txBox="1"/>
      </xdr:nvSpPr>
      <xdr:spPr>
        <a:xfrm>
          <a:off x="20199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158949</xdr:rowOff>
    </xdr:from>
    <xdr:ext cx="469744" cy="259045"/>
    <xdr:sp macro="" textlink="">
      <xdr:nvSpPr>
        <xdr:cNvPr id="723" name="n_3mainValue【保健センター・保健所】&#10;一人当たり面積">
          <a:extLst>
            <a:ext uri="{FF2B5EF4-FFF2-40B4-BE49-F238E27FC236}">
              <a16:creationId xmlns:a16="http://schemas.microsoft.com/office/drawing/2014/main" id="{D7E330A5-BE76-4CA3-86F9-4B12A7AE1DCF}"/>
            </a:ext>
          </a:extLst>
        </xdr:cNvPr>
        <xdr:cNvSpPr txBox="1"/>
      </xdr:nvSpPr>
      <xdr:spPr>
        <a:xfrm>
          <a:off x="19310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158949</xdr:rowOff>
    </xdr:from>
    <xdr:ext cx="469744" cy="259045"/>
    <xdr:sp macro="" textlink="">
      <xdr:nvSpPr>
        <xdr:cNvPr id="724" name="n_4mainValue【保健センター・保健所】&#10;一人当たり面積">
          <a:extLst>
            <a:ext uri="{FF2B5EF4-FFF2-40B4-BE49-F238E27FC236}">
              <a16:creationId xmlns:a16="http://schemas.microsoft.com/office/drawing/2014/main" id="{626911F1-4D8A-419F-8829-3FB4A359F842}"/>
            </a:ext>
          </a:extLst>
        </xdr:cNvPr>
        <xdr:cNvSpPr txBox="1"/>
      </xdr:nvSpPr>
      <xdr:spPr>
        <a:xfrm>
          <a:off x="18421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E6468B4B-D7DB-448E-8822-D4C41DD6D80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EF1F9BC9-BD40-41EF-9282-6D6D8F66975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B3811FE7-6159-4CBD-AD07-5E6CB346403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31A95FDC-C865-4793-907E-7C51789185F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B6BE9899-0144-4D30-BCF5-C8AE59FFFD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C5F9E3FF-5D08-4697-8BAD-BAB56F0825A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11796459-B5EB-43CD-962C-AE83D022F95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6AA70D6D-5552-49D0-B970-F2EA91F1D62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34517AD2-7BA2-43D7-9136-87D06DDB461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104348F0-3F03-4F08-B7FF-CA827E7A442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7E191311-7645-4ED6-AB0E-B386B9FF67C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F1C9F308-21C9-40B3-9B69-1D301946A3C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778EFE37-A59E-4F9C-9A12-0DCF7A910E0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FBB1A8BC-479C-447F-A6D5-8EC7D1AC752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BA9FE571-25B8-4229-BA9F-68D15369E70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D04A8151-8CF7-400A-9216-3C91D04E9DC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8086196E-3CB1-403E-9684-21A096C692F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9AFD74EB-806B-4A39-93DB-CD15443A298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153597F5-97A5-4396-BA51-704EE020CFD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50129F3A-1530-45AF-AD89-F2EDEECFE88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FCA3FD7B-7454-4528-84CE-B919DA68075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16B9623E-1FD8-4CD3-981B-43F73C0996A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8632687E-AC34-459C-9896-112AF7B3FB8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71B0A6C7-E9F0-4475-B192-D1DBF092978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9" name="直線コネクタ 748">
          <a:extLst>
            <a:ext uri="{FF2B5EF4-FFF2-40B4-BE49-F238E27FC236}">
              <a16:creationId xmlns:a16="http://schemas.microsoft.com/office/drawing/2014/main" id="{2D7E8E78-CB36-4CBC-81B0-0C82AFDE3BA1}"/>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A0FDA6B6-35F1-4ADA-8014-FA7DBC236C43}"/>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1" name="直線コネクタ 750">
          <a:extLst>
            <a:ext uri="{FF2B5EF4-FFF2-40B4-BE49-F238E27FC236}">
              <a16:creationId xmlns:a16="http://schemas.microsoft.com/office/drawing/2014/main" id="{B509420F-149A-4BA9-B5AA-F79B90EFB89E}"/>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289B73BF-F373-4F66-8596-9222BA53BEDA}"/>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3" name="直線コネクタ 752">
          <a:extLst>
            <a:ext uri="{FF2B5EF4-FFF2-40B4-BE49-F238E27FC236}">
              <a16:creationId xmlns:a16="http://schemas.microsoft.com/office/drawing/2014/main" id="{3DB542B4-8451-4A2F-87AB-3E68D94A00DD}"/>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7A8ABCB8-1897-4085-AC1A-4085464F654E}"/>
            </a:ext>
          </a:extLst>
        </xdr:cNvPr>
        <xdr:cNvSpPr txBox="1"/>
      </xdr:nvSpPr>
      <xdr:spPr>
        <a:xfrm>
          <a:off x="16357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5" name="フローチャート: 判断 754">
          <a:extLst>
            <a:ext uri="{FF2B5EF4-FFF2-40B4-BE49-F238E27FC236}">
              <a16:creationId xmlns:a16="http://schemas.microsoft.com/office/drawing/2014/main" id="{BC0C0DDD-F293-4FB1-855D-FF973A78E228}"/>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6" name="フローチャート: 判断 755">
          <a:extLst>
            <a:ext uri="{FF2B5EF4-FFF2-40B4-BE49-F238E27FC236}">
              <a16:creationId xmlns:a16="http://schemas.microsoft.com/office/drawing/2014/main" id="{ECC3C53E-F659-4FF5-B1ED-1EDC06533AE9}"/>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7" name="フローチャート: 判断 756">
          <a:extLst>
            <a:ext uri="{FF2B5EF4-FFF2-40B4-BE49-F238E27FC236}">
              <a16:creationId xmlns:a16="http://schemas.microsoft.com/office/drawing/2014/main" id="{827E5C33-53A2-48D2-B9D8-F988D673220A}"/>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8" name="フローチャート: 判断 757">
          <a:extLst>
            <a:ext uri="{FF2B5EF4-FFF2-40B4-BE49-F238E27FC236}">
              <a16:creationId xmlns:a16="http://schemas.microsoft.com/office/drawing/2014/main" id="{1EF6FCE8-8643-4D51-ADB5-37480881D2BE}"/>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9" name="フローチャート: 判断 758">
          <a:extLst>
            <a:ext uri="{FF2B5EF4-FFF2-40B4-BE49-F238E27FC236}">
              <a16:creationId xmlns:a16="http://schemas.microsoft.com/office/drawing/2014/main" id="{AE6F64A9-C3BF-4FBA-BE0C-93948C8945A5}"/>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0DD8706-68D8-42F6-BC52-164A4EC687A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19123B6-2A83-4D4E-AE47-24AFF997BC3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E4FF1F5-BE40-4B23-B58A-0497DB590F4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84D75FC-C91F-4339-A654-1DBF120CCC3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7E36E91-199F-4B31-BEC7-5B968148653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xdr:rowOff>
    </xdr:from>
    <xdr:to>
      <xdr:col>85</xdr:col>
      <xdr:colOff>177800</xdr:colOff>
      <xdr:row>83</xdr:row>
      <xdr:rowOff>106045</xdr:rowOff>
    </xdr:to>
    <xdr:sp macro="" textlink="">
      <xdr:nvSpPr>
        <xdr:cNvPr id="765" name="楕円 764">
          <a:extLst>
            <a:ext uri="{FF2B5EF4-FFF2-40B4-BE49-F238E27FC236}">
              <a16:creationId xmlns:a16="http://schemas.microsoft.com/office/drawing/2014/main" id="{FF7225AF-4934-43EF-9AFC-DAA4ECCDA9BC}"/>
            </a:ext>
          </a:extLst>
        </xdr:cNvPr>
        <xdr:cNvSpPr/>
      </xdr:nvSpPr>
      <xdr:spPr>
        <a:xfrm>
          <a:off x="16268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154322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739D0044-5B13-4B4D-86E2-EF4FF586D3F7}"/>
            </a:ext>
          </a:extLst>
        </xdr:cNvPr>
        <xdr:cNvSpPr txBox="1"/>
      </xdr:nvSpPr>
      <xdr:spPr>
        <a:xfrm>
          <a:off x="16357600"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63500</xdr:rowOff>
    </xdr:from>
    <xdr:to>
      <xdr:col>81</xdr:col>
      <xdr:colOff>101600</xdr:colOff>
      <xdr:row>83</xdr:row>
      <xdr:rowOff>165100</xdr:rowOff>
    </xdr:to>
    <xdr:sp macro="" textlink="">
      <xdr:nvSpPr>
        <xdr:cNvPr id="767" name="楕円 766">
          <a:extLst>
            <a:ext uri="{FF2B5EF4-FFF2-40B4-BE49-F238E27FC236}">
              <a16:creationId xmlns:a16="http://schemas.microsoft.com/office/drawing/2014/main" id="{B77C8004-662C-4921-9380-9661DF4BEE2C}"/>
            </a:ext>
          </a:extLst>
        </xdr:cNvPr>
        <xdr:cNvSpPr/>
      </xdr:nvSpPr>
      <xdr:spPr>
        <a:xfrm>
          <a:off x="15430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55245</xdr:rowOff>
    </xdr:from>
    <xdr:to>
      <xdr:col>85</xdr:col>
      <xdr:colOff>127000</xdr:colOff>
      <xdr:row>83</xdr:row>
      <xdr:rowOff>114300</xdr:rowOff>
    </xdr:to>
    <xdr:cxnSp macro="">
      <xdr:nvCxnSpPr>
        <xdr:cNvPr id="768" name="直線コネクタ 767">
          <a:extLst>
            <a:ext uri="{FF2B5EF4-FFF2-40B4-BE49-F238E27FC236}">
              <a16:creationId xmlns:a16="http://schemas.microsoft.com/office/drawing/2014/main" id="{97912A8C-C15B-4B4A-BCCB-476B087CF9B5}"/>
            </a:ext>
          </a:extLst>
        </xdr:cNvPr>
        <xdr:cNvCxnSpPr/>
      </xdr:nvCxnSpPr>
      <xdr:spPr>
        <a:xfrm flipV="1">
          <a:off x="15481300" y="1428559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154939</xdr:rowOff>
    </xdr:from>
    <xdr:to>
      <xdr:col>76</xdr:col>
      <xdr:colOff>165100</xdr:colOff>
      <xdr:row>83</xdr:row>
      <xdr:rowOff>85089</xdr:rowOff>
    </xdr:to>
    <xdr:sp macro="" textlink="">
      <xdr:nvSpPr>
        <xdr:cNvPr id="769" name="楕円 768">
          <a:extLst>
            <a:ext uri="{FF2B5EF4-FFF2-40B4-BE49-F238E27FC236}">
              <a16:creationId xmlns:a16="http://schemas.microsoft.com/office/drawing/2014/main" id="{BDF4466B-BFAD-494E-AE86-1D9951621885}"/>
            </a:ext>
          </a:extLst>
        </xdr:cNvPr>
        <xdr:cNvSpPr/>
      </xdr:nvSpPr>
      <xdr:spPr>
        <a:xfrm>
          <a:off x="14541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34289</xdr:rowOff>
    </xdr:from>
    <xdr:to>
      <xdr:col>81</xdr:col>
      <xdr:colOff>50800</xdr:colOff>
      <xdr:row>83</xdr:row>
      <xdr:rowOff>114300</xdr:rowOff>
    </xdr:to>
    <xdr:cxnSp macro="">
      <xdr:nvCxnSpPr>
        <xdr:cNvPr id="770" name="直線コネクタ 769">
          <a:extLst>
            <a:ext uri="{FF2B5EF4-FFF2-40B4-BE49-F238E27FC236}">
              <a16:creationId xmlns:a16="http://schemas.microsoft.com/office/drawing/2014/main" id="{9C4B9EA4-D0AE-4A04-88E7-8676CCF610FF}"/>
            </a:ext>
          </a:extLst>
        </xdr:cNvPr>
        <xdr:cNvCxnSpPr/>
      </xdr:nvCxnSpPr>
      <xdr:spPr>
        <a:xfrm>
          <a:off x="14592300" y="142646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156845</xdr:rowOff>
    </xdr:from>
    <xdr:to>
      <xdr:col>72</xdr:col>
      <xdr:colOff>38100</xdr:colOff>
      <xdr:row>83</xdr:row>
      <xdr:rowOff>86995</xdr:rowOff>
    </xdr:to>
    <xdr:sp macro="" textlink="">
      <xdr:nvSpPr>
        <xdr:cNvPr id="771" name="楕円 770">
          <a:extLst>
            <a:ext uri="{FF2B5EF4-FFF2-40B4-BE49-F238E27FC236}">
              <a16:creationId xmlns:a16="http://schemas.microsoft.com/office/drawing/2014/main" id="{4FCA99E5-8779-4181-91E0-E5134EE723F3}"/>
            </a:ext>
          </a:extLst>
        </xdr:cNvPr>
        <xdr:cNvSpPr/>
      </xdr:nvSpPr>
      <xdr:spPr>
        <a:xfrm>
          <a:off x="13652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34289</xdr:rowOff>
    </xdr:from>
    <xdr:to>
      <xdr:col>76</xdr:col>
      <xdr:colOff>114300</xdr:colOff>
      <xdr:row>83</xdr:row>
      <xdr:rowOff>36195</xdr:rowOff>
    </xdr:to>
    <xdr:cxnSp macro="">
      <xdr:nvCxnSpPr>
        <xdr:cNvPr id="772" name="直線コネクタ 771">
          <a:extLst>
            <a:ext uri="{FF2B5EF4-FFF2-40B4-BE49-F238E27FC236}">
              <a16:creationId xmlns:a16="http://schemas.microsoft.com/office/drawing/2014/main" id="{39BE4576-A07A-4BA2-948C-09AA62176B1A}"/>
            </a:ext>
          </a:extLst>
        </xdr:cNvPr>
        <xdr:cNvCxnSpPr/>
      </xdr:nvCxnSpPr>
      <xdr:spPr>
        <a:xfrm flipV="1">
          <a:off x="13703300" y="142646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114936</xdr:rowOff>
    </xdr:from>
    <xdr:to>
      <xdr:col>67</xdr:col>
      <xdr:colOff>101600</xdr:colOff>
      <xdr:row>83</xdr:row>
      <xdr:rowOff>45086</xdr:rowOff>
    </xdr:to>
    <xdr:sp macro="" textlink="">
      <xdr:nvSpPr>
        <xdr:cNvPr id="773" name="楕円 772">
          <a:extLst>
            <a:ext uri="{FF2B5EF4-FFF2-40B4-BE49-F238E27FC236}">
              <a16:creationId xmlns:a16="http://schemas.microsoft.com/office/drawing/2014/main" id="{FEE10425-3255-4358-9284-818519F0DC6D}"/>
            </a:ext>
          </a:extLst>
        </xdr:cNvPr>
        <xdr:cNvSpPr/>
      </xdr:nvSpPr>
      <xdr:spPr>
        <a:xfrm>
          <a:off x="12763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165736</xdr:rowOff>
    </xdr:from>
    <xdr:to>
      <xdr:col>71</xdr:col>
      <xdr:colOff>177800</xdr:colOff>
      <xdr:row>83</xdr:row>
      <xdr:rowOff>36195</xdr:rowOff>
    </xdr:to>
    <xdr:cxnSp macro="">
      <xdr:nvCxnSpPr>
        <xdr:cNvPr id="774" name="直線コネクタ 773">
          <a:extLst>
            <a:ext uri="{FF2B5EF4-FFF2-40B4-BE49-F238E27FC236}">
              <a16:creationId xmlns:a16="http://schemas.microsoft.com/office/drawing/2014/main" id="{6691A6AB-5998-4118-9582-24411416A346}"/>
            </a:ext>
          </a:extLst>
        </xdr:cNvPr>
        <xdr:cNvCxnSpPr/>
      </xdr:nvCxnSpPr>
      <xdr:spPr>
        <a:xfrm>
          <a:off x="12814300" y="142246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5" name="n_1aveValue【消防施設】&#10;有形固定資産減価償却率">
          <a:extLst>
            <a:ext uri="{FF2B5EF4-FFF2-40B4-BE49-F238E27FC236}">
              <a16:creationId xmlns:a16="http://schemas.microsoft.com/office/drawing/2014/main" id="{94AC5F30-556A-4F2D-B60F-D9AC1247B2B2}"/>
            </a:ext>
          </a:extLst>
        </xdr:cNvPr>
        <xdr:cNvSpPr txBox="1"/>
      </xdr:nvSpPr>
      <xdr:spPr>
        <a:xfrm>
          <a:off x="15266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6" name="n_2aveValue【消防施設】&#10;有形固定資産減価償却率">
          <a:extLst>
            <a:ext uri="{FF2B5EF4-FFF2-40B4-BE49-F238E27FC236}">
              <a16:creationId xmlns:a16="http://schemas.microsoft.com/office/drawing/2014/main" id="{3D476DB6-EA44-42C9-ACC4-C8276C0AB289}"/>
            </a:ext>
          </a:extLst>
        </xdr:cNvPr>
        <xdr:cNvSpPr txBox="1"/>
      </xdr:nvSpPr>
      <xdr:spPr>
        <a:xfrm>
          <a:off x="14389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7" name="n_3aveValue【消防施設】&#10;有形固定資産減価償却率">
          <a:extLst>
            <a:ext uri="{FF2B5EF4-FFF2-40B4-BE49-F238E27FC236}">
              <a16:creationId xmlns:a16="http://schemas.microsoft.com/office/drawing/2014/main" id="{7E23E9A3-95F8-417E-8060-3E1879E398D7}"/>
            </a:ext>
          </a:extLst>
        </xdr:cNvPr>
        <xdr:cNvSpPr txBox="1"/>
      </xdr:nvSpPr>
      <xdr:spPr>
        <a:xfrm>
          <a:off x="13500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8" name="n_4aveValue【消防施設】&#10;有形固定資産減価償却率">
          <a:extLst>
            <a:ext uri="{FF2B5EF4-FFF2-40B4-BE49-F238E27FC236}">
              <a16:creationId xmlns:a16="http://schemas.microsoft.com/office/drawing/2014/main" id="{FAFE36CC-0206-4F83-82FE-B4AD594DB478}"/>
            </a:ext>
          </a:extLst>
        </xdr:cNvPr>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156227</xdr:rowOff>
    </xdr:from>
    <xdr:ext cx="405111" cy="259045"/>
    <xdr:sp macro="" textlink="">
      <xdr:nvSpPr>
        <xdr:cNvPr id="779" name="n_1mainValue【消防施設】&#10;有形固定資産減価償却率">
          <a:extLst>
            <a:ext uri="{FF2B5EF4-FFF2-40B4-BE49-F238E27FC236}">
              <a16:creationId xmlns:a16="http://schemas.microsoft.com/office/drawing/2014/main" id="{877A7D97-A3FD-4DD5-9655-F8CF9CD763F5}"/>
            </a:ext>
          </a:extLst>
        </xdr:cNvPr>
        <xdr:cNvSpPr txBox="1"/>
      </xdr:nvSpPr>
      <xdr:spPr>
        <a:xfrm>
          <a:off x="152660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76216</xdr:rowOff>
    </xdr:from>
    <xdr:ext cx="405111" cy="259045"/>
    <xdr:sp macro="" textlink="">
      <xdr:nvSpPr>
        <xdr:cNvPr id="780" name="n_2mainValue【消防施設】&#10;有形固定資産減価償却率">
          <a:extLst>
            <a:ext uri="{FF2B5EF4-FFF2-40B4-BE49-F238E27FC236}">
              <a16:creationId xmlns:a16="http://schemas.microsoft.com/office/drawing/2014/main" id="{D02D5639-AF0D-46B6-BF12-7120AAF04653}"/>
            </a:ext>
          </a:extLst>
        </xdr:cNvPr>
        <xdr:cNvSpPr txBox="1"/>
      </xdr:nvSpPr>
      <xdr:spPr>
        <a:xfrm>
          <a:off x="143897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78122</xdr:rowOff>
    </xdr:from>
    <xdr:ext cx="405111" cy="259045"/>
    <xdr:sp macro="" textlink="">
      <xdr:nvSpPr>
        <xdr:cNvPr id="781" name="n_3mainValue【消防施設】&#10;有形固定資産減価償却率">
          <a:extLst>
            <a:ext uri="{FF2B5EF4-FFF2-40B4-BE49-F238E27FC236}">
              <a16:creationId xmlns:a16="http://schemas.microsoft.com/office/drawing/2014/main" id="{FED8221A-1549-40CD-8396-6B0B8C0CE6E6}"/>
            </a:ext>
          </a:extLst>
        </xdr:cNvPr>
        <xdr:cNvSpPr txBox="1"/>
      </xdr:nvSpPr>
      <xdr:spPr>
        <a:xfrm>
          <a:off x="13500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36213</xdr:rowOff>
    </xdr:from>
    <xdr:ext cx="405111" cy="259045"/>
    <xdr:sp macro="" textlink="">
      <xdr:nvSpPr>
        <xdr:cNvPr id="782" name="n_4mainValue【消防施設】&#10;有形固定資産減価償却率">
          <a:extLst>
            <a:ext uri="{FF2B5EF4-FFF2-40B4-BE49-F238E27FC236}">
              <a16:creationId xmlns:a16="http://schemas.microsoft.com/office/drawing/2014/main" id="{F8CD431D-7CE0-46D8-954A-1362850F56D3}"/>
            </a:ext>
          </a:extLst>
        </xdr:cNvPr>
        <xdr:cNvSpPr txBox="1"/>
      </xdr:nvSpPr>
      <xdr:spPr>
        <a:xfrm>
          <a:off x="12611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A842BD75-4B66-4FC4-B635-C41C04C78F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86A6D5D2-FEB1-4128-89E9-93DFC2C5117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E680CCC3-F917-436F-A0BC-10DB9C2ECE7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E7167FFF-ADDA-4835-8559-34C6D3ED189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A8173907-6739-44E2-BF66-5F0EA956E00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6BF3EAB7-FCC5-4D08-9258-C20FE1EFA93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CEF28275-E5D2-4CE8-9716-4239BDE5951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1EC9D49E-663D-49C8-8747-D134C67CC79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EFA42FE6-9A67-46B4-8714-BB9E2F1C529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2E13367E-E474-42FD-A796-288AE336C24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3" name="直線コネクタ 792">
          <a:extLst>
            <a:ext uri="{FF2B5EF4-FFF2-40B4-BE49-F238E27FC236}">
              <a16:creationId xmlns:a16="http://schemas.microsoft.com/office/drawing/2014/main" id="{14BFFDAC-D0B2-4B84-9ADC-87AFA0A31AF2}"/>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4" name="テキスト ボックス 793">
          <a:extLst>
            <a:ext uri="{FF2B5EF4-FFF2-40B4-BE49-F238E27FC236}">
              <a16:creationId xmlns:a16="http://schemas.microsoft.com/office/drawing/2014/main" id="{B03E5E35-8349-4092-94ED-68A2C2433564}"/>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99377654-F6A8-49E5-89E5-C135867C3E1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6E1F7F09-9313-410E-8482-E5E492EBE2C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7" name="直線コネクタ 796">
          <a:extLst>
            <a:ext uri="{FF2B5EF4-FFF2-40B4-BE49-F238E27FC236}">
              <a16:creationId xmlns:a16="http://schemas.microsoft.com/office/drawing/2014/main" id="{4DD27F0D-431B-4851-B67B-35952627B447}"/>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8" name="テキスト ボックス 797">
          <a:extLst>
            <a:ext uri="{FF2B5EF4-FFF2-40B4-BE49-F238E27FC236}">
              <a16:creationId xmlns:a16="http://schemas.microsoft.com/office/drawing/2014/main" id="{241395DA-2397-4AE7-B67B-59D3E7D3A262}"/>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12E13241-DDA7-4520-A436-16A772EF36D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D27FDF62-2C97-4B33-8FB9-7D29F16A45C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a:extLst>
            <a:ext uri="{FF2B5EF4-FFF2-40B4-BE49-F238E27FC236}">
              <a16:creationId xmlns:a16="http://schemas.microsoft.com/office/drawing/2014/main" id="{F97CF146-A0E3-45DC-8160-D4030023DC4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2" name="直線コネクタ 801">
          <a:extLst>
            <a:ext uri="{FF2B5EF4-FFF2-40B4-BE49-F238E27FC236}">
              <a16:creationId xmlns:a16="http://schemas.microsoft.com/office/drawing/2014/main" id="{6698E7FE-343B-43CF-8EDD-DF2A1B066068}"/>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3" name="【消防施設】&#10;一人当たり面積最小値テキスト">
          <a:extLst>
            <a:ext uri="{FF2B5EF4-FFF2-40B4-BE49-F238E27FC236}">
              <a16:creationId xmlns:a16="http://schemas.microsoft.com/office/drawing/2014/main" id="{7F488101-372A-4740-BA06-EE56C825B1FB}"/>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4" name="直線コネクタ 803">
          <a:extLst>
            <a:ext uri="{FF2B5EF4-FFF2-40B4-BE49-F238E27FC236}">
              <a16:creationId xmlns:a16="http://schemas.microsoft.com/office/drawing/2014/main" id="{E4993DA2-49CD-4F9D-A385-8F9BA0DDCB83}"/>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5" name="【消防施設】&#10;一人当たり面積最大値テキスト">
          <a:extLst>
            <a:ext uri="{FF2B5EF4-FFF2-40B4-BE49-F238E27FC236}">
              <a16:creationId xmlns:a16="http://schemas.microsoft.com/office/drawing/2014/main" id="{8E8001B6-49E3-48F7-9016-88951EB3AFAA}"/>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6" name="直線コネクタ 805">
          <a:extLst>
            <a:ext uri="{FF2B5EF4-FFF2-40B4-BE49-F238E27FC236}">
              <a16:creationId xmlns:a16="http://schemas.microsoft.com/office/drawing/2014/main" id="{0516CE12-502E-44BC-B86A-1F6BC6B1A356}"/>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7" name="【消防施設】&#10;一人当たり面積平均値テキスト">
          <a:extLst>
            <a:ext uri="{FF2B5EF4-FFF2-40B4-BE49-F238E27FC236}">
              <a16:creationId xmlns:a16="http://schemas.microsoft.com/office/drawing/2014/main" id="{C76942D8-2FF5-4423-86D9-388911944EFC}"/>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8" name="フローチャート: 判断 807">
          <a:extLst>
            <a:ext uri="{FF2B5EF4-FFF2-40B4-BE49-F238E27FC236}">
              <a16:creationId xmlns:a16="http://schemas.microsoft.com/office/drawing/2014/main" id="{15CB808C-BFCD-4FD5-A52D-F7D02EA5C0CE}"/>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9" name="フローチャート: 判断 808">
          <a:extLst>
            <a:ext uri="{FF2B5EF4-FFF2-40B4-BE49-F238E27FC236}">
              <a16:creationId xmlns:a16="http://schemas.microsoft.com/office/drawing/2014/main" id="{2990A2DB-F887-4541-B2A5-E7CEBB07DB7E}"/>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10" name="フローチャート: 判断 809">
          <a:extLst>
            <a:ext uri="{FF2B5EF4-FFF2-40B4-BE49-F238E27FC236}">
              <a16:creationId xmlns:a16="http://schemas.microsoft.com/office/drawing/2014/main" id="{DAC3FCA6-AA14-4BAD-8B32-25832917772A}"/>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1" name="フローチャート: 判断 810">
          <a:extLst>
            <a:ext uri="{FF2B5EF4-FFF2-40B4-BE49-F238E27FC236}">
              <a16:creationId xmlns:a16="http://schemas.microsoft.com/office/drawing/2014/main" id="{00478408-21DF-4B89-A596-B1A21CA83DC9}"/>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2" name="フローチャート: 判断 811">
          <a:extLst>
            <a:ext uri="{FF2B5EF4-FFF2-40B4-BE49-F238E27FC236}">
              <a16:creationId xmlns:a16="http://schemas.microsoft.com/office/drawing/2014/main" id="{17B71EC3-8CA9-4687-A6D7-6E5DE81E94A5}"/>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2466513A-4314-4C35-A355-B8202BD7210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8ED5B033-4725-4806-A905-8EBC32AF3F5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24C2BF39-F9AF-407F-9818-33F35B4AEF2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24707FE-9138-4886-85D8-BDB00C76FBA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FF7FFC1-92E4-4423-97AE-FAF022B3C57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107314</xdr:rowOff>
    </xdr:from>
    <xdr:to>
      <xdr:col>116</xdr:col>
      <xdr:colOff>114300</xdr:colOff>
      <xdr:row>84</xdr:row>
      <xdr:rowOff>37464</xdr:rowOff>
    </xdr:to>
    <xdr:sp macro="" textlink="">
      <xdr:nvSpPr>
        <xdr:cNvPr id="818" name="楕円 817">
          <a:extLst>
            <a:ext uri="{FF2B5EF4-FFF2-40B4-BE49-F238E27FC236}">
              <a16:creationId xmlns:a16="http://schemas.microsoft.com/office/drawing/2014/main" id="{3D96D187-F17C-43E3-B054-A250549CBBFB}"/>
            </a:ext>
          </a:extLst>
        </xdr:cNvPr>
        <xdr:cNvSpPr/>
      </xdr:nvSpPr>
      <xdr:spPr>
        <a:xfrm>
          <a:off x="22110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85741</xdr:rowOff>
    </xdr:from>
    <xdr:ext cx="469744" cy="259045"/>
    <xdr:sp macro="" textlink="">
      <xdr:nvSpPr>
        <xdr:cNvPr id="819" name="【消防施設】&#10;一人当たり面積該当値テキスト">
          <a:extLst>
            <a:ext uri="{FF2B5EF4-FFF2-40B4-BE49-F238E27FC236}">
              <a16:creationId xmlns:a16="http://schemas.microsoft.com/office/drawing/2014/main" id="{6E0899A2-9BE1-4EB0-9912-7CE16C6F2C52}"/>
            </a:ext>
          </a:extLst>
        </xdr:cNvPr>
        <xdr:cNvSpPr txBox="1"/>
      </xdr:nvSpPr>
      <xdr:spPr>
        <a:xfrm>
          <a:off x="22199600" y="1431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820" name="楕円 819">
          <a:extLst>
            <a:ext uri="{FF2B5EF4-FFF2-40B4-BE49-F238E27FC236}">
              <a16:creationId xmlns:a16="http://schemas.microsoft.com/office/drawing/2014/main" id="{5CCB31C4-642C-49AB-A98B-EE51100B39A3}"/>
            </a:ext>
          </a:extLst>
        </xdr:cNvPr>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158114</xdr:rowOff>
    </xdr:from>
    <xdr:to>
      <xdr:col>116</xdr:col>
      <xdr:colOff>63500</xdr:colOff>
      <xdr:row>83</xdr:row>
      <xdr:rowOff>163830</xdr:rowOff>
    </xdr:to>
    <xdr:cxnSp macro="">
      <xdr:nvCxnSpPr>
        <xdr:cNvPr id="821" name="直線コネクタ 820">
          <a:extLst>
            <a:ext uri="{FF2B5EF4-FFF2-40B4-BE49-F238E27FC236}">
              <a16:creationId xmlns:a16="http://schemas.microsoft.com/office/drawing/2014/main" id="{BE56A8FA-AA9B-481C-BBB3-3957929D67D8}"/>
            </a:ext>
          </a:extLst>
        </xdr:cNvPr>
        <xdr:cNvCxnSpPr/>
      </xdr:nvCxnSpPr>
      <xdr:spPr>
        <a:xfrm flipV="1">
          <a:off x="21323300" y="143884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822" name="楕円 821">
          <a:extLst>
            <a:ext uri="{FF2B5EF4-FFF2-40B4-BE49-F238E27FC236}">
              <a16:creationId xmlns:a16="http://schemas.microsoft.com/office/drawing/2014/main" id="{8A075BC8-5CCA-476B-8D25-684285461A4D}"/>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163830</xdr:rowOff>
    </xdr:to>
    <xdr:cxnSp macro="">
      <xdr:nvCxnSpPr>
        <xdr:cNvPr id="823" name="直線コネクタ 822">
          <a:extLst>
            <a:ext uri="{FF2B5EF4-FFF2-40B4-BE49-F238E27FC236}">
              <a16:creationId xmlns:a16="http://schemas.microsoft.com/office/drawing/2014/main" id="{F5163A78-ECF8-47B3-AA76-08AF7BECC58C}"/>
            </a:ext>
          </a:extLst>
        </xdr:cNvPr>
        <xdr:cNvCxnSpPr/>
      </xdr:nvCxnSpPr>
      <xdr:spPr>
        <a:xfrm>
          <a:off x="20434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824" name="楕円 823">
          <a:extLst>
            <a:ext uri="{FF2B5EF4-FFF2-40B4-BE49-F238E27FC236}">
              <a16:creationId xmlns:a16="http://schemas.microsoft.com/office/drawing/2014/main" id="{8F236C70-B5C4-4A67-A580-3B9D65E9184C}"/>
            </a:ext>
          </a:extLst>
        </xdr:cNvPr>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163830</xdr:rowOff>
    </xdr:to>
    <xdr:cxnSp macro="">
      <xdr:nvCxnSpPr>
        <xdr:cNvPr id="825" name="直線コネクタ 824">
          <a:extLst>
            <a:ext uri="{FF2B5EF4-FFF2-40B4-BE49-F238E27FC236}">
              <a16:creationId xmlns:a16="http://schemas.microsoft.com/office/drawing/2014/main" id="{1038CCA9-0A23-4031-8000-2B8C3D7A88A4}"/>
            </a:ext>
          </a:extLst>
        </xdr:cNvPr>
        <xdr:cNvCxnSpPr/>
      </xdr:nvCxnSpPr>
      <xdr:spPr>
        <a:xfrm>
          <a:off x="19545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118745</xdr:rowOff>
    </xdr:from>
    <xdr:to>
      <xdr:col>98</xdr:col>
      <xdr:colOff>38100</xdr:colOff>
      <xdr:row>84</xdr:row>
      <xdr:rowOff>48895</xdr:rowOff>
    </xdr:to>
    <xdr:sp macro="" textlink="">
      <xdr:nvSpPr>
        <xdr:cNvPr id="826" name="楕円 825">
          <a:extLst>
            <a:ext uri="{FF2B5EF4-FFF2-40B4-BE49-F238E27FC236}">
              <a16:creationId xmlns:a16="http://schemas.microsoft.com/office/drawing/2014/main" id="{27ADC760-45D9-40E1-A575-383F59CE7854}"/>
            </a:ext>
          </a:extLst>
        </xdr:cNvPr>
        <xdr:cNvSpPr/>
      </xdr:nvSpPr>
      <xdr:spPr>
        <a:xfrm>
          <a:off x="18605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83</xdr:row>
      <xdr:rowOff>169545</xdr:rowOff>
    </xdr:to>
    <xdr:cxnSp macro="">
      <xdr:nvCxnSpPr>
        <xdr:cNvPr id="827" name="直線コネクタ 826">
          <a:extLst>
            <a:ext uri="{FF2B5EF4-FFF2-40B4-BE49-F238E27FC236}">
              <a16:creationId xmlns:a16="http://schemas.microsoft.com/office/drawing/2014/main" id="{298F2D9D-1250-4C7D-A61D-0A7D5D75A1C1}"/>
            </a:ext>
          </a:extLst>
        </xdr:cNvPr>
        <xdr:cNvCxnSpPr/>
      </xdr:nvCxnSpPr>
      <xdr:spPr>
        <a:xfrm flipV="1">
          <a:off x="18656300" y="14394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8" name="n_1aveValue【消防施設】&#10;一人当たり面積">
          <a:extLst>
            <a:ext uri="{FF2B5EF4-FFF2-40B4-BE49-F238E27FC236}">
              <a16:creationId xmlns:a16="http://schemas.microsoft.com/office/drawing/2014/main" id="{0E208BA9-565A-42EF-ACD7-77FD5E21DBCB}"/>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9" name="n_2aveValue【消防施設】&#10;一人当たり面積">
          <a:extLst>
            <a:ext uri="{FF2B5EF4-FFF2-40B4-BE49-F238E27FC236}">
              <a16:creationId xmlns:a16="http://schemas.microsoft.com/office/drawing/2014/main" id="{942275BD-1C1C-4AB1-BA4B-FB5576139BBE}"/>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30" name="n_3aveValue【消防施設】&#10;一人当たり面積">
          <a:extLst>
            <a:ext uri="{FF2B5EF4-FFF2-40B4-BE49-F238E27FC236}">
              <a16:creationId xmlns:a16="http://schemas.microsoft.com/office/drawing/2014/main" id="{422AD1F2-9404-4831-81E4-16F833DCDDBC}"/>
            </a:ext>
          </a:extLst>
        </xdr:cNvPr>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1" name="n_4aveValue【消防施設】&#10;一人当たり面積">
          <a:extLst>
            <a:ext uri="{FF2B5EF4-FFF2-40B4-BE49-F238E27FC236}">
              <a16:creationId xmlns:a16="http://schemas.microsoft.com/office/drawing/2014/main" id="{2CC2AE9A-A2BB-426E-9074-2C3DC35443A4}"/>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34307</xdr:rowOff>
    </xdr:from>
    <xdr:ext cx="469744" cy="259045"/>
    <xdr:sp macro="" textlink="">
      <xdr:nvSpPr>
        <xdr:cNvPr id="832" name="n_1mainValue【消防施設】&#10;一人当たり面積">
          <a:extLst>
            <a:ext uri="{FF2B5EF4-FFF2-40B4-BE49-F238E27FC236}">
              <a16:creationId xmlns:a16="http://schemas.microsoft.com/office/drawing/2014/main" id="{857F86CB-2D4E-491A-90B6-C3BCF6551DC5}"/>
            </a:ext>
          </a:extLst>
        </xdr:cNvPr>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833" name="n_2mainValue【消防施設】&#10;一人当たり面積">
          <a:extLst>
            <a:ext uri="{FF2B5EF4-FFF2-40B4-BE49-F238E27FC236}">
              <a16:creationId xmlns:a16="http://schemas.microsoft.com/office/drawing/2014/main" id="{C16D0796-A527-40A7-A1E8-3F320A041119}"/>
            </a:ext>
          </a:extLst>
        </xdr:cNvPr>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34307</xdr:rowOff>
    </xdr:from>
    <xdr:ext cx="469744" cy="259045"/>
    <xdr:sp macro="" textlink="">
      <xdr:nvSpPr>
        <xdr:cNvPr id="834" name="n_3mainValue【消防施設】&#10;一人当たり面積">
          <a:extLst>
            <a:ext uri="{FF2B5EF4-FFF2-40B4-BE49-F238E27FC236}">
              <a16:creationId xmlns:a16="http://schemas.microsoft.com/office/drawing/2014/main" id="{EE8E3E24-5B29-437A-9DE3-B5861AB15CAA}"/>
            </a:ext>
          </a:extLst>
        </xdr:cNvPr>
        <xdr:cNvSpPr txBox="1"/>
      </xdr:nvSpPr>
      <xdr:spPr>
        <a:xfrm>
          <a:off x="19310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40022</xdr:rowOff>
    </xdr:from>
    <xdr:ext cx="469744" cy="259045"/>
    <xdr:sp macro="" textlink="">
      <xdr:nvSpPr>
        <xdr:cNvPr id="835" name="n_4mainValue【消防施設】&#10;一人当たり面積">
          <a:extLst>
            <a:ext uri="{FF2B5EF4-FFF2-40B4-BE49-F238E27FC236}">
              <a16:creationId xmlns:a16="http://schemas.microsoft.com/office/drawing/2014/main" id="{D623A127-994D-4D02-8954-3C86B73E3A27}"/>
            </a:ext>
          </a:extLst>
        </xdr:cNvPr>
        <xdr:cNvSpPr txBox="1"/>
      </xdr:nvSpPr>
      <xdr:spPr>
        <a:xfrm>
          <a:off x="18421427"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22EBE5ED-2D29-4932-B1DE-8E802404765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F4E5C78D-C704-47DA-BC37-5B9EFE10196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4DE28FF0-1D90-4A1D-A0EC-06B958757F7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7EABC97E-C551-48FD-8E4F-6AE5DEB87D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9627E9D7-CFA7-417A-A916-A4D5E5B741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CC425D47-24F8-42E0-B7EE-C69270A171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7A8B3BBD-7526-4DCB-9508-4ADAE3D98E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F41BB8CC-5106-4703-8B4F-F121FFBE3DC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6F0C3EB8-53B2-4924-B2A6-4405894A4E0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6D991F87-AC84-4422-A0CF-38F66490B15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F08C7FC6-8702-487A-951C-2A137B775AD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C4741EDD-C4A1-4401-9F0D-05FA1546E2B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008C73EC-CAC4-4E0C-9A0D-D1311B3CBD8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AEFDC47F-36E4-4036-A7AD-E1B265A2946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5A856A30-8FF4-4A99-BC9C-BCEC558E1B4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ED5928F3-C15E-420A-97B7-1EAAF775DB1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2EC75762-CAA6-4F57-B610-A1ED2CA52B2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6855AC08-652F-4163-AFF1-D76424E88E4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9E0160BA-8601-4DBF-A767-3AFCDF1C53B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55D32770-3FF8-473E-9A9E-CA966C3F471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193A4FD5-B564-49BA-AF56-A6315E15463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EB77C38C-FDF8-476F-8D5B-F361E114156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588037D8-75A9-49DB-B9CF-823F5A55183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48A65B4B-FB5B-4103-8DB3-405D82BA9BA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7C6ED707-B5D4-412D-9275-9330070116C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1" name="直線コネクタ 860">
          <a:extLst>
            <a:ext uri="{FF2B5EF4-FFF2-40B4-BE49-F238E27FC236}">
              <a16:creationId xmlns:a16="http://schemas.microsoft.com/office/drawing/2014/main" id="{F61146CA-36E6-447F-B505-E620F58D0DD7}"/>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2" name="【庁舎】&#10;有形固定資産減価償却率最小値テキスト">
          <a:extLst>
            <a:ext uri="{FF2B5EF4-FFF2-40B4-BE49-F238E27FC236}">
              <a16:creationId xmlns:a16="http://schemas.microsoft.com/office/drawing/2014/main" id="{F28EEEFB-39E4-48E9-97FB-03E1115F9091}"/>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3" name="直線コネクタ 862">
          <a:extLst>
            <a:ext uri="{FF2B5EF4-FFF2-40B4-BE49-F238E27FC236}">
              <a16:creationId xmlns:a16="http://schemas.microsoft.com/office/drawing/2014/main" id="{A57E3A40-4603-40CC-ABA1-48E4984D6628}"/>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4" name="【庁舎】&#10;有形固定資産減価償却率最大値テキスト">
          <a:extLst>
            <a:ext uri="{FF2B5EF4-FFF2-40B4-BE49-F238E27FC236}">
              <a16:creationId xmlns:a16="http://schemas.microsoft.com/office/drawing/2014/main" id="{C3BCA123-B7A4-4BAF-ACDE-9F1BA14F0B72}"/>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5" name="直線コネクタ 864">
          <a:extLst>
            <a:ext uri="{FF2B5EF4-FFF2-40B4-BE49-F238E27FC236}">
              <a16:creationId xmlns:a16="http://schemas.microsoft.com/office/drawing/2014/main" id="{52D71EA3-2101-4763-908F-143022ECE194}"/>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6" name="【庁舎】&#10;有形固定資産減価償却率平均値テキスト">
          <a:extLst>
            <a:ext uri="{FF2B5EF4-FFF2-40B4-BE49-F238E27FC236}">
              <a16:creationId xmlns:a16="http://schemas.microsoft.com/office/drawing/2014/main" id="{6868E546-7EAA-4317-BCBA-968815766054}"/>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7" name="フローチャート: 判断 866">
          <a:extLst>
            <a:ext uri="{FF2B5EF4-FFF2-40B4-BE49-F238E27FC236}">
              <a16:creationId xmlns:a16="http://schemas.microsoft.com/office/drawing/2014/main" id="{BE8F5CDB-BE5E-48B2-8618-A18E17AA7B7C}"/>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8" name="フローチャート: 判断 867">
          <a:extLst>
            <a:ext uri="{FF2B5EF4-FFF2-40B4-BE49-F238E27FC236}">
              <a16:creationId xmlns:a16="http://schemas.microsoft.com/office/drawing/2014/main" id="{370CD11C-7E0E-4AC7-AC6A-46CA5316DC1E}"/>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9" name="フローチャート: 判断 868">
          <a:extLst>
            <a:ext uri="{FF2B5EF4-FFF2-40B4-BE49-F238E27FC236}">
              <a16:creationId xmlns:a16="http://schemas.microsoft.com/office/drawing/2014/main" id="{FF29570C-DBB2-490A-BCF8-5960CEEC174A}"/>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0" name="フローチャート: 判断 869">
          <a:extLst>
            <a:ext uri="{FF2B5EF4-FFF2-40B4-BE49-F238E27FC236}">
              <a16:creationId xmlns:a16="http://schemas.microsoft.com/office/drawing/2014/main" id="{6BB50E67-43D1-428D-98D8-AFC855FAA3F2}"/>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1" name="フローチャート: 判断 870">
          <a:extLst>
            <a:ext uri="{FF2B5EF4-FFF2-40B4-BE49-F238E27FC236}">
              <a16:creationId xmlns:a16="http://schemas.microsoft.com/office/drawing/2014/main" id="{6A472F4E-FD2A-47CE-84F5-7BEDBBB22607}"/>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FDE69547-6C82-468A-B89C-CA6106649C3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D4D7A1DD-8FA1-475D-B678-4520DFCFB22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1A5BF6D2-5144-4520-8069-563EB8DF5EC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3D35268-4620-4FF6-8ECF-E686AA73AD2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9C83598-3E62-4763-8EA3-C5DA56560EE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18869</xdr:rowOff>
    </xdr:from>
    <xdr:to>
      <xdr:col>85</xdr:col>
      <xdr:colOff>177800</xdr:colOff>
      <xdr:row>103</xdr:row>
      <xdr:rowOff>120469</xdr:rowOff>
    </xdr:to>
    <xdr:sp macro="" textlink="">
      <xdr:nvSpPr>
        <xdr:cNvPr id="877" name="楕円 876">
          <a:extLst>
            <a:ext uri="{FF2B5EF4-FFF2-40B4-BE49-F238E27FC236}">
              <a16:creationId xmlns:a16="http://schemas.microsoft.com/office/drawing/2014/main" id="{E454D31F-1F51-45E8-BC7D-CD2539A5605B}"/>
            </a:ext>
          </a:extLst>
        </xdr:cNvPr>
        <xdr:cNvSpPr/>
      </xdr:nvSpPr>
      <xdr:spPr>
        <a:xfrm>
          <a:off x="1626870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41746</xdr:rowOff>
    </xdr:from>
    <xdr:ext cx="405111" cy="259045"/>
    <xdr:sp macro="" textlink="">
      <xdr:nvSpPr>
        <xdr:cNvPr id="878" name="【庁舎】&#10;有形固定資産減価償却率該当値テキスト">
          <a:extLst>
            <a:ext uri="{FF2B5EF4-FFF2-40B4-BE49-F238E27FC236}">
              <a16:creationId xmlns:a16="http://schemas.microsoft.com/office/drawing/2014/main" id="{34BFB94F-A370-4D67-BA08-10A1948FD841}"/>
            </a:ext>
          </a:extLst>
        </xdr:cNvPr>
        <xdr:cNvSpPr txBox="1"/>
      </xdr:nvSpPr>
      <xdr:spPr>
        <a:xfrm>
          <a:off x="16357600" y="17529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9071</xdr:rowOff>
    </xdr:from>
    <xdr:to>
      <xdr:col>81</xdr:col>
      <xdr:colOff>101600</xdr:colOff>
      <xdr:row>103</xdr:row>
      <xdr:rowOff>110671</xdr:rowOff>
    </xdr:to>
    <xdr:sp macro="" textlink="">
      <xdr:nvSpPr>
        <xdr:cNvPr id="879" name="楕円 878">
          <a:extLst>
            <a:ext uri="{FF2B5EF4-FFF2-40B4-BE49-F238E27FC236}">
              <a16:creationId xmlns:a16="http://schemas.microsoft.com/office/drawing/2014/main" id="{2BAFB8DE-621E-4F13-A633-96A76C678474}"/>
            </a:ext>
          </a:extLst>
        </xdr:cNvPr>
        <xdr:cNvSpPr/>
      </xdr:nvSpPr>
      <xdr:spPr>
        <a:xfrm>
          <a:off x="15430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59871</xdr:rowOff>
    </xdr:from>
    <xdr:to>
      <xdr:col>85</xdr:col>
      <xdr:colOff>127000</xdr:colOff>
      <xdr:row>103</xdr:row>
      <xdr:rowOff>69669</xdr:rowOff>
    </xdr:to>
    <xdr:cxnSp macro="">
      <xdr:nvCxnSpPr>
        <xdr:cNvPr id="880" name="直線コネクタ 879">
          <a:extLst>
            <a:ext uri="{FF2B5EF4-FFF2-40B4-BE49-F238E27FC236}">
              <a16:creationId xmlns:a16="http://schemas.microsoft.com/office/drawing/2014/main" id="{90FE623C-8DCE-45F2-B02C-AFE1446743EC}"/>
            </a:ext>
          </a:extLst>
        </xdr:cNvPr>
        <xdr:cNvCxnSpPr/>
      </xdr:nvCxnSpPr>
      <xdr:spPr>
        <a:xfrm>
          <a:off x="15481300" y="1771922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92348</xdr:rowOff>
    </xdr:from>
    <xdr:to>
      <xdr:col>76</xdr:col>
      <xdr:colOff>165100</xdr:colOff>
      <xdr:row>103</xdr:row>
      <xdr:rowOff>22498</xdr:rowOff>
    </xdr:to>
    <xdr:sp macro="" textlink="">
      <xdr:nvSpPr>
        <xdr:cNvPr id="881" name="楕円 880">
          <a:extLst>
            <a:ext uri="{FF2B5EF4-FFF2-40B4-BE49-F238E27FC236}">
              <a16:creationId xmlns:a16="http://schemas.microsoft.com/office/drawing/2014/main" id="{699A33B2-2363-424D-BEFA-B0F9662F4D73}"/>
            </a:ext>
          </a:extLst>
        </xdr:cNvPr>
        <xdr:cNvSpPr/>
      </xdr:nvSpPr>
      <xdr:spPr>
        <a:xfrm>
          <a:off x="14541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143148</xdr:rowOff>
    </xdr:from>
    <xdr:to>
      <xdr:col>81</xdr:col>
      <xdr:colOff>50800</xdr:colOff>
      <xdr:row>103</xdr:row>
      <xdr:rowOff>59871</xdr:rowOff>
    </xdr:to>
    <xdr:cxnSp macro="">
      <xdr:nvCxnSpPr>
        <xdr:cNvPr id="882" name="直線コネクタ 881">
          <a:extLst>
            <a:ext uri="{FF2B5EF4-FFF2-40B4-BE49-F238E27FC236}">
              <a16:creationId xmlns:a16="http://schemas.microsoft.com/office/drawing/2014/main" id="{BA59665B-1FA6-4FF3-AB17-0E2FE8AA50A8}"/>
            </a:ext>
          </a:extLst>
        </xdr:cNvPr>
        <xdr:cNvCxnSpPr/>
      </xdr:nvCxnSpPr>
      <xdr:spPr>
        <a:xfrm>
          <a:off x="14592300" y="17631048"/>
          <a:ext cx="8890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883" name="楕円 882">
          <a:extLst>
            <a:ext uri="{FF2B5EF4-FFF2-40B4-BE49-F238E27FC236}">
              <a16:creationId xmlns:a16="http://schemas.microsoft.com/office/drawing/2014/main" id="{1AA92417-31A0-4931-8084-D732EEFE1339}"/>
            </a:ext>
          </a:extLst>
        </xdr:cNvPr>
        <xdr:cNvSpPr/>
      </xdr:nvSpPr>
      <xdr:spPr>
        <a:xfrm>
          <a:off x="136525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143148</xdr:rowOff>
    </xdr:from>
    <xdr:to>
      <xdr:col>76</xdr:col>
      <xdr:colOff>114300</xdr:colOff>
      <xdr:row>103</xdr:row>
      <xdr:rowOff>27214</xdr:rowOff>
    </xdr:to>
    <xdr:cxnSp macro="">
      <xdr:nvCxnSpPr>
        <xdr:cNvPr id="884" name="直線コネクタ 883">
          <a:extLst>
            <a:ext uri="{FF2B5EF4-FFF2-40B4-BE49-F238E27FC236}">
              <a16:creationId xmlns:a16="http://schemas.microsoft.com/office/drawing/2014/main" id="{7C44F6E4-F9CC-42AC-B3F1-A11827298582}"/>
            </a:ext>
          </a:extLst>
        </xdr:cNvPr>
        <xdr:cNvCxnSpPr/>
      </xdr:nvCxnSpPr>
      <xdr:spPr>
        <a:xfrm flipV="1">
          <a:off x="13703300" y="1763104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107043</xdr:rowOff>
    </xdr:from>
    <xdr:to>
      <xdr:col>67</xdr:col>
      <xdr:colOff>101600</xdr:colOff>
      <xdr:row>103</xdr:row>
      <xdr:rowOff>37193</xdr:rowOff>
    </xdr:to>
    <xdr:sp macro="" textlink="">
      <xdr:nvSpPr>
        <xdr:cNvPr id="885" name="楕円 884">
          <a:extLst>
            <a:ext uri="{FF2B5EF4-FFF2-40B4-BE49-F238E27FC236}">
              <a16:creationId xmlns:a16="http://schemas.microsoft.com/office/drawing/2014/main" id="{DBAD38B5-44FC-4776-AD92-C733EEFF42D5}"/>
            </a:ext>
          </a:extLst>
        </xdr:cNvPr>
        <xdr:cNvSpPr/>
      </xdr:nvSpPr>
      <xdr:spPr>
        <a:xfrm>
          <a:off x="12763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157843</xdr:rowOff>
    </xdr:from>
    <xdr:to>
      <xdr:col>71</xdr:col>
      <xdr:colOff>177800</xdr:colOff>
      <xdr:row>103</xdr:row>
      <xdr:rowOff>27214</xdr:rowOff>
    </xdr:to>
    <xdr:cxnSp macro="">
      <xdr:nvCxnSpPr>
        <xdr:cNvPr id="886" name="直線コネクタ 885">
          <a:extLst>
            <a:ext uri="{FF2B5EF4-FFF2-40B4-BE49-F238E27FC236}">
              <a16:creationId xmlns:a16="http://schemas.microsoft.com/office/drawing/2014/main" id="{E80512FA-A37F-4FB1-A16D-ED476443C814}"/>
            </a:ext>
          </a:extLst>
        </xdr:cNvPr>
        <xdr:cNvCxnSpPr/>
      </xdr:nvCxnSpPr>
      <xdr:spPr>
        <a:xfrm>
          <a:off x="12814300" y="176457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87" name="n_1aveValue【庁舎】&#10;有形固定資産減価償却率">
          <a:extLst>
            <a:ext uri="{FF2B5EF4-FFF2-40B4-BE49-F238E27FC236}">
              <a16:creationId xmlns:a16="http://schemas.microsoft.com/office/drawing/2014/main" id="{6115BD21-4894-4391-A533-CF81A50424DC}"/>
            </a:ext>
          </a:extLst>
        </xdr:cNvPr>
        <xdr:cNvSpPr txBox="1"/>
      </xdr:nvSpPr>
      <xdr:spPr>
        <a:xfrm>
          <a:off x="152660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8" name="n_2aveValue【庁舎】&#10;有形固定資産減価償却率">
          <a:extLst>
            <a:ext uri="{FF2B5EF4-FFF2-40B4-BE49-F238E27FC236}">
              <a16:creationId xmlns:a16="http://schemas.microsoft.com/office/drawing/2014/main" id="{956AB51C-9969-4014-AD66-AF8F4A1FC4A8}"/>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89" name="n_3aveValue【庁舎】&#10;有形固定資産減価償却率">
          <a:extLst>
            <a:ext uri="{FF2B5EF4-FFF2-40B4-BE49-F238E27FC236}">
              <a16:creationId xmlns:a16="http://schemas.microsoft.com/office/drawing/2014/main" id="{F9E49631-3F8F-4968-8524-DBA5D329DAF1}"/>
            </a:ext>
          </a:extLst>
        </xdr:cNvPr>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90" name="n_4aveValue【庁舎】&#10;有形固定資産減価償却率">
          <a:extLst>
            <a:ext uri="{FF2B5EF4-FFF2-40B4-BE49-F238E27FC236}">
              <a16:creationId xmlns:a16="http://schemas.microsoft.com/office/drawing/2014/main" id="{0D44F0EA-87A0-4D11-B08A-2A07052A43F7}"/>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127198</xdr:rowOff>
    </xdr:from>
    <xdr:ext cx="405111" cy="259045"/>
    <xdr:sp macro="" textlink="">
      <xdr:nvSpPr>
        <xdr:cNvPr id="891" name="n_1mainValue【庁舎】&#10;有形固定資産減価償却率">
          <a:extLst>
            <a:ext uri="{FF2B5EF4-FFF2-40B4-BE49-F238E27FC236}">
              <a16:creationId xmlns:a16="http://schemas.microsoft.com/office/drawing/2014/main" id="{3CB59ADF-439C-40E9-A2D0-0BBFA32ED93A}"/>
            </a:ext>
          </a:extLst>
        </xdr:cNvPr>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39025</xdr:rowOff>
    </xdr:from>
    <xdr:ext cx="405111" cy="259045"/>
    <xdr:sp macro="" textlink="">
      <xdr:nvSpPr>
        <xdr:cNvPr id="892" name="n_2mainValue【庁舎】&#10;有形固定資産減価償却率">
          <a:extLst>
            <a:ext uri="{FF2B5EF4-FFF2-40B4-BE49-F238E27FC236}">
              <a16:creationId xmlns:a16="http://schemas.microsoft.com/office/drawing/2014/main" id="{FC2AF59A-E951-45DB-A43C-BDE1D9614D79}"/>
            </a:ext>
          </a:extLst>
        </xdr:cNvPr>
        <xdr:cNvSpPr txBox="1"/>
      </xdr:nvSpPr>
      <xdr:spPr>
        <a:xfrm>
          <a:off x="14389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893" name="n_3mainValue【庁舎】&#10;有形固定資産減価償却率">
          <a:extLst>
            <a:ext uri="{FF2B5EF4-FFF2-40B4-BE49-F238E27FC236}">
              <a16:creationId xmlns:a16="http://schemas.microsoft.com/office/drawing/2014/main" id="{87B6BD54-E021-4D26-A920-E8866A4B7C61}"/>
            </a:ext>
          </a:extLst>
        </xdr:cNvPr>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53720</xdr:rowOff>
    </xdr:from>
    <xdr:ext cx="405111" cy="259045"/>
    <xdr:sp macro="" textlink="">
      <xdr:nvSpPr>
        <xdr:cNvPr id="894" name="n_4mainValue【庁舎】&#10;有形固定資産減価償却率">
          <a:extLst>
            <a:ext uri="{FF2B5EF4-FFF2-40B4-BE49-F238E27FC236}">
              <a16:creationId xmlns:a16="http://schemas.microsoft.com/office/drawing/2014/main" id="{75EAE21B-40B6-406C-AE6F-B1F5EC4191ED}"/>
            </a:ext>
          </a:extLst>
        </xdr:cNvPr>
        <xdr:cNvSpPr txBox="1"/>
      </xdr:nvSpPr>
      <xdr:spPr>
        <a:xfrm>
          <a:off x="12611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A0BD8238-A937-4C9F-BAB9-F53D6C19977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4E29C59C-B376-4A9C-A25C-858A7AC1D0B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E0621B6A-94BE-4EB6-9323-D2EB00DD83D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136B862C-E188-4BCA-89A3-19EDE1F7643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79BACCD9-8906-4D0D-838E-562B8E5CEF7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61A35A5C-9EE5-4E27-B1DD-A3E480B451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47BBDCD-010F-4242-A12F-1EE8E3CAD1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7E0B3504-F1E6-4F98-8C1A-D2C037ECC9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C0EC1F82-6ECC-4AFA-9001-BA1A8BC39FA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E14BD29E-254E-49A6-87C0-CDC5162925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5" name="テキスト ボックス 904">
          <a:extLst>
            <a:ext uri="{FF2B5EF4-FFF2-40B4-BE49-F238E27FC236}">
              <a16:creationId xmlns:a16="http://schemas.microsoft.com/office/drawing/2014/main" id="{2DF4E314-A556-4761-8118-EA64A97404F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60D50DC9-822B-4CAF-BD09-99C59107C24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D44F3AA9-A5DB-4870-A12F-05BA082D04A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AAB577A3-AABB-4DA0-866E-4DC99C6497E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77E2CE44-ACD3-4A2D-AA75-4049B8DED49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8D834D8F-96E4-4E7D-BBE3-DD88BD7F4BF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23958CB4-B79A-4726-A70D-EFFED1B3563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78398437-0321-4799-937F-D1C8E37DAB8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C8AEBE31-0489-404E-9C93-6EED426848F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0F4381F2-477E-4EFB-9EBA-68320BB67BB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C806533C-7AE9-4490-967E-57C8CFF12B0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BD79D392-04A9-4143-A05E-BB01E52BEA8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67ECCE35-7CFB-40B0-8C6C-35DD9E10C67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7F9FA3CA-4D14-47DC-B0DB-ABE9CD1842F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A9FC12F8-1B61-4598-86C2-7A15FDBB6FB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912CA82F-8507-4245-8946-C2B65644E49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1" name="直線コネクタ 920">
          <a:extLst>
            <a:ext uri="{FF2B5EF4-FFF2-40B4-BE49-F238E27FC236}">
              <a16:creationId xmlns:a16="http://schemas.microsoft.com/office/drawing/2014/main" id="{7AFC2819-F400-45D9-8B3A-D201FAEDAC8F}"/>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2" name="【庁舎】&#10;一人当たり面積最小値テキスト">
          <a:extLst>
            <a:ext uri="{FF2B5EF4-FFF2-40B4-BE49-F238E27FC236}">
              <a16:creationId xmlns:a16="http://schemas.microsoft.com/office/drawing/2014/main" id="{8021863E-9E7A-49A0-A3F6-BC660F1DD895}"/>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3" name="直線コネクタ 922">
          <a:extLst>
            <a:ext uri="{FF2B5EF4-FFF2-40B4-BE49-F238E27FC236}">
              <a16:creationId xmlns:a16="http://schemas.microsoft.com/office/drawing/2014/main" id="{254184D6-6AD4-42EF-9A82-BD74D46D391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4" name="【庁舎】&#10;一人当たり面積最大値テキスト">
          <a:extLst>
            <a:ext uri="{FF2B5EF4-FFF2-40B4-BE49-F238E27FC236}">
              <a16:creationId xmlns:a16="http://schemas.microsoft.com/office/drawing/2014/main" id="{7D1CD674-43DA-4A20-B187-335BF7475FAE}"/>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5" name="直線コネクタ 924">
          <a:extLst>
            <a:ext uri="{FF2B5EF4-FFF2-40B4-BE49-F238E27FC236}">
              <a16:creationId xmlns:a16="http://schemas.microsoft.com/office/drawing/2014/main" id="{01EC1529-0A5B-4FE9-B4A7-3B9EFF790374}"/>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6" name="【庁舎】&#10;一人当たり面積平均値テキスト">
          <a:extLst>
            <a:ext uri="{FF2B5EF4-FFF2-40B4-BE49-F238E27FC236}">
              <a16:creationId xmlns:a16="http://schemas.microsoft.com/office/drawing/2014/main" id="{49C06D13-0439-4916-B135-1EB2082AD23E}"/>
            </a:ext>
          </a:extLst>
        </xdr:cNvPr>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7" name="フローチャート: 判断 926">
          <a:extLst>
            <a:ext uri="{FF2B5EF4-FFF2-40B4-BE49-F238E27FC236}">
              <a16:creationId xmlns:a16="http://schemas.microsoft.com/office/drawing/2014/main" id="{7C9E86DF-62D4-4901-8650-05D085F269FD}"/>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8" name="フローチャート: 判断 927">
          <a:extLst>
            <a:ext uri="{FF2B5EF4-FFF2-40B4-BE49-F238E27FC236}">
              <a16:creationId xmlns:a16="http://schemas.microsoft.com/office/drawing/2014/main" id="{C50D2557-711D-4AA2-8CD0-5235B385CD24}"/>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9" name="フローチャート: 判断 928">
          <a:extLst>
            <a:ext uri="{FF2B5EF4-FFF2-40B4-BE49-F238E27FC236}">
              <a16:creationId xmlns:a16="http://schemas.microsoft.com/office/drawing/2014/main" id="{0137699F-3932-4430-AF1C-FAA646843CA2}"/>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30" name="フローチャート: 判断 929">
          <a:extLst>
            <a:ext uri="{FF2B5EF4-FFF2-40B4-BE49-F238E27FC236}">
              <a16:creationId xmlns:a16="http://schemas.microsoft.com/office/drawing/2014/main" id="{78DE2385-001F-4CF9-920A-D67761FE3780}"/>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1" name="フローチャート: 判断 930">
          <a:extLst>
            <a:ext uri="{FF2B5EF4-FFF2-40B4-BE49-F238E27FC236}">
              <a16:creationId xmlns:a16="http://schemas.microsoft.com/office/drawing/2014/main" id="{CA75C140-71D8-4CFA-869D-35B2F197E601}"/>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EBED8318-11A8-48FD-BD51-467E5DB060B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538EC8B-D13C-4131-893D-18E6A271C5B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1D1B68B-60EC-4118-9DB8-4C1CA90B21D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B2EAFF2-4C0C-4654-93E5-6A293FC24C8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C26A352F-AF5C-45E6-92FD-D8D2949312F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121738</xdr:rowOff>
    </xdr:from>
    <xdr:to>
      <xdr:col>116</xdr:col>
      <xdr:colOff>114300</xdr:colOff>
      <xdr:row>108</xdr:row>
      <xdr:rowOff>51888</xdr:rowOff>
    </xdr:to>
    <xdr:sp macro="" textlink="">
      <xdr:nvSpPr>
        <xdr:cNvPr id="937" name="楕円 936">
          <a:extLst>
            <a:ext uri="{FF2B5EF4-FFF2-40B4-BE49-F238E27FC236}">
              <a16:creationId xmlns:a16="http://schemas.microsoft.com/office/drawing/2014/main" id="{D2E16EE7-4A37-462A-BC10-B6511033ECFA}"/>
            </a:ext>
          </a:extLst>
        </xdr:cNvPr>
        <xdr:cNvSpPr/>
      </xdr:nvSpPr>
      <xdr:spPr>
        <a:xfrm>
          <a:off x="221107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100165</xdr:rowOff>
    </xdr:from>
    <xdr:ext cx="469744" cy="259045"/>
    <xdr:sp macro="" textlink="">
      <xdr:nvSpPr>
        <xdr:cNvPr id="938" name="【庁舎】&#10;一人当たり面積該当値テキスト">
          <a:extLst>
            <a:ext uri="{FF2B5EF4-FFF2-40B4-BE49-F238E27FC236}">
              <a16:creationId xmlns:a16="http://schemas.microsoft.com/office/drawing/2014/main" id="{5DD0B964-7A36-4780-8321-8A6C01B157C2}"/>
            </a:ext>
          </a:extLst>
        </xdr:cNvPr>
        <xdr:cNvSpPr txBox="1"/>
      </xdr:nvSpPr>
      <xdr:spPr>
        <a:xfrm>
          <a:off x="22199600"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115207</xdr:rowOff>
    </xdr:from>
    <xdr:to>
      <xdr:col>112</xdr:col>
      <xdr:colOff>38100</xdr:colOff>
      <xdr:row>108</xdr:row>
      <xdr:rowOff>45357</xdr:rowOff>
    </xdr:to>
    <xdr:sp macro="" textlink="">
      <xdr:nvSpPr>
        <xdr:cNvPr id="939" name="楕円 938">
          <a:extLst>
            <a:ext uri="{FF2B5EF4-FFF2-40B4-BE49-F238E27FC236}">
              <a16:creationId xmlns:a16="http://schemas.microsoft.com/office/drawing/2014/main" id="{5D0D26F8-F960-4E43-8FA3-4DFE10F807DD}"/>
            </a:ext>
          </a:extLst>
        </xdr:cNvPr>
        <xdr:cNvSpPr/>
      </xdr:nvSpPr>
      <xdr:spPr>
        <a:xfrm>
          <a:off x="21272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166007</xdr:rowOff>
    </xdr:from>
    <xdr:to>
      <xdr:col>116</xdr:col>
      <xdr:colOff>63500</xdr:colOff>
      <xdr:row>108</xdr:row>
      <xdr:rowOff>1088</xdr:rowOff>
    </xdr:to>
    <xdr:cxnSp macro="">
      <xdr:nvCxnSpPr>
        <xdr:cNvPr id="940" name="直線コネクタ 939">
          <a:extLst>
            <a:ext uri="{FF2B5EF4-FFF2-40B4-BE49-F238E27FC236}">
              <a16:creationId xmlns:a16="http://schemas.microsoft.com/office/drawing/2014/main" id="{48EB2DB9-C929-49FD-828F-0C5CDB05C57E}"/>
            </a:ext>
          </a:extLst>
        </xdr:cNvPr>
        <xdr:cNvCxnSpPr/>
      </xdr:nvCxnSpPr>
      <xdr:spPr>
        <a:xfrm>
          <a:off x="21323300" y="185111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118473</xdr:rowOff>
    </xdr:from>
    <xdr:to>
      <xdr:col>107</xdr:col>
      <xdr:colOff>101600</xdr:colOff>
      <xdr:row>108</xdr:row>
      <xdr:rowOff>48623</xdr:rowOff>
    </xdr:to>
    <xdr:sp macro="" textlink="">
      <xdr:nvSpPr>
        <xdr:cNvPr id="941" name="楕円 940">
          <a:extLst>
            <a:ext uri="{FF2B5EF4-FFF2-40B4-BE49-F238E27FC236}">
              <a16:creationId xmlns:a16="http://schemas.microsoft.com/office/drawing/2014/main" id="{BA195129-B593-4B1C-97B9-7901FDCE8ACA}"/>
            </a:ext>
          </a:extLst>
        </xdr:cNvPr>
        <xdr:cNvSpPr/>
      </xdr:nvSpPr>
      <xdr:spPr>
        <a:xfrm>
          <a:off x="20383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166007</xdr:rowOff>
    </xdr:from>
    <xdr:to>
      <xdr:col>111</xdr:col>
      <xdr:colOff>177800</xdr:colOff>
      <xdr:row>107</xdr:row>
      <xdr:rowOff>169273</xdr:rowOff>
    </xdr:to>
    <xdr:cxnSp macro="">
      <xdr:nvCxnSpPr>
        <xdr:cNvPr id="942" name="直線コネクタ 941">
          <a:extLst>
            <a:ext uri="{FF2B5EF4-FFF2-40B4-BE49-F238E27FC236}">
              <a16:creationId xmlns:a16="http://schemas.microsoft.com/office/drawing/2014/main" id="{C481D539-DA6B-4599-A0B0-5B4A826B745D}"/>
            </a:ext>
          </a:extLst>
        </xdr:cNvPr>
        <xdr:cNvCxnSpPr/>
      </xdr:nvCxnSpPr>
      <xdr:spPr>
        <a:xfrm flipV="1">
          <a:off x="20434300" y="18511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943" name="楕円 942">
          <a:extLst>
            <a:ext uri="{FF2B5EF4-FFF2-40B4-BE49-F238E27FC236}">
              <a16:creationId xmlns:a16="http://schemas.microsoft.com/office/drawing/2014/main" id="{0938D4EC-390C-462B-9514-D965650BC495}"/>
            </a:ext>
          </a:extLst>
        </xdr:cNvPr>
        <xdr:cNvSpPr/>
      </xdr:nvSpPr>
      <xdr:spPr>
        <a:xfrm>
          <a:off x="1949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169273</xdr:rowOff>
    </xdr:to>
    <xdr:cxnSp macro="">
      <xdr:nvCxnSpPr>
        <xdr:cNvPr id="944" name="直線コネクタ 943">
          <a:extLst>
            <a:ext uri="{FF2B5EF4-FFF2-40B4-BE49-F238E27FC236}">
              <a16:creationId xmlns:a16="http://schemas.microsoft.com/office/drawing/2014/main" id="{F898055B-F23C-4512-A5D5-CCDA3C33EC98}"/>
            </a:ext>
          </a:extLst>
        </xdr:cNvPr>
        <xdr:cNvCxnSpPr/>
      </xdr:nvCxnSpPr>
      <xdr:spPr>
        <a:xfrm>
          <a:off x="19545300" y="184785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945" name="楕円 944">
          <a:extLst>
            <a:ext uri="{FF2B5EF4-FFF2-40B4-BE49-F238E27FC236}">
              <a16:creationId xmlns:a16="http://schemas.microsoft.com/office/drawing/2014/main" id="{B9A59A3D-A0F3-4A8D-8844-47581875EDC1}"/>
            </a:ext>
          </a:extLst>
        </xdr:cNvPr>
        <xdr:cNvSpPr/>
      </xdr:nvSpPr>
      <xdr:spPr>
        <a:xfrm>
          <a:off x="18605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136616</xdr:rowOff>
    </xdr:to>
    <xdr:cxnSp macro="">
      <xdr:nvCxnSpPr>
        <xdr:cNvPr id="946" name="直線コネクタ 945">
          <a:extLst>
            <a:ext uri="{FF2B5EF4-FFF2-40B4-BE49-F238E27FC236}">
              <a16:creationId xmlns:a16="http://schemas.microsoft.com/office/drawing/2014/main" id="{2A47650C-D78D-4BAA-9FD2-0540913798A7}"/>
            </a:ext>
          </a:extLst>
        </xdr:cNvPr>
        <xdr:cNvCxnSpPr/>
      </xdr:nvCxnSpPr>
      <xdr:spPr>
        <a:xfrm flipV="1">
          <a:off x="18656300" y="1847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7" name="n_1aveValue【庁舎】&#10;一人当たり面積">
          <a:extLst>
            <a:ext uri="{FF2B5EF4-FFF2-40B4-BE49-F238E27FC236}">
              <a16:creationId xmlns:a16="http://schemas.microsoft.com/office/drawing/2014/main" id="{846D3742-6162-41BE-BF9D-5C7680157A29}"/>
            </a:ext>
          </a:extLst>
        </xdr:cNvPr>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8" name="n_2aveValue【庁舎】&#10;一人当たり面積">
          <a:extLst>
            <a:ext uri="{FF2B5EF4-FFF2-40B4-BE49-F238E27FC236}">
              <a16:creationId xmlns:a16="http://schemas.microsoft.com/office/drawing/2014/main" id="{27399BB7-87B6-4834-A6A3-9BEABB433BBB}"/>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9" name="n_3aveValue【庁舎】&#10;一人当たり面積">
          <a:extLst>
            <a:ext uri="{FF2B5EF4-FFF2-40B4-BE49-F238E27FC236}">
              <a16:creationId xmlns:a16="http://schemas.microsoft.com/office/drawing/2014/main" id="{52AE397E-5FF3-44AC-A195-023EA946E951}"/>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50" name="n_4aveValue【庁舎】&#10;一人当たり面積">
          <a:extLst>
            <a:ext uri="{FF2B5EF4-FFF2-40B4-BE49-F238E27FC236}">
              <a16:creationId xmlns:a16="http://schemas.microsoft.com/office/drawing/2014/main" id="{F42BCD14-1D5D-4440-8549-3F24F5DFCF3A}"/>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36484</xdr:rowOff>
    </xdr:from>
    <xdr:ext cx="469744" cy="259045"/>
    <xdr:sp macro="" textlink="">
      <xdr:nvSpPr>
        <xdr:cNvPr id="951" name="n_1mainValue【庁舎】&#10;一人当たり面積">
          <a:extLst>
            <a:ext uri="{FF2B5EF4-FFF2-40B4-BE49-F238E27FC236}">
              <a16:creationId xmlns:a16="http://schemas.microsoft.com/office/drawing/2014/main" id="{43BF552B-087A-426C-A3EC-E9D4EE5C6D92}"/>
            </a:ext>
          </a:extLst>
        </xdr:cNvPr>
        <xdr:cNvSpPr txBox="1"/>
      </xdr:nvSpPr>
      <xdr:spPr>
        <a:xfrm>
          <a:off x="21075727" y="185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39750</xdr:rowOff>
    </xdr:from>
    <xdr:ext cx="469744" cy="259045"/>
    <xdr:sp macro="" textlink="">
      <xdr:nvSpPr>
        <xdr:cNvPr id="952" name="n_2mainValue【庁舎】&#10;一人当たり面積">
          <a:extLst>
            <a:ext uri="{FF2B5EF4-FFF2-40B4-BE49-F238E27FC236}">
              <a16:creationId xmlns:a16="http://schemas.microsoft.com/office/drawing/2014/main" id="{9C1AE094-D479-4E77-9FDB-A37055B1C29D}"/>
            </a:ext>
          </a:extLst>
        </xdr:cNvPr>
        <xdr:cNvSpPr txBox="1"/>
      </xdr:nvSpPr>
      <xdr:spPr>
        <a:xfrm>
          <a:off x="20199427" y="185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953" name="n_3mainValue【庁舎】&#10;一人当たり面積">
          <a:extLst>
            <a:ext uri="{FF2B5EF4-FFF2-40B4-BE49-F238E27FC236}">
              <a16:creationId xmlns:a16="http://schemas.microsoft.com/office/drawing/2014/main" id="{D037EC5A-88F5-428B-BAF8-052D77EACA1B}"/>
            </a:ext>
          </a:extLst>
        </xdr:cNvPr>
        <xdr:cNvSpPr txBox="1"/>
      </xdr:nvSpPr>
      <xdr:spPr>
        <a:xfrm>
          <a:off x="19310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7093</xdr:rowOff>
    </xdr:from>
    <xdr:ext cx="469744" cy="259045"/>
    <xdr:sp macro="" textlink="">
      <xdr:nvSpPr>
        <xdr:cNvPr id="954" name="n_4mainValue【庁舎】&#10;一人当たり面積">
          <a:extLst>
            <a:ext uri="{FF2B5EF4-FFF2-40B4-BE49-F238E27FC236}">
              <a16:creationId xmlns:a16="http://schemas.microsoft.com/office/drawing/2014/main" id="{773DAD91-0A8D-463E-8774-6EF5EF6BC8B9}"/>
            </a:ext>
          </a:extLst>
        </xdr:cNvPr>
        <xdr:cNvSpPr txBox="1"/>
      </xdr:nvSpPr>
      <xdr:spPr>
        <a:xfrm>
          <a:off x="18421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2CD7F2B0-182C-41CE-856D-CD4C735B2A6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6CAA6A6D-BD9E-4411-9623-38E746A4F66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FD30AEBE-E72B-4A71-BE93-361575E9C44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年度に新体育館を整備しているため体育館の減価償却率が類似団体平均を大きく下回っている。また、庁舎についても、平成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年度に新庁舎を整備しているため類似団体平均を下回っている。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一方で、福祉施設、保健センターは建設年次の古い施設が多いことから、有形固定資産減価償却率はいずれも</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％を超えており、類似団体平均を大きく上回っている。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市民会館は、一人当たり面積が類似団体平均を上回っている。これらの施設は建設時から社会情勢等の変化によりニーズが低下し、稼働率も低下しているため、現状の利用状況からコスト等の効率化を目指し、機能の集約化や用途の変更、統廃合などを検討していく。</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年度に楽田出張所、市民プールを解体しており、令和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年度以降は五郎丸子ども未来園、橋爪子ども未来園などの解体を予定している。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72,005
69,270
74.90
30,965,683
29,121,889
935,262
15,945,639
18,788,568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近年数値が減少しており、</a:t>
          </a:r>
          <a:r>
            <a:rPr kumimoji="1" lang="en-US" altLang="ja-JP" sz="1300">
              <a:latin typeface="ＭＳ Ｐゴシック" panose="020B0600070205080204" pitchFamily="50" charset="-128"/>
              <a:ea typeface="ＭＳ Ｐゴシック" panose="020B0600070205080204" pitchFamily="50" charset="-128"/>
            </a:rPr>
            <a:t>0.87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0.85</a:t>
          </a:r>
          <a:r>
            <a:rPr kumimoji="1" lang="ja-JP" altLang="en-US" sz="1300">
              <a:latin typeface="ＭＳ Ｐゴシック" panose="020B0600070205080204" pitchFamily="50" charset="-128"/>
              <a:ea typeface="ＭＳ Ｐゴシック" panose="020B0600070205080204" pitchFamily="50" charset="-128"/>
            </a:rPr>
            <a:t>へと減少した。類似団体平均との比較では高い水準にあるが、県内平均と比較すると下回っている。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公立保育所在籍人員等の増加による社会福祉費及び高齢化等による高齢者保健福祉費が増加した。今後も社会福祉関係経費は増加すると予測していることに加え、施設の更新・長寿命化対策工事等のため投資的経費の増加は免れない。そのため、事業の見極めによる財源確保、市債発行額の抑制等に努め、健全な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22578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984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113595</xdr:rowOff>
    </xdr:from>
    <xdr:to>
      <xdr:col>15</xdr:col>
      <xdr:colOff>82550</xdr:colOff>
      <xdr:row>40</xdr:row>
      <xdr:rowOff>140405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100189</xdr:rowOff>
    </xdr:from>
    <xdr:to>
      <xdr:col>11</xdr:col>
      <xdr:colOff>31750</xdr:colOff>
      <xdr:row>40</xdr:row>
      <xdr:rowOff>113595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5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143228</xdr:rowOff>
    </xdr:from>
    <xdr:to>
      <xdr:col>23</xdr:col>
      <xdr:colOff>184150</xdr:colOff>
      <xdr:row>41</xdr:row>
      <xdr:rowOff>73378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159755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62795</xdr:rowOff>
    </xdr:from>
    <xdr:to>
      <xdr:col>11</xdr:col>
      <xdr:colOff>82550</xdr:colOff>
      <xdr:row>40</xdr:row>
      <xdr:rowOff>164395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49389</xdr:rowOff>
    </xdr:from>
    <xdr:to>
      <xdr:col>7</xdr:col>
      <xdr:colOff>31750</xdr:colOff>
      <xdr:row>40</xdr:row>
      <xdr:rowOff>150989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161166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年度は市税の増収及び普通交付税の増額があったものの、臨時財政対策債発行額の減少や物価高騰等に伴う経常的な委託料の増や扶助費の増が影響し、前年度と比較して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ポイント増加し、類似団体平均となった。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については、会計年度任用職員の勤勉手当支給開始に伴う人件費の増や近年常態化している社会保障費の増に伴い経常収支比率は悪化すると予想される。そのため、事務事業の見直しや事務の効率化を進めることによ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58928</xdr:rowOff>
    </xdr:from>
    <xdr:to>
      <xdr:col>23</xdr:col>
      <xdr:colOff>133350</xdr:colOff>
      <xdr:row>62</xdr:row>
      <xdr:rowOff>136144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8882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62</xdr:row>
      <xdr:rowOff>58928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60660"/>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64</xdr:row>
      <xdr:rowOff>169672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60660"/>
          <a:ext cx="889000" cy="7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64</xdr:row>
      <xdr:rowOff>169672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33608"/>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101871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8128</xdr:rowOff>
    </xdr:from>
    <xdr:to>
      <xdr:col>19</xdr:col>
      <xdr:colOff>184150</xdr:colOff>
      <xdr:row>62</xdr:row>
      <xdr:rowOff>109728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94505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2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109237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118872</xdr:rowOff>
    </xdr:from>
    <xdr:to>
      <xdr:col>11</xdr:col>
      <xdr:colOff>82550</xdr:colOff>
      <xdr:row>65</xdr:row>
      <xdr:rowOff>49022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33799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3,541</a:t>
          </a:r>
          <a:r>
            <a:rPr kumimoji="1" lang="ja-JP" altLang="en-US" sz="1300">
              <a:latin typeface="ＭＳ Ｐゴシック" panose="020B0600070205080204" pitchFamily="50" charset="-128"/>
              <a:ea typeface="ＭＳ Ｐゴシック" panose="020B0600070205080204" pitchFamily="50" charset="-128"/>
            </a:rPr>
            <a:t>円減少し、類似団体平均を下回っている。主な減少要因として、新型コロナウイルスワクチン接種事業や新型コロナウイルス感染症対策事業に伴う委託料が大きく減少したことが挙げられる。</a:t>
          </a:r>
        </a:p>
        <a:p>
          <a:r>
            <a:rPr kumimoji="1" lang="ja-JP" altLang="en-US" sz="1300">
              <a:latin typeface="ＭＳ Ｐゴシック" panose="020B0600070205080204" pitchFamily="50" charset="-128"/>
              <a:ea typeface="ＭＳ Ｐゴシック" panose="020B0600070205080204" pitchFamily="50" charset="-128"/>
            </a:rPr>
            <a:t>　引き続き事務事業の検証・見直しを行うなど、健全な財政運営に努める。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109307</xdr:rowOff>
    </xdr:from>
    <xdr:to>
      <xdr:col>23</xdr:col>
      <xdr:colOff>133350</xdr:colOff>
      <xdr:row>82</xdr:row>
      <xdr:rowOff>137788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68207"/>
          <a:ext cx="838200" cy="2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113787</xdr:rowOff>
    </xdr:from>
    <xdr:to>
      <xdr:col>19</xdr:col>
      <xdr:colOff>133350</xdr:colOff>
      <xdr:row>82</xdr:row>
      <xdr:rowOff>137788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2687"/>
          <a:ext cx="889000" cy="2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53953</xdr:rowOff>
    </xdr:from>
    <xdr:to>
      <xdr:col>15</xdr:col>
      <xdr:colOff>82550</xdr:colOff>
      <xdr:row>82</xdr:row>
      <xdr:rowOff>113787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12853"/>
          <a:ext cx="889000" cy="5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78547</xdr:rowOff>
    </xdr:from>
    <xdr:to>
      <xdr:col>11</xdr:col>
      <xdr:colOff>31750</xdr:colOff>
      <xdr:row>82</xdr:row>
      <xdr:rowOff>53953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65997"/>
          <a:ext cx="889000" cy="14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58507</xdr:rowOff>
    </xdr:from>
    <xdr:to>
      <xdr:col>23</xdr:col>
      <xdr:colOff>184150</xdr:colOff>
      <xdr:row>82</xdr:row>
      <xdr:rowOff>160107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75034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86988</xdr:rowOff>
    </xdr:from>
    <xdr:to>
      <xdr:col>19</xdr:col>
      <xdr:colOff>184150</xdr:colOff>
      <xdr:row>83</xdr:row>
      <xdr:rowOff>17138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4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27315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4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62987</xdr:rowOff>
    </xdr:from>
    <xdr:to>
      <xdr:col>15</xdr:col>
      <xdr:colOff>133350</xdr:colOff>
      <xdr:row>82</xdr:row>
      <xdr:rowOff>164587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149364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0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3153</xdr:rowOff>
    </xdr:from>
    <xdr:to>
      <xdr:col>11</xdr:col>
      <xdr:colOff>82550</xdr:colOff>
      <xdr:row>82</xdr:row>
      <xdr:rowOff>104753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4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27747</xdr:rowOff>
    </xdr:from>
    <xdr:to>
      <xdr:col>7</xdr:col>
      <xdr:colOff>31750</xdr:colOff>
      <xdr:row>81</xdr:row>
      <xdr:rowOff>129347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1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139524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8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類似団体を上回る原因として、職員の年齢が</a:t>
          </a:r>
          <a:r>
            <a:rPr kumimoji="1" lang="en-US" altLang="ja-JP" sz="1300">
              <a:latin typeface="ＭＳ Ｐゴシック" panose="020B0600070205080204" pitchFamily="50" charset="-128"/>
              <a:ea typeface="ＭＳ Ｐゴシック" panose="020B0600070205080204" pitchFamily="50" charset="-128"/>
            </a:rPr>
            <a:t>41.0</a:t>
          </a:r>
          <a:r>
            <a:rPr kumimoji="1" lang="ja-JP" altLang="en-US" sz="1300">
              <a:latin typeface="ＭＳ Ｐゴシック" panose="020B0600070205080204" pitchFamily="50" charset="-128"/>
              <a:ea typeface="ＭＳ Ｐゴシック" panose="020B0600070205080204" pitchFamily="50" charset="-128"/>
            </a:rPr>
            <a:t>歳と若い水準にあり（類似団体平均</a:t>
          </a:r>
          <a:r>
            <a:rPr kumimoji="1" lang="en-US" altLang="ja-JP" sz="1300">
              <a:latin typeface="ＭＳ Ｐゴシック" panose="020B0600070205080204" pitchFamily="50" charset="-128"/>
              <a:ea typeface="ＭＳ Ｐゴシック" panose="020B0600070205080204" pitchFamily="50" charset="-128"/>
            </a:rPr>
            <a:t>41.8</a:t>
          </a:r>
          <a:r>
            <a:rPr kumimoji="1" lang="ja-JP" altLang="en-US" sz="1300">
              <a:latin typeface="ＭＳ Ｐゴシック" panose="020B0600070205080204" pitchFamily="50" charset="-128"/>
              <a:ea typeface="ＭＳ Ｐゴシック" panose="020B0600070205080204" pitchFamily="50" charset="-128"/>
            </a:rPr>
            <a:t>歳）、そのため昇格する年齢が相対的に若くなることや、大学卒でない職員が管理職へ昇格する割合が高いことなどが理由として挙げられる。</a:t>
          </a:r>
        </a:p>
        <a:p>
          <a:r>
            <a:rPr kumimoji="1" lang="ja-JP" altLang="en-US" sz="1300">
              <a:latin typeface="ＭＳ Ｐゴシック" panose="020B0600070205080204" pitchFamily="50" charset="-128"/>
              <a:ea typeface="ＭＳ Ｐゴシック" panose="020B0600070205080204" pitchFamily="50" charset="-128"/>
            </a:rPr>
            <a:t>　前年度と比較すると職員構成の変動などにより、指数は低下したが、依然として高い水準にあるため、民間企業の平均給与の状況を踏まえ、給与の適正化、管理職のポスト見直しなど指数の低下に努める。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907</xdr:rowOff>
    </xdr:from>
    <xdr:to>
      <xdr:col>81</xdr:col>
      <xdr:colOff>44450</xdr:colOff>
      <xdr:row>89</xdr:row>
      <xdr:rowOff>104321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2599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52614</xdr:rowOff>
    </xdr:from>
    <xdr:to>
      <xdr:col>77</xdr:col>
      <xdr:colOff>44450</xdr:colOff>
      <xdr:row>89</xdr:row>
      <xdr:rowOff>104321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3116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52614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082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120650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20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93634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53521</xdr:rowOff>
    </xdr:from>
    <xdr:to>
      <xdr:col>77</xdr:col>
      <xdr:colOff>95250</xdr:colOff>
      <xdr:row>89</xdr:row>
      <xdr:rowOff>155121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139898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98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1814</xdr:rowOff>
    </xdr:from>
    <xdr:to>
      <xdr:col>73</xdr:col>
      <xdr:colOff>44450</xdr:colOff>
      <xdr:row>89</xdr:row>
      <xdr:rowOff>103414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88191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これまで定員適正化計画に基づき、業務の一部委託化などで人員の削減を図ってきた。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年度の当初の職員数は、保育環境充実のため、保育士を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名増員したが、少人数学級の市費常勤講師を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名減員したことで</a:t>
          </a:r>
          <a:r>
            <a:rPr kumimoji="1" lang="en-US" altLang="ja-JP" sz="1300">
              <a:latin typeface="ＭＳ Ｐゴシック" panose="020B0600070205080204" pitchFamily="50" charset="-128"/>
              <a:ea typeface="ＭＳ Ｐゴシック" panose="020B0600070205080204" pitchFamily="50" charset="-128"/>
            </a:rPr>
            <a:t>569</a:t>
          </a:r>
          <a:r>
            <a:rPr kumimoji="1" lang="ja-JP" altLang="en-US" sz="1300">
              <a:latin typeface="ＭＳ Ｐゴシック" panose="020B0600070205080204" pitchFamily="50" charset="-128"/>
              <a:ea typeface="ＭＳ Ｐゴシック" panose="020B0600070205080204" pitchFamily="50" charset="-128"/>
            </a:rPr>
            <a:t>名となったが、令和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年度の当初の職員数は、保育環境充実のため、保育士を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名増員、公共施設営繕業務の体制充実のため、技術職を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名増員、重層的支援体制整備計画に基づく相談窓口の体制充実のため、</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名増員、子育て支援相談窓口の体制充実のため、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名増員したことで、</a:t>
          </a:r>
          <a:r>
            <a:rPr kumimoji="1" lang="en-US" altLang="ja-JP" sz="1300">
              <a:latin typeface="ＭＳ Ｐゴシック" panose="020B0600070205080204" pitchFamily="50" charset="-128"/>
              <a:ea typeface="ＭＳ Ｐゴシック" panose="020B0600070205080204" pitchFamily="50" charset="-128"/>
            </a:rPr>
            <a:t>576</a:t>
          </a:r>
          <a:r>
            <a:rPr kumimoji="1" lang="ja-JP" altLang="en-US" sz="1300">
              <a:latin typeface="ＭＳ Ｐゴシック" panose="020B0600070205080204" pitchFamily="50" charset="-128"/>
              <a:ea typeface="ＭＳ Ｐゴシック" panose="020B0600070205080204" pitchFamily="50" charset="-128"/>
            </a:rPr>
            <a:t>名となった。</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167640</xdr:rowOff>
    </xdr:from>
    <xdr:to>
      <xdr:col>81</xdr:col>
      <xdr:colOff>44450</xdr:colOff>
      <xdr:row>62</xdr:row>
      <xdr:rowOff>30374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26090"/>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167640</xdr:rowOff>
    </xdr:from>
    <xdr:to>
      <xdr:col>77</xdr:col>
      <xdr:colOff>44450</xdr:colOff>
      <xdr:row>61</xdr:row>
      <xdr:rowOff>167640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2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161607</xdr:rowOff>
    </xdr:from>
    <xdr:to>
      <xdr:col>72</xdr:col>
      <xdr:colOff>203200</xdr:colOff>
      <xdr:row>61</xdr:row>
      <xdr:rowOff>167640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2005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91229</xdr:rowOff>
    </xdr:from>
    <xdr:to>
      <xdr:col>68</xdr:col>
      <xdr:colOff>152400</xdr:colOff>
      <xdr:row>61</xdr:row>
      <xdr:rowOff>161607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49679"/>
          <a:ext cx="889000" cy="7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151024</xdr:rowOff>
    </xdr:from>
    <xdr:to>
      <xdr:col>81</xdr:col>
      <xdr:colOff>95250</xdr:colOff>
      <xdr:row>62</xdr:row>
      <xdr:rowOff>81174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167551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5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116840</xdr:rowOff>
    </xdr:from>
    <xdr:to>
      <xdr:col>77</xdr:col>
      <xdr:colOff>95250</xdr:colOff>
      <xdr:row>62</xdr:row>
      <xdr:rowOff>46990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57167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116840</xdr:rowOff>
    </xdr:from>
    <xdr:to>
      <xdr:col>73</xdr:col>
      <xdr:colOff>44450</xdr:colOff>
      <xdr:row>62</xdr:row>
      <xdr:rowOff>46990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57167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110807</xdr:rowOff>
    </xdr:from>
    <xdr:to>
      <xdr:col>68</xdr:col>
      <xdr:colOff>203200</xdr:colOff>
      <xdr:row>62</xdr:row>
      <xdr:rowOff>40957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51134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40429</xdr:rowOff>
    </xdr:from>
    <xdr:to>
      <xdr:col>64</xdr:col>
      <xdr:colOff>152400</xdr:colOff>
      <xdr:row>61</xdr:row>
      <xdr:rowOff>142029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152206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ポイント減少した。類似団体平均と比較して低い水準であり、県内平均も上回っている。主な要因としては元利償還金の減少と、想定を上回る市税の増収を受け標準財政規模が膨らんだことが挙げられる。</a:t>
          </a:r>
        </a:p>
        <a:p>
          <a:r>
            <a:rPr kumimoji="1" lang="ja-JP" altLang="en-US" sz="1300">
              <a:latin typeface="ＭＳ Ｐゴシック" panose="020B0600070205080204" pitchFamily="50" charset="-128"/>
              <a:ea typeface="ＭＳ Ｐゴシック" panose="020B0600070205080204" pitchFamily="50" charset="-128"/>
            </a:rPr>
            <a:t>　今後は市債元金の償還終了などにより年度ごとの公債費は減少する見込みだが、老朽化した学校施設の改修をはじめ大規模事業の実施には市債の発行を予定しており、引き続き起債の適正活用に取り組んで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6604</xdr:rowOff>
    </xdr:from>
    <xdr:to>
      <xdr:col>81</xdr:col>
      <xdr:colOff>44450</xdr:colOff>
      <xdr:row>38</xdr:row>
      <xdr:rowOff>83820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52170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170688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5989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170688</xdr:rowOff>
    </xdr:from>
    <xdr:to>
      <xdr:col>72</xdr:col>
      <xdr:colOff>203200</xdr:colOff>
      <xdr:row>39</xdr:row>
      <xdr:rowOff>47498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6857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47498</xdr:rowOff>
    </xdr:from>
    <xdr:to>
      <xdr:col>68</xdr:col>
      <xdr:colOff>152400</xdr:colOff>
      <xdr:row>39</xdr:row>
      <xdr:rowOff>57150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7340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127254</xdr:rowOff>
    </xdr:from>
    <xdr:to>
      <xdr:col>81</xdr:col>
      <xdr:colOff>95250</xdr:colOff>
      <xdr:row>38</xdr:row>
      <xdr:rowOff>57404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143781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31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119888</xdr:rowOff>
    </xdr:from>
    <xdr:to>
      <xdr:col>73</xdr:col>
      <xdr:colOff>44450</xdr:colOff>
      <xdr:row>39</xdr:row>
      <xdr:rowOff>50038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60215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168148</xdr:rowOff>
    </xdr:from>
    <xdr:to>
      <xdr:col>68</xdr:col>
      <xdr:colOff>203200</xdr:colOff>
      <xdr:row>39</xdr:row>
      <xdr:rowOff>98298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108475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充当可能財源が将来負担額を上回ったことで実数値はマイナスとなり、将来負担比率は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た。主な要因は、臨時財政対策債償還費の算入見込額が減少したことや、新保育園整備事業の補正財源とするため財政調整基金残高が減少したことにより、充当可能財源が減少したこと等が挙げられる。今後も、老朽化した学校施設の改修をはじめ大規模事業が見込まれるため、将来負担が増加しないよう財政措置のある市債の活用や事業の取捨選択に努め健全な財政運営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129177</xdr:rowOff>
    </xdr:from>
    <xdr:to>
      <xdr:col>68</xdr:col>
      <xdr:colOff>152400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3512800" y="235802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78377</xdr:rowOff>
    </xdr:from>
    <xdr:to>
      <xdr:col>64</xdr:col>
      <xdr:colOff>152400</xdr:colOff>
      <xdr:row>14</xdr:row>
      <xdr:rowOff>8527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3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18704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07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72,005
69,270
74.90
30,965,683
29,121,889
935,262
15,945,639
18,788,568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横ばいとなり、類似団体平均及び県内平均を上回っている。正規職員、会計年度任用職員数の増、退職者数の減により人件費は増加したが、比率としては他の経費との兼ね合いにより横ばいとなっている。</a:t>
          </a:r>
        </a:p>
        <a:p>
          <a:r>
            <a:rPr kumimoji="1" lang="ja-JP" altLang="en-US" sz="1300">
              <a:latin typeface="ＭＳ Ｐゴシック" panose="020B0600070205080204" pitchFamily="50" charset="-128"/>
              <a:ea typeface="ＭＳ Ｐゴシック" panose="020B0600070205080204" pitchFamily="50" charset="-128"/>
            </a:rPr>
            <a:t>　業務の効率化よりも業務の増加量の方が上回っている状況にあるため、今後も人員の適正配置等を含め人件費の適正化に取り組む必要がある。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15966</xdr:rowOff>
    </xdr:from>
    <xdr:to>
      <xdr:col>24</xdr:col>
      <xdr:colOff>25400</xdr:colOff>
      <xdr:row>38</xdr:row>
      <xdr:rowOff>15966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310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148227</xdr:rowOff>
    </xdr:from>
    <xdr:to>
      <xdr:col>19</xdr:col>
      <xdr:colOff>187325</xdr:colOff>
      <xdr:row>38</xdr:row>
      <xdr:rowOff>15966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918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148227</xdr:rowOff>
    </xdr:from>
    <xdr:to>
      <xdr:col>15</xdr:col>
      <xdr:colOff>98425</xdr:colOff>
      <xdr:row>38</xdr:row>
      <xdr:rowOff>94343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9187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25763</xdr:rowOff>
    </xdr:from>
    <xdr:to>
      <xdr:col>11</xdr:col>
      <xdr:colOff>9525</xdr:colOff>
      <xdr:row>38</xdr:row>
      <xdr:rowOff>94343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97963"/>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136616</xdr:rowOff>
    </xdr:from>
    <xdr:to>
      <xdr:col>24</xdr:col>
      <xdr:colOff>76200</xdr:colOff>
      <xdr:row>38</xdr:row>
      <xdr:rowOff>66766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108693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5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136616</xdr:rowOff>
    </xdr:from>
    <xdr:to>
      <xdr:col>20</xdr:col>
      <xdr:colOff>38100</xdr:colOff>
      <xdr:row>38</xdr:row>
      <xdr:rowOff>66766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51543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66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97427</xdr:rowOff>
    </xdr:from>
    <xdr:to>
      <xdr:col>15</xdr:col>
      <xdr:colOff>149225</xdr:colOff>
      <xdr:row>38</xdr:row>
      <xdr:rowOff>27577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12354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43543</xdr:rowOff>
    </xdr:from>
    <xdr:to>
      <xdr:col>11</xdr:col>
      <xdr:colOff>60325</xdr:colOff>
      <xdr:row>38</xdr:row>
      <xdr:rowOff>145143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129920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146413</xdr:rowOff>
    </xdr:from>
    <xdr:to>
      <xdr:col>6</xdr:col>
      <xdr:colOff>171450</xdr:colOff>
      <xdr:row>36</xdr:row>
      <xdr:rowOff>76563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61340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ポイント増加し、類似団体平均及び県内平均と比較すると高い水準にある。</a:t>
          </a:r>
        </a:p>
        <a:p>
          <a:r>
            <a:rPr kumimoji="1" lang="ja-JP" altLang="en-US" sz="1300">
              <a:latin typeface="ＭＳ Ｐゴシック" panose="020B0600070205080204" pitchFamily="50" charset="-128"/>
              <a:ea typeface="ＭＳ Ｐゴシック" panose="020B0600070205080204" pitchFamily="50" charset="-128"/>
            </a:rPr>
            <a:t>　物価高騰等による各種委託料の増加や光熱費の高騰等によりが物件費が増加したことにより微増したため比率としても微増となっている。</a:t>
          </a:r>
        </a:p>
        <a:p>
          <a:r>
            <a:rPr kumimoji="1" lang="ja-JP" altLang="en-US" sz="1300">
              <a:latin typeface="ＭＳ Ｐゴシック" panose="020B0600070205080204" pitchFamily="50" charset="-128"/>
              <a:ea typeface="ＭＳ Ｐゴシック" panose="020B0600070205080204" pitchFamily="50" charset="-128"/>
            </a:rPr>
            <a:t>　事業の検証・見直しの取組の一例として、施設管理委託料における仕様の見直し等により節減を図っている。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07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17</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940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1270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94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168910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159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ポイント増加したが、県内平均及び類似団体平均を下回っている。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子ども医療助成や生活保護等扶助の増加により、比率として増加している。</a:t>
          </a:r>
        </a:p>
        <a:p>
          <a:r>
            <a:rPr kumimoji="1" lang="ja-JP" altLang="en-US" sz="1300">
              <a:latin typeface="ＭＳ Ｐゴシック" panose="020B0600070205080204" pitchFamily="50" charset="-128"/>
              <a:ea typeface="ＭＳ Ｐゴシック" panose="020B0600070205080204" pitchFamily="50" charset="-128"/>
            </a:rPr>
            <a:t>　経常収支比率に係る扶助費は、少子化により児童手当等の対象児童が減少している一方、子ども医療助成や生活保護等扶助が増加していることから、増加していくことが見込まれる。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139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6139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20865</xdr:rowOff>
    </xdr:from>
    <xdr:to>
      <xdr:col>15</xdr:col>
      <xdr:colOff>98425</xdr:colOff>
      <xdr:row>57</xdr:row>
      <xdr:rowOff>135165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935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59</xdr:row>
      <xdr:rowOff>20865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078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141515</xdr:rowOff>
    </xdr:from>
    <xdr:to>
      <xdr:col>15</xdr:col>
      <xdr:colOff>149225</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ポイント増加し、類似団体平均及び県内平均を上回っている。</a:t>
          </a:r>
        </a:p>
        <a:p>
          <a:r>
            <a:rPr kumimoji="1" lang="ja-JP" altLang="en-US" sz="1300">
              <a:latin typeface="ＭＳ Ｐゴシック" panose="020B0600070205080204" pitchFamily="50" charset="-128"/>
              <a:ea typeface="ＭＳ Ｐゴシック" panose="020B0600070205080204" pitchFamily="50" charset="-128"/>
            </a:rPr>
            <a:t>　主な増加要因は、介護保険特別会計繰出金等の増加によるものである。これは要支援・要介護認定者数が増加したことで介護給付費繰出金が前年度と比べて増加したことによる。</a:t>
          </a:r>
        </a:p>
        <a:p>
          <a:r>
            <a:rPr kumimoji="1" lang="ja-JP" altLang="en-US" sz="1300">
              <a:latin typeface="ＭＳ Ｐゴシック" panose="020B0600070205080204" pitchFamily="50" charset="-128"/>
              <a:ea typeface="ＭＳ Ｐゴシック" panose="020B0600070205080204" pitchFamily="50" charset="-128"/>
            </a:rPr>
            <a:t>　高齢者の増加に伴い介護給付実績も増加していることから、今後は繰出金の増加が見込まれる。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58</xdr:row>
      <xdr:rowOff>25400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06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57</xdr:row>
      <xdr:rowOff>133350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17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58</xdr:row>
      <xdr:rowOff>63500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17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63500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8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118127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前年度比較で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ポイント減少し、類似団体平均や県内平均と比較して低い水準にある。</a:t>
          </a:r>
        </a:p>
        <a:p>
          <a:r>
            <a:rPr kumimoji="1" lang="ja-JP" altLang="en-US" sz="1300">
              <a:latin typeface="ＭＳ Ｐゴシック" panose="020B0600070205080204" pitchFamily="50" charset="-128"/>
              <a:ea typeface="ＭＳ Ｐゴシック" panose="020B0600070205080204" pitchFamily="50" charset="-128"/>
            </a:rPr>
            <a:t>　ごみ処理施設整備に伴う組合への負担金が増加したが、ふるさと納税報償費の減少が大きく、比率としても減となっている。</a:t>
          </a:r>
        </a:p>
        <a:p>
          <a:r>
            <a:rPr kumimoji="1" lang="ja-JP" altLang="en-US" sz="1300">
              <a:latin typeface="ＭＳ Ｐゴシック" panose="020B0600070205080204" pitchFamily="50" charset="-128"/>
              <a:ea typeface="ＭＳ Ｐゴシック" panose="020B0600070205080204" pitchFamily="50" charset="-128"/>
            </a:rPr>
            <a:t>　各種補助金については、引き続き効果検証を行い、廃止も含めた見直しを継続する。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47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66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88138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66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88138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県内平均となったが、類似団体平均は下回っている。前年度に借入れた事業の利子や据え置き期間が終了し元金の償還が始まったものよりも、前年度に償還完了したものの方が多かったため、比率としても微減となっている。</a:t>
          </a:r>
        </a:p>
        <a:p>
          <a:r>
            <a:rPr kumimoji="1" lang="ja-JP" altLang="en-US" sz="1300">
              <a:latin typeface="ＭＳ Ｐゴシック" panose="020B0600070205080204" pitchFamily="50" charset="-128"/>
              <a:ea typeface="ＭＳ Ｐゴシック" panose="020B0600070205080204" pitchFamily="50" charset="-128"/>
            </a:rPr>
            <a:t>　今後に控える大規模事業の実施には市債の発行は不可欠であるため、公債費の適正化に努め、適切に市債を活用する。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108713</xdr:rowOff>
    </xdr:from>
    <xdr:to>
      <xdr:col>24</xdr:col>
      <xdr:colOff>25400</xdr:colOff>
      <xdr:row>76</xdr:row>
      <xdr:rowOff>113285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389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113285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297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77</xdr:row>
      <xdr:rowOff>19558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297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19558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120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ポイント増加し、類似団体平均を上回っているが、県内平均を下回っている。</a:t>
          </a:r>
        </a:p>
        <a:p>
          <a:r>
            <a:rPr kumimoji="1" lang="ja-JP" altLang="en-US" sz="1300">
              <a:latin typeface="ＭＳ Ｐゴシック" panose="020B0600070205080204" pitchFamily="50" charset="-128"/>
              <a:ea typeface="ＭＳ Ｐゴシック" panose="020B0600070205080204" pitchFamily="50" charset="-128"/>
            </a:rPr>
            <a:t>　公債費を除く費目に対する経常一般財源充当額は</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百万円程度の増となっている。大きな割合を占めるのは人件費、物件費、扶助費であり、特に扶助費については今後も増加が見込まれるため、事務事業の検証・見直しによりコスト削減を図るなど健全な財政運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75564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2578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18414</xdr:rowOff>
    </xdr:from>
    <xdr:to>
      <xdr:col>78</xdr:col>
      <xdr:colOff>69850</xdr:colOff>
      <xdr:row>77</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48614"/>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18414</xdr:rowOff>
    </xdr:from>
    <xdr:to>
      <xdr:col>73</xdr:col>
      <xdr:colOff>180975</xdr:colOff>
      <xdr:row>78</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48614"/>
          <a:ext cx="889000" cy="3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78</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2578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24764</xdr:rowOff>
    </xdr:from>
    <xdr:to>
      <xdr:col>82</xdr:col>
      <xdr:colOff>158750</xdr:colOff>
      <xdr:row>77</xdr:row>
      <xdr:rowOff>126364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168291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9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139065</xdr:rowOff>
    </xdr:from>
    <xdr:to>
      <xdr:col>74</xdr:col>
      <xdr:colOff>31750</xdr:colOff>
      <xdr:row>76</xdr:row>
      <xdr:rowOff>69214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53991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47942</xdr:rowOff>
    </xdr:from>
    <xdr:to>
      <xdr:col>29</xdr:col>
      <xdr:colOff>127000</xdr:colOff>
      <xdr:row>16</xdr:row>
      <xdr:rowOff>104369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38767"/>
          <a:ext cx="647700" cy="56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104369</xdr:rowOff>
    </xdr:from>
    <xdr:to>
      <xdr:col>26</xdr:col>
      <xdr:colOff>50800</xdr:colOff>
      <xdr:row>16</xdr:row>
      <xdr:rowOff>108483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95194"/>
          <a:ext cx="698500" cy="4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108483</xdr:rowOff>
    </xdr:from>
    <xdr:to>
      <xdr:col>22</xdr:col>
      <xdr:colOff>114300</xdr:colOff>
      <xdr:row>17</xdr:row>
      <xdr:rowOff>4356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9308"/>
          <a:ext cx="698500" cy="6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4356</xdr:rowOff>
    </xdr:from>
    <xdr:to>
      <xdr:col>18</xdr:col>
      <xdr:colOff>177800</xdr:colOff>
      <xdr:row>17</xdr:row>
      <xdr:rowOff>160547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6631"/>
          <a:ext cx="698500" cy="15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168592</xdr:rowOff>
    </xdr:from>
    <xdr:to>
      <xdr:col>29</xdr:col>
      <xdr:colOff>177800</xdr:colOff>
      <xdr:row>16</xdr:row>
      <xdr:rowOff>98742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7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140669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6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53569</xdr:rowOff>
    </xdr:from>
    <xdr:to>
      <xdr:col>26</xdr:col>
      <xdr:colOff>101600</xdr:colOff>
      <xdr:row>16</xdr:row>
      <xdr:rowOff>155169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44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139946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30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57683</xdr:rowOff>
    </xdr:from>
    <xdr:to>
      <xdr:col>22</xdr:col>
      <xdr:colOff>165100</xdr:colOff>
      <xdr:row>16</xdr:row>
      <xdr:rowOff>159283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8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144060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125006</xdr:rowOff>
    </xdr:from>
    <xdr:to>
      <xdr:col>19</xdr:col>
      <xdr:colOff>38100</xdr:colOff>
      <xdr:row>17</xdr:row>
      <xdr:rowOff>55156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5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39933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0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109747</xdr:rowOff>
    </xdr:from>
    <xdr:to>
      <xdr:col>15</xdr:col>
      <xdr:colOff>101600</xdr:colOff>
      <xdr:row>18</xdr:row>
      <xdr:rowOff>39897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2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24674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5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4797</xdr:rowOff>
    </xdr:from>
    <xdr:to>
      <xdr:col>29</xdr:col>
      <xdr:colOff>127000</xdr:colOff>
      <xdr:row>37</xdr:row>
      <xdr:rowOff>25633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29497"/>
          <a:ext cx="647700" cy="20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98000</xdr:rowOff>
    </xdr:from>
    <xdr:to>
      <xdr:col>26</xdr:col>
      <xdr:colOff>50800</xdr:colOff>
      <xdr:row>37</xdr:row>
      <xdr:rowOff>4797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51250"/>
          <a:ext cx="698500" cy="78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55807</xdr:rowOff>
    </xdr:from>
    <xdr:to>
      <xdr:col>22</xdr:col>
      <xdr:colOff>114300</xdr:colOff>
      <xdr:row>36</xdr:row>
      <xdr:rowOff>98000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09057"/>
          <a:ext cx="698500" cy="4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40099</xdr:rowOff>
    </xdr:from>
    <xdr:to>
      <xdr:col>18</xdr:col>
      <xdr:colOff>177800</xdr:colOff>
      <xdr:row>36</xdr:row>
      <xdr:rowOff>55807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93349"/>
          <a:ext cx="698500" cy="15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146283</xdr:rowOff>
    </xdr:from>
    <xdr:to>
      <xdr:col>29</xdr:col>
      <xdr:colOff>177800</xdr:colOff>
      <xdr:row>37</xdr:row>
      <xdr:rowOff>76433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99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118360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7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125447</xdr:rowOff>
    </xdr:from>
    <xdr:to>
      <xdr:col>26</xdr:col>
      <xdr:colOff>101600</xdr:colOff>
      <xdr:row>37</xdr:row>
      <xdr:rowOff>55597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78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40374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65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47200</xdr:rowOff>
    </xdr:from>
    <xdr:to>
      <xdr:col>22</xdr:col>
      <xdr:colOff>165100</xdr:colOff>
      <xdr:row>36</xdr:row>
      <xdr:rowOff>148800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00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133577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8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5007</xdr:rowOff>
    </xdr:from>
    <xdr:to>
      <xdr:col>19</xdr:col>
      <xdr:colOff>38100</xdr:colOff>
      <xdr:row>36</xdr:row>
      <xdr:rowOff>106607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58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91384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4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332199</xdr:rowOff>
    </xdr:from>
    <xdr:to>
      <xdr:col>15</xdr:col>
      <xdr:colOff>101600</xdr:colOff>
      <xdr:row>36</xdr:row>
      <xdr:rowOff>90899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42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75676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28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72,005
69,270
74.90
30,965,683
29,121,889
935,262
15,945,639
18,788,568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95561</xdr:rowOff>
    </xdr:from>
    <xdr:to>
      <xdr:col>24</xdr:col>
      <xdr:colOff>63500</xdr:colOff>
      <xdr:row>35</xdr:row>
      <xdr:rowOff>112420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96311"/>
          <a:ext cx="8382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112420</xdr:rowOff>
    </xdr:from>
    <xdr:to>
      <xdr:col>19</xdr:col>
      <xdr:colOff>177800</xdr:colOff>
      <xdr:row>35</xdr:row>
      <xdr:rowOff>129984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3170"/>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129984</xdr:rowOff>
    </xdr:from>
    <xdr:to>
      <xdr:col>15</xdr:col>
      <xdr:colOff>50800</xdr:colOff>
      <xdr:row>36</xdr:row>
      <xdr:rowOff>16885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0734"/>
          <a:ext cx="889000" cy="5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16885</xdr:rowOff>
    </xdr:from>
    <xdr:to>
      <xdr:col>10</xdr:col>
      <xdr:colOff>114300</xdr:colOff>
      <xdr:row>37</xdr:row>
      <xdr:rowOff>118650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9085"/>
          <a:ext cx="889000" cy="27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44761</xdr:rowOff>
    </xdr:from>
    <xdr:to>
      <xdr:col>24</xdr:col>
      <xdr:colOff>114300</xdr:colOff>
      <xdr:row>35</xdr:row>
      <xdr:rowOff>146361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23188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61620</xdr:rowOff>
    </xdr:from>
    <xdr:to>
      <xdr:col>20</xdr:col>
      <xdr:colOff>38100</xdr:colOff>
      <xdr:row>35</xdr:row>
      <xdr:rowOff>163220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154347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5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79184</xdr:rowOff>
    </xdr:from>
    <xdr:to>
      <xdr:col>15</xdr:col>
      <xdr:colOff>101600</xdr:colOff>
      <xdr:row>36</xdr:row>
      <xdr:rowOff>9334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7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7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137535</xdr:rowOff>
    </xdr:from>
    <xdr:to>
      <xdr:col>10</xdr:col>
      <xdr:colOff>165100</xdr:colOff>
      <xdr:row>36</xdr:row>
      <xdr:rowOff>67685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58812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3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67850</xdr:rowOff>
    </xdr:from>
    <xdr:to>
      <xdr:col>6</xdr:col>
      <xdr:colOff>38100</xdr:colOff>
      <xdr:row>37</xdr:row>
      <xdr:rowOff>169450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160577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97050</xdr:rowOff>
    </xdr:from>
    <xdr:to>
      <xdr:col>24</xdr:col>
      <xdr:colOff>63500</xdr:colOff>
      <xdr:row>57</xdr:row>
      <xdr:rowOff>134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98250"/>
          <a:ext cx="838200" cy="7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97050</xdr:rowOff>
    </xdr:from>
    <xdr:to>
      <xdr:col>19</xdr:col>
      <xdr:colOff>177800</xdr:colOff>
      <xdr:row>56</xdr:row>
      <xdr:rowOff>125483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98250"/>
          <a:ext cx="889000" cy="2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125483</xdr:rowOff>
    </xdr:from>
    <xdr:to>
      <xdr:col>15</xdr:col>
      <xdr:colOff>50800</xdr:colOff>
      <xdr:row>57</xdr:row>
      <xdr:rowOff>2616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26683"/>
          <a:ext cx="889000" cy="4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2616</xdr:rowOff>
    </xdr:from>
    <xdr:to>
      <xdr:col>10</xdr:col>
      <xdr:colOff>114300</xdr:colOff>
      <xdr:row>57</xdr:row>
      <xdr:rowOff>37200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75266"/>
          <a:ext cx="8890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120784</xdr:rowOff>
    </xdr:from>
    <xdr:to>
      <xdr:col>24</xdr:col>
      <xdr:colOff>114300</xdr:colOff>
      <xdr:row>57</xdr:row>
      <xdr:rowOff>50934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2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99211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0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46250</xdr:rowOff>
    </xdr:from>
    <xdr:to>
      <xdr:col>20</xdr:col>
      <xdr:colOff>38100</xdr:colOff>
      <xdr:row>56</xdr:row>
      <xdr:rowOff>147850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164377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2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74683</xdr:rowOff>
    </xdr:from>
    <xdr:to>
      <xdr:col>15</xdr:col>
      <xdr:colOff>101600</xdr:colOff>
      <xdr:row>57</xdr:row>
      <xdr:rowOff>4833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7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21360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5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123266</xdr:rowOff>
    </xdr:from>
    <xdr:to>
      <xdr:col>10</xdr:col>
      <xdr:colOff>165100</xdr:colOff>
      <xdr:row>57</xdr:row>
      <xdr:rowOff>53416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69943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9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157850</xdr:rowOff>
    </xdr:from>
    <xdr:to>
      <xdr:col>6</xdr:col>
      <xdr:colOff>38100</xdr:colOff>
      <xdr:row>57</xdr:row>
      <xdr:rowOff>88000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104527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3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84562</xdr:rowOff>
    </xdr:from>
    <xdr:to>
      <xdr:col>24</xdr:col>
      <xdr:colOff>63500</xdr:colOff>
      <xdr:row>78</xdr:row>
      <xdr:rowOff>93340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57662"/>
          <a:ext cx="8382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92929</xdr:rowOff>
    </xdr:from>
    <xdr:to>
      <xdr:col>19</xdr:col>
      <xdr:colOff>177800</xdr:colOff>
      <xdr:row>78</xdr:row>
      <xdr:rowOff>93340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6602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88219</xdr:rowOff>
    </xdr:from>
    <xdr:to>
      <xdr:col>15</xdr:col>
      <xdr:colOff>50800</xdr:colOff>
      <xdr:row>78</xdr:row>
      <xdr:rowOff>92929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61319"/>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87807</xdr:rowOff>
    </xdr:from>
    <xdr:to>
      <xdr:col>10</xdr:col>
      <xdr:colOff>114300</xdr:colOff>
      <xdr:row>78</xdr:row>
      <xdr:rowOff>88219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60907"/>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33762</xdr:rowOff>
    </xdr:from>
    <xdr:to>
      <xdr:col>24</xdr:col>
      <xdr:colOff>114300</xdr:colOff>
      <xdr:row>78</xdr:row>
      <xdr:rowOff>135362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120139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42540</xdr:rowOff>
    </xdr:from>
    <xdr:to>
      <xdr:col>20</xdr:col>
      <xdr:colOff>38100</xdr:colOff>
      <xdr:row>78</xdr:row>
      <xdr:rowOff>144140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135267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42129</xdr:rowOff>
    </xdr:from>
    <xdr:to>
      <xdr:col>15</xdr:col>
      <xdr:colOff>101600</xdr:colOff>
      <xdr:row>78</xdr:row>
      <xdr:rowOff>143729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134856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37419</xdr:rowOff>
    </xdr:from>
    <xdr:to>
      <xdr:col>10</xdr:col>
      <xdr:colOff>165100</xdr:colOff>
      <xdr:row>78</xdr:row>
      <xdr:rowOff>139019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130146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37007</xdr:rowOff>
    </xdr:from>
    <xdr:to>
      <xdr:col>6</xdr:col>
      <xdr:colOff>38100</xdr:colOff>
      <xdr:row>78</xdr:row>
      <xdr:rowOff>138607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129734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28397</xdr:rowOff>
    </xdr:from>
    <xdr:to>
      <xdr:col>24</xdr:col>
      <xdr:colOff>62865</xdr:colOff>
      <xdr:row>98</xdr:row>
      <xdr:rowOff>68605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0347"/>
          <a:ext cx="1270" cy="124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72432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68605</xdr:rowOff>
    </xdr:from>
    <xdr:to>
      <xdr:col>24</xdr:col>
      <xdr:colOff>152400</xdr:colOff>
      <xdr:row>98</xdr:row>
      <xdr:rowOff>68605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7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146524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0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28397</xdr:rowOff>
    </xdr:from>
    <xdr:to>
      <xdr:col>24</xdr:col>
      <xdr:colOff>152400</xdr:colOff>
      <xdr:row>91</xdr:row>
      <xdr:rowOff>28397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98794</xdr:rowOff>
    </xdr:from>
    <xdr:to>
      <xdr:col>24</xdr:col>
      <xdr:colOff>63500</xdr:colOff>
      <xdr:row>98</xdr:row>
      <xdr:rowOff>13754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29444"/>
          <a:ext cx="8382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102176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8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79299</xdr:rowOff>
    </xdr:from>
    <xdr:to>
      <xdr:col>24</xdr:col>
      <xdr:colOff>114300</xdr:colOff>
      <xdr:row>96</xdr:row>
      <xdr:rowOff>9449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37173</xdr:rowOff>
    </xdr:from>
    <xdr:to>
      <xdr:col>19</xdr:col>
      <xdr:colOff>177800</xdr:colOff>
      <xdr:row>98</xdr:row>
      <xdr:rowOff>13754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67823"/>
          <a:ext cx="889000" cy="1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10058</xdr:rowOff>
    </xdr:from>
    <xdr:to>
      <xdr:col>20</xdr:col>
      <xdr:colOff>38100</xdr:colOff>
      <xdr:row>96</xdr:row>
      <xdr:rowOff>111658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128185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37173</xdr:rowOff>
    </xdr:from>
    <xdr:to>
      <xdr:col>15</xdr:col>
      <xdr:colOff>50800</xdr:colOff>
      <xdr:row>98</xdr:row>
      <xdr:rowOff>129439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67823"/>
          <a:ext cx="889000" cy="26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29744</xdr:rowOff>
    </xdr:from>
    <xdr:to>
      <xdr:col>15</xdr:col>
      <xdr:colOff>101600</xdr:colOff>
      <xdr:row>95</xdr:row>
      <xdr:rowOff>131344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147871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111316</xdr:rowOff>
    </xdr:from>
    <xdr:to>
      <xdr:col>10</xdr:col>
      <xdr:colOff>114300</xdr:colOff>
      <xdr:row>98</xdr:row>
      <xdr:rowOff>129439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913416"/>
          <a:ext cx="889000" cy="1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158268</xdr:rowOff>
    </xdr:from>
    <xdr:to>
      <xdr:col>10</xdr:col>
      <xdr:colOff>165100</xdr:colOff>
      <xdr:row>97</xdr:row>
      <xdr:rowOff>88418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104945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47994</xdr:rowOff>
    </xdr:from>
    <xdr:to>
      <xdr:col>24</xdr:col>
      <xdr:colOff>114300</xdr:colOff>
      <xdr:row>97</xdr:row>
      <xdr:rowOff>149594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26421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134404</xdr:rowOff>
    </xdr:from>
    <xdr:to>
      <xdr:col>20</xdr:col>
      <xdr:colOff>38100</xdr:colOff>
      <xdr:row>98</xdr:row>
      <xdr:rowOff>64554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6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55681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157823</xdr:rowOff>
    </xdr:from>
    <xdr:to>
      <xdr:col>15</xdr:col>
      <xdr:colOff>101600</xdr:colOff>
      <xdr:row>97</xdr:row>
      <xdr:rowOff>87973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1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79100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78639</xdr:rowOff>
    </xdr:from>
    <xdr:to>
      <xdr:col>10</xdr:col>
      <xdr:colOff>165100</xdr:colOff>
      <xdr:row>99</xdr:row>
      <xdr:rowOff>8789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8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171366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7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60516</xdr:rowOff>
    </xdr:from>
    <xdr:to>
      <xdr:col>6</xdr:col>
      <xdr:colOff>38100</xdr:colOff>
      <xdr:row>98</xdr:row>
      <xdr:rowOff>162116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153243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5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58786</xdr:rowOff>
    </xdr:from>
    <xdr:to>
      <xdr:col>55</xdr:col>
      <xdr:colOff>0</xdr:colOff>
      <xdr:row>39</xdr:row>
      <xdr:rowOff>98999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745336"/>
          <a:ext cx="838200" cy="4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58786</xdr:rowOff>
    </xdr:from>
    <xdr:to>
      <xdr:col>50</xdr:col>
      <xdr:colOff>114300</xdr:colOff>
      <xdr:row>39</xdr:row>
      <xdr:rowOff>121576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745336"/>
          <a:ext cx="889000" cy="6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29482</xdr:rowOff>
    </xdr:from>
    <xdr:to>
      <xdr:col>45</xdr:col>
      <xdr:colOff>177800</xdr:colOff>
      <xdr:row>39</xdr:row>
      <xdr:rowOff>121576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687332"/>
          <a:ext cx="889000" cy="112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29482</xdr:rowOff>
    </xdr:from>
    <xdr:to>
      <xdr:col>41</xdr:col>
      <xdr:colOff>50800</xdr:colOff>
      <xdr:row>39</xdr:row>
      <xdr:rowOff>150107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687332"/>
          <a:ext cx="889000" cy="114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48199</xdr:rowOff>
    </xdr:from>
    <xdr:to>
      <xdr:col>55</xdr:col>
      <xdr:colOff>50800</xdr:colOff>
      <xdr:row>39</xdr:row>
      <xdr:rowOff>149799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73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134576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64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7986</xdr:rowOff>
    </xdr:from>
    <xdr:to>
      <xdr:col>50</xdr:col>
      <xdr:colOff>165100</xdr:colOff>
      <xdr:row>39</xdr:row>
      <xdr:rowOff>109586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9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100713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8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70776</xdr:rowOff>
    </xdr:from>
    <xdr:to>
      <xdr:col>46</xdr:col>
      <xdr:colOff>38100</xdr:colOff>
      <xdr:row>40</xdr:row>
      <xdr:rowOff>926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75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163503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85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150132</xdr:rowOff>
    </xdr:from>
    <xdr:to>
      <xdr:col>41</xdr:col>
      <xdr:colOff>101600</xdr:colOff>
      <xdr:row>33</xdr:row>
      <xdr:rowOff>80282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63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71409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72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99307</xdr:rowOff>
    </xdr:from>
    <xdr:to>
      <xdr:col>36</xdr:col>
      <xdr:colOff>165100</xdr:colOff>
      <xdr:row>40</xdr:row>
      <xdr:rowOff>29457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8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20584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87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141453</xdr:rowOff>
    </xdr:from>
    <xdr:to>
      <xdr:col>55</xdr:col>
      <xdr:colOff>0</xdr:colOff>
      <xdr:row>57</xdr:row>
      <xdr:rowOff>170496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742653"/>
          <a:ext cx="838200" cy="20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170496</xdr:rowOff>
    </xdr:from>
    <xdr:to>
      <xdr:col>50</xdr:col>
      <xdr:colOff>114300</xdr:colOff>
      <xdr:row>58</xdr:row>
      <xdr:rowOff>6002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943146"/>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159751</xdr:rowOff>
    </xdr:from>
    <xdr:to>
      <xdr:col>45</xdr:col>
      <xdr:colOff>177800</xdr:colOff>
      <xdr:row>58</xdr:row>
      <xdr:rowOff>6002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760951"/>
          <a:ext cx="889000" cy="18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83726</xdr:rowOff>
    </xdr:from>
    <xdr:to>
      <xdr:col>41</xdr:col>
      <xdr:colOff>50800</xdr:colOff>
      <xdr:row>56</xdr:row>
      <xdr:rowOff>159751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684926"/>
          <a:ext cx="889000" cy="7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90653</xdr:rowOff>
    </xdr:from>
    <xdr:to>
      <xdr:col>55</xdr:col>
      <xdr:colOff>50800</xdr:colOff>
      <xdr:row>57</xdr:row>
      <xdr:rowOff>20803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9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69080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7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119696</xdr:rowOff>
    </xdr:from>
    <xdr:to>
      <xdr:col>50</xdr:col>
      <xdr:colOff>165100</xdr:colOff>
      <xdr:row>58</xdr:row>
      <xdr:rowOff>49846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40973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8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126652</xdr:rowOff>
    </xdr:from>
    <xdr:to>
      <xdr:col>46</xdr:col>
      <xdr:colOff>38100</xdr:colOff>
      <xdr:row>58</xdr:row>
      <xdr:rowOff>56802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47929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108951</xdr:rowOff>
    </xdr:from>
    <xdr:to>
      <xdr:col>41</xdr:col>
      <xdr:colOff>101600</xdr:colOff>
      <xdr:row>57</xdr:row>
      <xdr:rowOff>39101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1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30228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0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32926</xdr:rowOff>
    </xdr:from>
    <xdr:to>
      <xdr:col>36</xdr:col>
      <xdr:colOff>165100</xdr:colOff>
      <xdr:row>56</xdr:row>
      <xdr:rowOff>134526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6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125653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7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5111</xdr:rowOff>
    </xdr:from>
    <xdr:to>
      <xdr:col>55</xdr:col>
      <xdr:colOff>0</xdr:colOff>
      <xdr:row>78</xdr:row>
      <xdr:rowOff>93408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78211"/>
          <a:ext cx="838200" cy="8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93408</xdr:rowOff>
    </xdr:from>
    <xdr:to>
      <xdr:col>50</xdr:col>
      <xdr:colOff>114300</xdr:colOff>
      <xdr:row>78</xdr:row>
      <xdr:rowOff>136976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66508"/>
          <a:ext cx="889000" cy="4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21113</xdr:rowOff>
    </xdr:from>
    <xdr:to>
      <xdr:col>45</xdr:col>
      <xdr:colOff>177800</xdr:colOff>
      <xdr:row>78</xdr:row>
      <xdr:rowOff>136976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94213"/>
          <a:ext cx="889000" cy="11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21113</xdr:rowOff>
    </xdr:from>
    <xdr:to>
      <xdr:col>41</xdr:col>
      <xdr:colOff>50800</xdr:colOff>
      <xdr:row>78</xdr:row>
      <xdr:rowOff>142711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94213"/>
          <a:ext cx="889000" cy="12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125761</xdr:rowOff>
    </xdr:from>
    <xdr:to>
      <xdr:col>55</xdr:col>
      <xdr:colOff>50800</xdr:colOff>
      <xdr:row>78</xdr:row>
      <xdr:rowOff>55911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2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148638</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1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42608</xdr:rowOff>
    </xdr:from>
    <xdr:to>
      <xdr:col>50</xdr:col>
      <xdr:colOff>165100</xdr:colOff>
      <xdr:row>78</xdr:row>
      <xdr:rowOff>144208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1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135335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0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86176</xdr:rowOff>
    </xdr:from>
    <xdr:to>
      <xdr:col>46</xdr:col>
      <xdr:colOff>38100</xdr:colOff>
      <xdr:row>79</xdr:row>
      <xdr:rowOff>16326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5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7453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5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141763</xdr:rowOff>
    </xdr:from>
    <xdr:to>
      <xdr:col>41</xdr:col>
      <xdr:colOff>101600</xdr:colOff>
      <xdr:row>78</xdr:row>
      <xdr:rowOff>71913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63040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4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91911</xdr:rowOff>
    </xdr:from>
    <xdr:to>
      <xdr:col>36</xdr:col>
      <xdr:colOff>165100</xdr:colOff>
      <xdr:row>79</xdr:row>
      <xdr:rowOff>22061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6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13188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5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22149</xdr:rowOff>
    </xdr:from>
    <xdr:to>
      <xdr:col>55</xdr:col>
      <xdr:colOff>0</xdr:colOff>
      <xdr:row>98</xdr:row>
      <xdr:rowOff>6299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52799"/>
          <a:ext cx="838200" cy="1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3530</xdr:rowOff>
    </xdr:from>
    <xdr:to>
      <xdr:col>50</xdr:col>
      <xdr:colOff>114300</xdr:colOff>
      <xdr:row>98</xdr:row>
      <xdr:rowOff>6299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805630"/>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45199</xdr:rowOff>
    </xdr:from>
    <xdr:to>
      <xdr:col>45</xdr:col>
      <xdr:colOff>177800</xdr:colOff>
      <xdr:row>98</xdr:row>
      <xdr:rowOff>3530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675849"/>
          <a:ext cx="889000" cy="12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17284</xdr:rowOff>
    </xdr:from>
    <xdr:to>
      <xdr:col>41</xdr:col>
      <xdr:colOff>50800</xdr:colOff>
      <xdr:row>97</xdr:row>
      <xdr:rowOff>45199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476484"/>
          <a:ext cx="889000" cy="1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142799</xdr:rowOff>
    </xdr:from>
    <xdr:to>
      <xdr:col>55</xdr:col>
      <xdr:colOff>50800</xdr:colOff>
      <xdr:row>97</xdr:row>
      <xdr:rowOff>72949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121226</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8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126949</xdr:rowOff>
    </xdr:from>
    <xdr:to>
      <xdr:col>50</xdr:col>
      <xdr:colOff>165100</xdr:colOff>
      <xdr:row>98</xdr:row>
      <xdr:rowOff>57099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48226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124180</xdr:rowOff>
    </xdr:from>
    <xdr:to>
      <xdr:col>46</xdr:col>
      <xdr:colOff>38100</xdr:colOff>
      <xdr:row>98</xdr:row>
      <xdr:rowOff>54330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5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45457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165849</xdr:rowOff>
    </xdr:from>
    <xdr:to>
      <xdr:col>41</xdr:col>
      <xdr:colOff>101600</xdr:colOff>
      <xdr:row>97</xdr:row>
      <xdr:rowOff>95999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87126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1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137934</xdr:rowOff>
    </xdr:from>
    <xdr:to>
      <xdr:col>36</xdr:col>
      <xdr:colOff>165100</xdr:colOff>
      <xdr:row>96</xdr:row>
      <xdr:rowOff>68084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84611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2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135471</xdr:rowOff>
    </xdr:from>
    <xdr:to>
      <xdr:col>85</xdr:col>
      <xdr:colOff>127000</xdr:colOff>
      <xdr:row>38</xdr:row>
      <xdr:rowOff>136980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0571"/>
          <a:ext cx="8382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135471</xdr:rowOff>
    </xdr:from>
    <xdr:to>
      <xdr:col>81</xdr:col>
      <xdr:colOff>50800</xdr:colOff>
      <xdr:row>38</xdr:row>
      <xdr:rowOff>139654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50571"/>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135951</xdr:rowOff>
    </xdr:from>
    <xdr:to>
      <xdr:col>76</xdr:col>
      <xdr:colOff>114300</xdr:colOff>
      <xdr:row>38</xdr:row>
      <xdr:rowOff>139654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1051"/>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135951</xdr:rowOff>
    </xdr:from>
    <xdr:to>
      <xdr:col>71</xdr:col>
      <xdr:colOff>177800</xdr:colOff>
      <xdr:row>38</xdr:row>
      <xdr:rowOff>139105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51051"/>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86180</xdr:rowOff>
    </xdr:from>
    <xdr:to>
      <xdr:col>85</xdr:col>
      <xdr:colOff>177800</xdr:colOff>
      <xdr:row>39</xdr:row>
      <xdr:rowOff>16330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2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84671</xdr:rowOff>
    </xdr:from>
    <xdr:to>
      <xdr:col>81</xdr:col>
      <xdr:colOff>101600</xdr:colOff>
      <xdr:row>39</xdr:row>
      <xdr:rowOff>14821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5948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692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88854</xdr:rowOff>
    </xdr:from>
    <xdr:to>
      <xdr:col>76</xdr:col>
      <xdr:colOff>165100</xdr:colOff>
      <xdr:row>39</xdr:row>
      <xdr:rowOff>19004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10131</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85151</xdr:rowOff>
    </xdr:from>
    <xdr:to>
      <xdr:col>72</xdr:col>
      <xdr:colOff>38100</xdr:colOff>
      <xdr:row>39</xdr:row>
      <xdr:rowOff>15301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6428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92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88305</xdr:rowOff>
    </xdr:from>
    <xdr:to>
      <xdr:col>67</xdr:col>
      <xdr:colOff>101600</xdr:colOff>
      <xdr:row>39</xdr:row>
      <xdr:rowOff>18455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9582</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57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842</xdr:rowOff>
    </xdr:from>
    <xdr:to>
      <xdr:col>85</xdr:col>
      <xdr:colOff>127000</xdr:colOff>
      <xdr:row>77</xdr:row>
      <xdr:rowOff>5104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202492"/>
          <a:ext cx="8382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1822</xdr:rowOff>
    </xdr:from>
    <xdr:to>
      <xdr:col>81</xdr:col>
      <xdr:colOff>50800</xdr:colOff>
      <xdr:row>77</xdr:row>
      <xdr:rowOff>5104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203472"/>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150118</xdr:rowOff>
    </xdr:from>
    <xdr:to>
      <xdr:col>76</xdr:col>
      <xdr:colOff>114300</xdr:colOff>
      <xdr:row>77</xdr:row>
      <xdr:rowOff>1822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180318"/>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150118</xdr:rowOff>
    </xdr:from>
    <xdr:to>
      <xdr:col>71</xdr:col>
      <xdr:colOff>177800</xdr:colOff>
      <xdr:row>76</xdr:row>
      <xdr:rowOff>153415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180318"/>
          <a:ext cx="889000" cy="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121492</xdr:rowOff>
    </xdr:from>
    <xdr:to>
      <xdr:col>85</xdr:col>
      <xdr:colOff>177800</xdr:colOff>
      <xdr:row>77</xdr:row>
      <xdr:rowOff>51642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15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99919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3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125754</xdr:rowOff>
    </xdr:from>
    <xdr:to>
      <xdr:col>81</xdr:col>
      <xdr:colOff>101600</xdr:colOff>
      <xdr:row>77</xdr:row>
      <xdr:rowOff>55904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47031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122472</xdr:rowOff>
    </xdr:from>
    <xdr:to>
      <xdr:col>76</xdr:col>
      <xdr:colOff>165100</xdr:colOff>
      <xdr:row>77</xdr:row>
      <xdr:rowOff>52622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43749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4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99318</xdr:rowOff>
    </xdr:from>
    <xdr:to>
      <xdr:col>72</xdr:col>
      <xdr:colOff>38100</xdr:colOff>
      <xdr:row>77</xdr:row>
      <xdr:rowOff>29468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20595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102615</xdr:rowOff>
    </xdr:from>
    <xdr:to>
      <xdr:col>67</xdr:col>
      <xdr:colOff>101600</xdr:colOff>
      <xdr:row>77</xdr:row>
      <xdr:rowOff>32765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23892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22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146348</xdr:rowOff>
    </xdr:from>
    <xdr:to>
      <xdr:col>85</xdr:col>
      <xdr:colOff>127000</xdr:colOff>
      <xdr:row>97</xdr:row>
      <xdr:rowOff>14683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605548"/>
          <a:ext cx="838200" cy="3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78189</xdr:rowOff>
    </xdr:from>
    <xdr:to>
      <xdr:col>81</xdr:col>
      <xdr:colOff>50800</xdr:colOff>
      <xdr:row>96</xdr:row>
      <xdr:rowOff>146348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537389"/>
          <a:ext cx="889000" cy="6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78189</xdr:rowOff>
    </xdr:from>
    <xdr:to>
      <xdr:col>76</xdr:col>
      <xdr:colOff>114300</xdr:colOff>
      <xdr:row>97</xdr:row>
      <xdr:rowOff>68056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537389"/>
          <a:ext cx="889000" cy="16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42518</xdr:rowOff>
    </xdr:from>
    <xdr:to>
      <xdr:col>71</xdr:col>
      <xdr:colOff>177800</xdr:colOff>
      <xdr:row>97</xdr:row>
      <xdr:rowOff>68056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673168"/>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135333</xdr:rowOff>
    </xdr:from>
    <xdr:to>
      <xdr:col>85</xdr:col>
      <xdr:colOff>177800</xdr:colOff>
      <xdr:row>97</xdr:row>
      <xdr:rowOff>65483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59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158210</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4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95548</xdr:rowOff>
    </xdr:from>
    <xdr:to>
      <xdr:col>81</xdr:col>
      <xdr:colOff>101600</xdr:colOff>
      <xdr:row>97</xdr:row>
      <xdr:rowOff>25698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5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42225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32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27389</xdr:rowOff>
    </xdr:from>
    <xdr:to>
      <xdr:col>76</xdr:col>
      <xdr:colOff>165100</xdr:colOff>
      <xdr:row>96</xdr:row>
      <xdr:rowOff>128989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4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145516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26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17256</xdr:rowOff>
    </xdr:from>
    <xdr:to>
      <xdr:col>72</xdr:col>
      <xdr:colOff>38100</xdr:colOff>
      <xdr:row>97</xdr:row>
      <xdr:rowOff>118856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64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135383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42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163168</xdr:rowOff>
    </xdr:from>
    <xdr:to>
      <xdr:col>67</xdr:col>
      <xdr:colOff>101600</xdr:colOff>
      <xdr:row>97</xdr:row>
      <xdr:rowOff>93318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109845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39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40579</xdr:rowOff>
    </xdr:from>
    <xdr:to>
      <xdr:col>116</xdr:col>
      <xdr:colOff>63500</xdr:colOff>
      <xdr:row>37</xdr:row>
      <xdr:rowOff>60833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384229"/>
          <a:ext cx="8382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40579</xdr:rowOff>
    </xdr:from>
    <xdr:to>
      <xdr:col>111</xdr:col>
      <xdr:colOff>177800</xdr:colOff>
      <xdr:row>37</xdr:row>
      <xdr:rowOff>56993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384229"/>
          <a:ext cx="8890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21514</xdr:rowOff>
    </xdr:from>
    <xdr:to>
      <xdr:col>107</xdr:col>
      <xdr:colOff>50800</xdr:colOff>
      <xdr:row>37</xdr:row>
      <xdr:rowOff>56993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365164"/>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19365</xdr:rowOff>
    </xdr:from>
    <xdr:to>
      <xdr:col>102</xdr:col>
      <xdr:colOff>114300</xdr:colOff>
      <xdr:row>37</xdr:row>
      <xdr:rowOff>21514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363015"/>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10033</xdr:rowOff>
    </xdr:from>
    <xdr:to>
      <xdr:col>116</xdr:col>
      <xdr:colOff>114300</xdr:colOff>
      <xdr:row>37</xdr:row>
      <xdr:rowOff>111633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32910</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20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161229</xdr:rowOff>
    </xdr:from>
    <xdr:to>
      <xdr:col>112</xdr:col>
      <xdr:colOff>38100</xdr:colOff>
      <xdr:row>37</xdr:row>
      <xdr:rowOff>91379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33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107906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10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6193</xdr:rowOff>
    </xdr:from>
    <xdr:to>
      <xdr:col>107</xdr:col>
      <xdr:colOff>101600</xdr:colOff>
      <xdr:row>37</xdr:row>
      <xdr:rowOff>107793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34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124320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12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142164</xdr:rowOff>
    </xdr:from>
    <xdr:to>
      <xdr:col>102</xdr:col>
      <xdr:colOff>165100</xdr:colOff>
      <xdr:row>37</xdr:row>
      <xdr:rowOff>72314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3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88841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08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140015</xdr:rowOff>
    </xdr:from>
    <xdr:to>
      <xdr:col>98</xdr:col>
      <xdr:colOff>38100</xdr:colOff>
      <xdr:row>37</xdr:row>
      <xdr:rowOff>70165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3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86692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08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157150</xdr:rowOff>
    </xdr:from>
    <xdr:to>
      <xdr:col>116</xdr:col>
      <xdr:colOff>63500</xdr:colOff>
      <xdr:row>58</xdr:row>
      <xdr:rowOff>157759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101250"/>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157759</xdr:rowOff>
    </xdr:from>
    <xdr:to>
      <xdr:col>111</xdr:col>
      <xdr:colOff>177800</xdr:colOff>
      <xdr:row>58</xdr:row>
      <xdr:rowOff>157988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1010185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28524</xdr:rowOff>
    </xdr:from>
    <xdr:to>
      <xdr:col>107</xdr:col>
      <xdr:colOff>50800</xdr:colOff>
      <xdr:row>58</xdr:row>
      <xdr:rowOff>157988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72624"/>
          <a:ext cx="889000" cy="1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28524</xdr:rowOff>
    </xdr:from>
    <xdr:to>
      <xdr:col>102</xdr:col>
      <xdr:colOff>114300</xdr:colOff>
      <xdr:row>58</xdr:row>
      <xdr:rowOff>131623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972624"/>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106350</xdr:rowOff>
    </xdr:from>
    <xdr:to>
      <xdr:col>116</xdr:col>
      <xdr:colOff>114300</xdr:colOff>
      <xdr:row>59</xdr:row>
      <xdr:rowOff>36500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21277</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106959</xdr:rowOff>
    </xdr:from>
    <xdr:to>
      <xdr:col>112</xdr:col>
      <xdr:colOff>38100</xdr:colOff>
      <xdr:row>59</xdr:row>
      <xdr:rowOff>37109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28236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14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107188</xdr:rowOff>
    </xdr:from>
    <xdr:to>
      <xdr:col>107</xdr:col>
      <xdr:colOff>101600</xdr:colOff>
      <xdr:row>59</xdr:row>
      <xdr:rowOff>37338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5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28465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149174</xdr:rowOff>
    </xdr:from>
    <xdr:to>
      <xdr:col>102</xdr:col>
      <xdr:colOff>165100</xdr:colOff>
      <xdr:row>58</xdr:row>
      <xdr:rowOff>79324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70451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01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80823</xdr:rowOff>
    </xdr:from>
    <xdr:to>
      <xdr:col>98</xdr:col>
      <xdr:colOff>38100</xdr:colOff>
      <xdr:row>59</xdr:row>
      <xdr:rowOff>10973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2100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11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99946</xdr:rowOff>
    </xdr:from>
    <xdr:to>
      <xdr:col>116</xdr:col>
      <xdr:colOff>63500</xdr:colOff>
      <xdr:row>76</xdr:row>
      <xdr:rowOff>142261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30146"/>
          <a:ext cx="838200" cy="4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142261</xdr:rowOff>
    </xdr:from>
    <xdr:to>
      <xdr:col>111</xdr:col>
      <xdr:colOff>177800</xdr:colOff>
      <xdr:row>76</xdr:row>
      <xdr:rowOff>149118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7246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149118</xdr:rowOff>
    </xdr:from>
    <xdr:to>
      <xdr:col>107</xdr:col>
      <xdr:colOff>50800</xdr:colOff>
      <xdr:row>76</xdr:row>
      <xdr:rowOff>155656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79318"/>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155656</xdr:rowOff>
    </xdr:from>
    <xdr:to>
      <xdr:col>102</xdr:col>
      <xdr:colOff>114300</xdr:colOff>
      <xdr:row>77</xdr:row>
      <xdr:rowOff>20371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85856"/>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49146</xdr:rowOff>
    </xdr:from>
    <xdr:to>
      <xdr:col>116</xdr:col>
      <xdr:colOff>114300</xdr:colOff>
      <xdr:row>76</xdr:row>
      <xdr:rowOff>150746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7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27573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5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91461</xdr:rowOff>
    </xdr:from>
    <xdr:to>
      <xdr:col>112</xdr:col>
      <xdr:colOff>38100</xdr:colOff>
      <xdr:row>77</xdr:row>
      <xdr:rowOff>21611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12738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1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98318</xdr:rowOff>
    </xdr:from>
    <xdr:to>
      <xdr:col>107</xdr:col>
      <xdr:colOff>101600</xdr:colOff>
      <xdr:row>77</xdr:row>
      <xdr:rowOff>28468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2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19595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2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104856</xdr:rowOff>
    </xdr:from>
    <xdr:to>
      <xdr:col>102</xdr:col>
      <xdr:colOff>165100</xdr:colOff>
      <xdr:row>77</xdr:row>
      <xdr:rowOff>35006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3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26133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2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141021</xdr:rowOff>
    </xdr:from>
    <xdr:to>
      <xdr:col>98</xdr:col>
      <xdr:colOff>38100</xdr:colOff>
      <xdr:row>77</xdr:row>
      <xdr:rowOff>71171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62298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26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404,442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・人件費は一人当たり</a:t>
          </a:r>
          <a:r>
            <a:rPr kumimoji="1" lang="en-US" altLang="ja-JP" sz="1300">
              <a:latin typeface="ＭＳ Ｐゴシック" panose="020B0600070205080204" pitchFamily="50" charset="-128"/>
              <a:ea typeface="ＭＳ Ｐゴシック" panose="020B0600070205080204" pitchFamily="50" charset="-128"/>
            </a:rPr>
            <a:t>73,317</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885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％増加している。これは、退職者が例年より少なかったことにより退職手当が減少したが、職員数の増加に伴い給料等が増加したためである。</a:t>
          </a:r>
        </a:p>
        <a:p>
          <a:r>
            <a:rPr kumimoji="1" lang="ja-JP" altLang="en-US" sz="1300">
              <a:latin typeface="ＭＳ Ｐゴシック" panose="020B0600070205080204" pitchFamily="50" charset="-128"/>
              <a:ea typeface="ＭＳ Ｐゴシック" panose="020B0600070205080204" pitchFamily="50" charset="-128"/>
            </a:rPr>
            <a:t>・物件費は一人当たり</a:t>
          </a:r>
          <a:r>
            <a:rPr kumimoji="1" lang="en-US" altLang="ja-JP" sz="1300">
              <a:latin typeface="ＭＳ Ｐゴシック" panose="020B0600070205080204" pitchFamily="50" charset="-128"/>
              <a:ea typeface="ＭＳ Ｐゴシック" panose="020B0600070205080204" pitchFamily="50" charset="-128"/>
            </a:rPr>
            <a:t>70,571</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6,847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％減少している。これは、新型コロナウイルスワクチン接種事業等による委託料が減少したためである。</a:t>
          </a:r>
        </a:p>
        <a:p>
          <a:r>
            <a:rPr kumimoji="1" lang="ja-JP" altLang="en-US" sz="1300">
              <a:latin typeface="ＭＳ Ｐゴシック" panose="020B0600070205080204" pitchFamily="50" charset="-128"/>
              <a:ea typeface="ＭＳ Ｐゴシック" panose="020B0600070205080204" pitchFamily="50" charset="-128"/>
            </a:rPr>
            <a:t>・扶助費は一人当たり</a:t>
          </a:r>
          <a:r>
            <a:rPr kumimoji="1" lang="en-US" altLang="ja-JP" sz="1300">
              <a:latin typeface="ＭＳ Ｐゴシック" panose="020B0600070205080204" pitchFamily="50" charset="-128"/>
              <a:ea typeface="ＭＳ Ｐゴシック" panose="020B0600070205080204" pitchFamily="50" charset="-128"/>
            </a:rPr>
            <a:t>82,721</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6,804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％増加している。これは、住民税非課税世帯等に対する臨時特別給付金事業による給付費の増加に加え、障害者自立支援給付費が増加したためである。</a:t>
          </a:r>
        </a:p>
        <a:p>
          <a:r>
            <a:rPr kumimoji="1" lang="ja-JP" altLang="en-US" sz="1300">
              <a:latin typeface="ＭＳ Ｐゴシック" panose="020B0600070205080204" pitchFamily="50" charset="-128"/>
              <a:ea typeface="ＭＳ Ｐゴシック" panose="020B0600070205080204" pitchFamily="50" charset="-128"/>
            </a:rPr>
            <a:t>・積立金は一人当たり</a:t>
          </a:r>
          <a:r>
            <a:rPr kumimoji="1" lang="en-US" altLang="ja-JP" sz="1300">
              <a:latin typeface="ＭＳ Ｐゴシック" panose="020B0600070205080204" pitchFamily="50" charset="-128"/>
              <a:ea typeface="ＭＳ Ｐゴシック" panose="020B0600070205080204" pitchFamily="50" charset="-128"/>
            </a:rPr>
            <a:t>32,422</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4,351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％減少している。これは、寄附金額の減によりふるさと犬山応援基金積立金が減少したためである。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72,005
69,270
74.90
30,965,683
29,121,889
935,262
15,945,639
18,788,568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90780</xdr:rowOff>
    </xdr:from>
    <xdr:to>
      <xdr:col>24</xdr:col>
      <xdr:colOff>63500</xdr:colOff>
      <xdr:row>35</xdr:row>
      <xdr:rowOff>127813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91530"/>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77521</xdr:rowOff>
    </xdr:from>
    <xdr:to>
      <xdr:col>19</xdr:col>
      <xdr:colOff>177800</xdr:colOff>
      <xdr:row>35</xdr:row>
      <xdr:rowOff>90780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7827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51918</xdr:rowOff>
    </xdr:from>
    <xdr:to>
      <xdr:col>15</xdr:col>
      <xdr:colOff>50800</xdr:colOff>
      <xdr:row>35</xdr:row>
      <xdr:rowOff>77521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52668"/>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32715</xdr:rowOff>
    </xdr:from>
    <xdr:to>
      <xdr:col>10</xdr:col>
      <xdr:colOff>114300</xdr:colOff>
      <xdr:row>35</xdr:row>
      <xdr:rowOff>51918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33465"/>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77013</xdr:rowOff>
    </xdr:from>
    <xdr:to>
      <xdr:col>24</xdr:col>
      <xdr:colOff>114300</xdr:colOff>
      <xdr:row>36</xdr:row>
      <xdr:rowOff>7163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55440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5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39980</xdr:rowOff>
    </xdr:from>
    <xdr:to>
      <xdr:col>20</xdr:col>
      <xdr:colOff>38100</xdr:colOff>
      <xdr:row>35</xdr:row>
      <xdr:rowOff>141580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158107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26721</xdr:rowOff>
    </xdr:from>
    <xdr:to>
      <xdr:col>15</xdr:col>
      <xdr:colOff>101600</xdr:colOff>
      <xdr:row>35</xdr:row>
      <xdr:rowOff>128321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144848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0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1118</xdr:rowOff>
    </xdr:from>
    <xdr:to>
      <xdr:col>10</xdr:col>
      <xdr:colOff>165100</xdr:colOff>
      <xdr:row>35</xdr:row>
      <xdr:rowOff>102718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153365</xdr:rowOff>
    </xdr:from>
    <xdr:to>
      <xdr:col>6</xdr:col>
      <xdr:colOff>38100</xdr:colOff>
      <xdr:row>35</xdr:row>
      <xdr:rowOff>83515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100042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5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131776</xdr:rowOff>
    </xdr:from>
    <xdr:to>
      <xdr:col>24</xdr:col>
      <xdr:colOff>63500</xdr:colOff>
      <xdr:row>57</xdr:row>
      <xdr:rowOff>4826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32976"/>
          <a:ext cx="8382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117498</xdr:rowOff>
    </xdr:from>
    <xdr:to>
      <xdr:col>19</xdr:col>
      <xdr:colOff>177800</xdr:colOff>
      <xdr:row>56</xdr:row>
      <xdr:rowOff>131776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18698"/>
          <a:ext cx="889000" cy="1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73378</xdr:rowOff>
    </xdr:from>
    <xdr:to>
      <xdr:col>15</xdr:col>
      <xdr:colOff>50800</xdr:colOff>
      <xdr:row>56</xdr:row>
      <xdr:rowOff>117498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31678"/>
          <a:ext cx="889000" cy="3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73378</xdr:rowOff>
    </xdr:from>
    <xdr:to>
      <xdr:col>10</xdr:col>
      <xdr:colOff>114300</xdr:colOff>
      <xdr:row>57</xdr:row>
      <xdr:rowOff>27956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31678"/>
          <a:ext cx="889000" cy="46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125476</xdr:rowOff>
    </xdr:from>
    <xdr:to>
      <xdr:col>24</xdr:col>
      <xdr:colOff>114300</xdr:colOff>
      <xdr:row>57</xdr:row>
      <xdr:rowOff>55626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103903</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80976</xdr:rowOff>
    </xdr:from>
    <xdr:to>
      <xdr:col>20</xdr:col>
      <xdr:colOff>38100</xdr:colOff>
      <xdr:row>57</xdr:row>
      <xdr:rowOff>11126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68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27653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45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66698</xdr:rowOff>
    </xdr:from>
    <xdr:to>
      <xdr:col>15</xdr:col>
      <xdr:colOff>101600</xdr:colOff>
      <xdr:row>56</xdr:row>
      <xdr:rowOff>168298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6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13375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4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22578</xdr:rowOff>
    </xdr:from>
    <xdr:to>
      <xdr:col>10</xdr:col>
      <xdr:colOff>165100</xdr:colOff>
      <xdr:row>54</xdr:row>
      <xdr:rowOff>124178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8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115305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7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148606</xdr:rowOff>
    </xdr:from>
    <xdr:to>
      <xdr:col>6</xdr:col>
      <xdr:colOff>38100</xdr:colOff>
      <xdr:row>57</xdr:row>
      <xdr:rowOff>78756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4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95283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52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14100</xdr:rowOff>
    </xdr:from>
    <xdr:to>
      <xdr:col>24</xdr:col>
      <xdr:colOff>63500</xdr:colOff>
      <xdr:row>78</xdr:row>
      <xdr:rowOff>67430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15750"/>
          <a:ext cx="838200" cy="2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130403</xdr:rowOff>
    </xdr:from>
    <xdr:to>
      <xdr:col>19</xdr:col>
      <xdr:colOff>177800</xdr:colOff>
      <xdr:row>78</xdr:row>
      <xdr:rowOff>67430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32053"/>
          <a:ext cx="889000" cy="10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130403</xdr:rowOff>
    </xdr:from>
    <xdr:to>
      <xdr:col>15</xdr:col>
      <xdr:colOff>50800</xdr:colOff>
      <xdr:row>79</xdr:row>
      <xdr:rowOff>47782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32053"/>
          <a:ext cx="889000" cy="26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47782</xdr:rowOff>
    </xdr:from>
    <xdr:to>
      <xdr:col>10</xdr:col>
      <xdr:colOff>114300</xdr:colOff>
      <xdr:row>79</xdr:row>
      <xdr:rowOff>69759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92332"/>
          <a:ext cx="889000" cy="2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134750</xdr:rowOff>
    </xdr:from>
    <xdr:to>
      <xdr:col>24</xdr:col>
      <xdr:colOff>114300</xdr:colOff>
      <xdr:row>77</xdr:row>
      <xdr:rowOff>64900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113177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4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16630</xdr:rowOff>
    </xdr:from>
    <xdr:to>
      <xdr:col>20</xdr:col>
      <xdr:colOff>38100</xdr:colOff>
      <xdr:row>78</xdr:row>
      <xdr:rowOff>118230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109357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8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79603</xdr:rowOff>
    </xdr:from>
    <xdr:to>
      <xdr:col>15</xdr:col>
      <xdr:colOff>101600</xdr:colOff>
      <xdr:row>78</xdr:row>
      <xdr:rowOff>9753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7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168432</xdr:rowOff>
    </xdr:from>
    <xdr:to>
      <xdr:col>10</xdr:col>
      <xdr:colOff>165100</xdr:colOff>
      <xdr:row>79</xdr:row>
      <xdr:rowOff>98582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54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89709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63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18959</xdr:rowOff>
    </xdr:from>
    <xdr:to>
      <xdr:col>6</xdr:col>
      <xdr:colOff>38100</xdr:colOff>
      <xdr:row>79</xdr:row>
      <xdr:rowOff>120559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6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111686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5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161931</xdr:rowOff>
    </xdr:from>
    <xdr:to>
      <xdr:col>24</xdr:col>
      <xdr:colOff>63500</xdr:colOff>
      <xdr:row>97</xdr:row>
      <xdr:rowOff>66739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21131"/>
          <a:ext cx="838200" cy="7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161931</xdr:rowOff>
    </xdr:from>
    <xdr:to>
      <xdr:col>19</xdr:col>
      <xdr:colOff>177800</xdr:colOff>
      <xdr:row>97</xdr:row>
      <xdr:rowOff>35382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21131"/>
          <a:ext cx="889000" cy="4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35382</xdr:rowOff>
    </xdr:from>
    <xdr:to>
      <xdr:col>15</xdr:col>
      <xdr:colOff>50800</xdr:colOff>
      <xdr:row>97</xdr:row>
      <xdr:rowOff>111010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66032"/>
          <a:ext cx="8890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111010</xdr:rowOff>
    </xdr:from>
    <xdr:to>
      <xdr:col>10</xdr:col>
      <xdr:colOff>114300</xdr:colOff>
      <xdr:row>98</xdr:row>
      <xdr:rowOff>1987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1660"/>
          <a:ext cx="889000" cy="6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15939</xdr:rowOff>
    </xdr:from>
    <xdr:to>
      <xdr:col>24</xdr:col>
      <xdr:colOff>114300</xdr:colOff>
      <xdr:row>97</xdr:row>
      <xdr:rowOff>117539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4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165816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111131</xdr:rowOff>
    </xdr:from>
    <xdr:to>
      <xdr:col>20</xdr:col>
      <xdr:colOff>38100</xdr:colOff>
      <xdr:row>97</xdr:row>
      <xdr:rowOff>41281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7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32408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6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156032</xdr:rowOff>
    </xdr:from>
    <xdr:to>
      <xdr:col>15</xdr:col>
      <xdr:colOff>101600</xdr:colOff>
      <xdr:row>97</xdr:row>
      <xdr:rowOff>86182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1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77309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0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60210</xdr:rowOff>
    </xdr:from>
    <xdr:to>
      <xdr:col>10</xdr:col>
      <xdr:colOff>165100</xdr:colOff>
      <xdr:row>97</xdr:row>
      <xdr:rowOff>161810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152937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8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122637</xdr:rowOff>
    </xdr:from>
    <xdr:to>
      <xdr:col>6</xdr:col>
      <xdr:colOff>38100</xdr:colOff>
      <xdr:row>98</xdr:row>
      <xdr:rowOff>52787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43914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132568</xdr:rowOff>
    </xdr:from>
    <xdr:to>
      <xdr:col>55</xdr:col>
      <xdr:colOff>0</xdr:colOff>
      <xdr:row>38</xdr:row>
      <xdr:rowOff>132842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47668"/>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132568</xdr:rowOff>
    </xdr:from>
    <xdr:to>
      <xdr:col>50</xdr:col>
      <xdr:colOff>114300</xdr:colOff>
      <xdr:row>38</xdr:row>
      <xdr:rowOff>132751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4766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132751</xdr:rowOff>
    </xdr:from>
    <xdr:to>
      <xdr:col>45</xdr:col>
      <xdr:colOff>177800</xdr:colOff>
      <xdr:row>38</xdr:row>
      <xdr:rowOff>133207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4785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133207</xdr:rowOff>
    </xdr:from>
    <xdr:to>
      <xdr:col>41</xdr:col>
      <xdr:colOff>50800</xdr:colOff>
      <xdr:row>38</xdr:row>
      <xdr:rowOff>133207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48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82042</xdr:rowOff>
    </xdr:from>
    <xdr:to>
      <xdr:col>55</xdr:col>
      <xdr:colOff>50800</xdr:colOff>
      <xdr:row>39</xdr:row>
      <xdr:rowOff>12192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168419</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2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81768</xdr:rowOff>
    </xdr:from>
    <xdr:to>
      <xdr:col>50</xdr:col>
      <xdr:colOff>165100</xdr:colOff>
      <xdr:row>39</xdr:row>
      <xdr:rowOff>11918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3045</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689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81951</xdr:rowOff>
    </xdr:from>
    <xdr:to>
      <xdr:col>46</xdr:col>
      <xdr:colOff>38100</xdr:colOff>
      <xdr:row>39</xdr:row>
      <xdr:rowOff>12101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3228</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6897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82407</xdr:rowOff>
    </xdr:from>
    <xdr:to>
      <xdr:col>41</xdr:col>
      <xdr:colOff>101600</xdr:colOff>
      <xdr:row>39</xdr:row>
      <xdr:rowOff>12557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3684</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333" y="66902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82407</xdr:rowOff>
    </xdr:from>
    <xdr:to>
      <xdr:col>36</xdr:col>
      <xdr:colOff>165100</xdr:colOff>
      <xdr:row>39</xdr:row>
      <xdr:rowOff>12557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3684</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333" y="66902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2375</xdr:rowOff>
    </xdr:from>
    <xdr:to>
      <xdr:col>55</xdr:col>
      <xdr:colOff>0</xdr:colOff>
      <xdr:row>59</xdr:row>
      <xdr:rowOff>7124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117925"/>
          <a:ext cx="838200" cy="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2375</xdr:rowOff>
    </xdr:from>
    <xdr:to>
      <xdr:col>50</xdr:col>
      <xdr:colOff>114300</xdr:colOff>
      <xdr:row>59</xdr:row>
      <xdr:rowOff>8941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117925"/>
          <a:ext cx="889000" cy="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164033</xdr:rowOff>
    </xdr:from>
    <xdr:to>
      <xdr:col>45</xdr:col>
      <xdr:colOff>177800</xdr:colOff>
      <xdr:row>59</xdr:row>
      <xdr:rowOff>8941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108133"/>
          <a:ext cx="889000" cy="1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164033</xdr:rowOff>
    </xdr:from>
    <xdr:to>
      <xdr:col>41</xdr:col>
      <xdr:colOff>50800</xdr:colOff>
      <xdr:row>59</xdr:row>
      <xdr:rowOff>368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108133"/>
          <a:ext cx="889000" cy="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127774</xdr:rowOff>
    </xdr:from>
    <xdr:to>
      <xdr:col>55</xdr:col>
      <xdr:colOff>50800</xdr:colOff>
      <xdr:row>59</xdr:row>
      <xdr:rowOff>57924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7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42701</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8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123025</xdr:rowOff>
    </xdr:from>
    <xdr:to>
      <xdr:col>50</xdr:col>
      <xdr:colOff>165100</xdr:colOff>
      <xdr:row>59</xdr:row>
      <xdr:rowOff>53175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44302</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5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129591</xdr:rowOff>
    </xdr:from>
    <xdr:to>
      <xdr:col>46</xdr:col>
      <xdr:colOff>38100</xdr:colOff>
      <xdr:row>59</xdr:row>
      <xdr:rowOff>59741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50868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6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113233</xdr:rowOff>
    </xdr:from>
    <xdr:to>
      <xdr:col>41</xdr:col>
      <xdr:colOff>101600</xdr:colOff>
      <xdr:row>59</xdr:row>
      <xdr:rowOff>43383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5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34510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121018</xdr:rowOff>
    </xdr:from>
    <xdr:to>
      <xdr:col>36</xdr:col>
      <xdr:colOff>165100</xdr:colOff>
      <xdr:row>59</xdr:row>
      <xdr:rowOff>51168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42295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149110</xdr:rowOff>
    </xdr:from>
    <xdr:to>
      <xdr:col>55</xdr:col>
      <xdr:colOff>0</xdr:colOff>
      <xdr:row>78</xdr:row>
      <xdr:rowOff>75178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50760"/>
          <a:ext cx="838200" cy="9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149110</xdr:rowOff>
    </xdr:from>
    <xdr:to>
      <xdr:col>50</xdr:col>
      <xdr:colOff>114300</xdr:colOff>
      <xdr:row>78</xdr:row>
      <xdr:rowOff>24237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50760"/>
          <a:ext cx="8890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33153</xdr:rowOff>
    </xdr:from>
    <xdr:to>
      <xdr:col>45</xdr:col>
      <xdr:colOff>177800</xdr:colOff>
      <xdr:row>78</xdr:row>
      <xdr:rowOff>24237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234803"/>
          <a:ext cx="889000" cy="16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33153</xdr:rowOff>
    </xdr:from>
    <xdr:to>
      <xdr:col>41</xdr:col>
      <xdr:colOff>50800</xdr:colOff>
      <xdr:row>77</xdr:row>
      <xdr:rowOff>123794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34803"/>
          <a:ext cx="889000" cy="9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24378</xdr:rowOff>
    </xdr:from>
    <xdr:to>
      <xdr:col>55</xdr:col>
      <xdr:colOff>50800</xdr:colOff>
      <xdr:row>78</xdr:row>
      <xdr:rowOff>125978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9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110755</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1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98310</xdr:rowOff>
    </xdr:from>
    <xdr:to>
      <xdr:col>50</xdr:col>
      <xdr:colOff>165100</xdr:colOff>
      <xdr:row>78</xdr:row>
      <xdr:rowOff>28460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9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19587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9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144887</xdr:rowOff>
    </xdr:from>
    <xdr:to>
      <xdr:col>46</xdr:col>
      <xdr:colOff>38100</xdr:colOff>
      <xdr:row>78</xdr:row>
      <xdr:rowOff>75037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66164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3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153803</xdr:rowOff>
    </xdr:from>
    <xdr:to>
      <xdr:col>41</xdr:col>
      <xdr:colOff>101600</xdr:colOff>
      <xdr:row>77</xdr:row>
      <xdr:rowOff>83953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75080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27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72994</xdr:rowOff>
    </xdr:from>
    <xdr:to>
      <xdr:col>36</xdr:col>
      <xdr:colOff>165100</xdr:colOff>
      <xdr:row>78</xdr:row>
      <xdr:rowOff>3144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7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19671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4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27147</xdr:rowOff>
    </xdr:from>
    <xdr:to>
      <xdr:col>55</xdr:col>
      <xdr:colOff>0</xdr:colOff>
      <xdr:row>98</xdr:row>
      <xdr:rowOff>87449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29247"/>
          <a:ext cx="838200" cy="6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22233</xdr:rowOff>
    </xdr:from>
    <xdr:to>
      <xdr:col>50</xdr:col>
      <xdr:colOff>114300</xdr:colOff>
      <xdr:row>98</xdr:row>
      <xdr:rowOff>27147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24333"/>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161516</xdr:rowOff>
    </xdr:from>
    <xdr:to>
      <xdr:col>45</xdr:col>
      <xdr:colOff>177800</xdr:colOff>
      <xdr:row>98</xdr:row>
      <xdr:rowOff>22233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92166"/>
          <a:ext cx="8890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161516</xdr:rowOff>
    </xdr:from>
    <xdr:to>
      <xdr:col>41</xdr:col>
      <xdr:colOff>50800</xdr:colOff>
      <xdr:row>98</xdr:row>
      <xdr:rowOff>94470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92166"/>
          <a:ext cx="889000" cy="10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36649</xdr:rowOff>
    </xdr:from>
    <xdr:to>
      <xdr:col>55</xdr:col>
      <xdr:colOff>50800</xdr:colOff>
      <xdr:row>98</xdr:row>
      <xdr:rowOff>138249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15076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1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147797</xdr:rowOff>
    </xdr:from>
    <xdr:to>
      <xdr:col>50</xdr:col>
      <xdr:colOff>165100</xdr:colOff>
      <xdr:row>98</xdr:row>
      <xdr:rowOff>77947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69074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7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142883</xdr:rowOff>
    </xdr:from>
    <xdr:to>
      <xdr:col>46</xdr:col>
      <xdr:colOff>38100</xdr:colOff>
      <xdr:row>98</xdr:row>
      <xdr:rowOff>73033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7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64160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6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110716</xdr:rowOff>
    </xdr:from>
    <xdr:to>
      <xdr:col>41</xdr:col>
      <xdr:colOff>101600</xdr:colOff>
      <xdr:row>98</xdr:row>
      <xdr:rowOff>40866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4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31993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3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43670</xdr:rowOff>
    </xdr:from>
    <xdr:to>
      <xdr:col>36</xdr:col>
      <xdr:colOff>165100</xdr:colOff>
      <xdr:row>98</xdr:row>
      <xdr:rowOff>145270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136397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33264</xdr:rowOff>
    </xdr:from>
    <xdr:to>
      <xdr:col>85</xdr:col>
      <xdr:colOff>127000</xdr:colOff>
      <xdr:row>38</xdr:row>
      <xdr:rowOff>35550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7691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42956</xdr:rowOff>
    </xdr:from>
    <xdr:to>
      <xdr:col>81</xdr:col>
      <xdr:colOff>50800</xdr:colOff>
      <xdr:row>38</xdr:row>
      <xdr:rowOff>35550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86606"/>
          <a:ext cx="889000" cy="16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42956</xdr:rowOff>
    </xdr:from>
    <xdr:to>
      <xdr:col>76</xdr:col>
      <xdr:colOff>114300</xdr:colOff>
      <xdr:row>38</xdr:row>
      <xdr:rowOff>19959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86606"/>
          <a:ext cx="889000" cy="14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19959</xdr:rowOff>
    </xdr:from>
    <xdr:to>
      <xdr:col>71</xdr:col>
      <xdr:colOff>177800</xdr:colOff>
      <xdr:row>38</xdr:row>
      <xdr:rowOff>46477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35059"/>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153914</xdr:rowOff>
    </xdr:from>
    <xdr:to>
      <xdr:col>85</xdr:col>
      <xdr:colOff>177800</xdr:colOff>
      <xdr:row>37</xdr:row>
      <xdr:rowOff>84064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132341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0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156200</xdr:rowOff>
    </xdr:from>
    <xdr:to>
      <xdr:col>81</xdr:col>
      <xdr:colOff>101600</xdr:colOff>
      <xdr:row>38</xdr:row>
      <xdr:rowOff>86350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77477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9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163606</xdr:rowOff>
    </xdr:from>
    <xdr:to>
      <xdr:col>76</xdr:col>
      <xdr:colOff>165100</xdr:colOff>
      <xdr:row>37</xdr:row>
      <xdr:rowOff>93756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3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84883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2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140609</xdr:rowOff>
    </xdr:from>
    <xdr:to>
      <xdr:col>72</xdr:col>
      <xdr:colOff>38100</xdr:colOff>
      <xdr:row>38</xdr:row>
      <xdr:rowOff>70759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61886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7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167127</xdr:rowOff>
    </xdr:from>
    <xdr:to>
      <xdr:col>67</xdr:col>
      <xdr:colOff>101600</xdr:colOff>
      <xdr:row>38</xdr:row>
      <xdr:rowOff>97277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88404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0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90525</xdr:rowOff>
    </xdr:from>
    <xdr:to>
      <xdr:col>85</xdr:col>
      <xdr:colOff>127000</xdr:colOff>
      <xdr:row>58</xdr:row>
      <xdr:rowOff>63703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63175"/>
          <a:ext cx="838200" cy="14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63703</xdr:rowOff>
    </xdr:from>
    <xdr:to>
      <xdr:col>81</xdr:col>
      <xdr:colOff>50800</xdr:colOff>
      <xdr:row>58</xdr:row>
      <xdr:rowOff>103987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07803"/>
          <a:ext cx="889000" cy="4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109931</xdr:rowOff>
    </xdr:from>
    <xdr:to>
      <xdr:col>76</xdr:col>
      <xdr:colOff>114300</xdr:colOff>
      <xdr:row>58</xdr:row>
      <xdr:rowOff>103987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82581"/>
          <a:ext cx="889000" cy="16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58686</xdr:rowOff>
    </xdr:from>
    <xdr:to>
      <xdr:col>71</xdr:col>
      <xdr:colOff>177800</xdr:colOff>
      <xdr:row>57</xdr:row>
      <xdr:rowOff>109931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31336"/>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39725</xdr:rowOff>
    </xdr:from>
    <xdr:to>
      <xdr:col>85</xdr:col>
      <xdr:colOff>177800</xdr:colOff>
      <xdr:row>57</xdr:row>
      <xdr:rowOff>141325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18152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12903</xdr:rowOff>
    </xdr:from>
    <xdr:to>
      <xdr:col>81</xdr:col>
      <xdr:colOff>101600</xdr:colOff>
      <xdr:row>58</xdr:row>
      <xdr:rowOff>114503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105630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4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53187</xdr:rowOff>
    </xdr:from>
    <xdr:to>
      <xdr:col>76</xdr:col>
      <xdr:colOff>165100</xdr:colOff>
      <xdr:row>58</xdr:row>
      <xdr:rowOff>154787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9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59131</xdr:rowOff>
    </xdr:from>
    <xdr:to>
      <xdr:col>72</xdr:col>
      <xdr:colOff>38100</xdr:colOff>
      <xdr:row>57</xdr:row>
      <xdr:rowOff>160731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3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151858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2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7886</xdr:rowOff>
    </xdr:from>
    <xdr:to>
      <xdr:col>67</xdr:col>
      <xdr:colOff>101600</xdr:colOff>
      <xdr:row>57</xdr:row>
      <xdr:rowOff>109486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126013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135471</xdr:rowOff>
    </xdr:from>
    <xdr:to>
      <xdr:col>85</xdr:col>
      <xdr:colOff>127000</xdr:colOff>
      <xdr:row>78</xdr:row>
      <xdr:rowOff>136979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08571"/>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135471</xdr:rowOff>
    </xdr:from>
    <xdr:to>
      <xdr:col>81</xdr:col>
      <xdr:colOff>50800</xdr:colOff>
      <xdr:row>78</xdr:row>
      <xdr:rowOff>139655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08571"/>
          <a:ext cx="8890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135951</xdr:rowOff>
    </xdr:from>
    <xdr:to>
      <xdr:col>76</xdr:col>
      <xdr:colOff>114300</xdr:colOff>
      <xdr:row>78</xdr:row>
      <xdr:rowOff>139655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09051"/>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135951</xdr:rowOff>
    </xdr:from>
    <xdr:to>
      <xdr:col>71</xdr:col>
      <xdr:colOff>177800</xdr:colOff>
      <xdr:row>78</xdr:row>
      <xdr:rowOff>139106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09051"/>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86179</xdr:rowOff>
    </xdr:from>
    <xdr:to>
      <xdr:col>85</xdr:col>
      <xdr:colOff>177800</xdr:colOff>
      <xdr:row>79</xdr:row>
      <xdr:rowOff>16329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9376</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84671</xdr:rowOff>
    </xdr:from>
    <xdr:to>
      <xdr:col>81</xdr:col>
      <xdr:colOff>101600</xdr:colOff>
      <xdr:row>79</xdr:row>
      <xdr:rowOff>14821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5948</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50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88855</xdr:rowOff>
    </xdr:from>
    <xdr:to>
      <xdr:col>76</xdr:col>
      <xdr:colOff>165100</xdr:colOff>
      <xdr:row>79</xdr:row>
      <xdr:rowOff>19005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10132</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85151</xdr:rowOff>
    </xdr:from>
    <xdr:to>
      <xdr:col>72</xdr:col>
      <xdr:colOff>38100</xdr:colOff>
      <xdr:row>79</xdr:row>
      <xdr:rowOff>15301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6428</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50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88306</xdr:rowOff>
    </xdr:from>
    <xdr:to>
      <xdr:col>67</xdr:col>
      <xdr:colOff>101600</xdr:colOff>
      <xdr:row>79</xdr:row>
      <xdr:rowOff>18456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9583</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57333" y="13554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842</xdr:rowOff>
    </xdr:from>
    <xdr:to>
      <xdr:col>85</xdr:col>
      <xdr:colOff>127000</xdr:colOff>
      <xdr:row>97</xdr:row>
      <xdr:rowOff>5104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31492"/>
          <a:ext cx="8382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1822</xdr:rowOff>
    </xdr:from>
    <xdr:to>
      <xdr:col>81</xdr:col>
      <xdr:colOff>50800</xdr:colOff>
      <xdr:row>97</xdr:row>
      <xdr:rowOff>5104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32472"/>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150118</xdr:rowOff>
    </xdr:from>
    <xdr:to>
      <xdr:col>76</xdr:col>
      <xdr:colOff>114300</xdr:colOff>
      <xdr:row>97</xdr:row>
      <xdr:rowOff>1822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09318"/>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150118</xdr:rowOff>
    </xdr:from>
    <xdr:to>
      <xdr:col>71</xdr:col>
      <xdr:colOff>177800</xdr:colOff>
      <xdr:row>96</xdr:row>
      <xdr:rowOff>153415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09318"/>
          <a:ext cx="889000" cy="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121492</xdr:rowOff>
    </xdr:from>
    <xdr:to>
      <xdr:col>85</xdr:col>
      <xdr:colOff>177800</xdr:colOff>
      <xdr:row>97</xdr:row>
      <xdr:rowOff>51642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99919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125754</xdr:rowOff>
    </xdr:from>
    <xdr:to>
      <xdr:col>81</xdr:col>
      <xdr:colOff>101600</xdr:colOff>
      <xdr:row>97</xdr:row>
      <xdr:rowOff>55904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47031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7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122472</xdr:rowOff>
    </xdr:from>
    <xdr:to>
      <xdr:col>76</xdr:col>
      <xdr:colOff>165100</xdr:colOff>
      <xdr:row>97</xdr:row>
      <xdr:rowOff>52622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43749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7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99318</xdr:rowOff>
    </xdr:from>
    <xdr:to>
      <xdr:col>72</xdr:col>
      <xdr:colOff>38100</xdr:colOff>
      <xdr:row>97</xdr:row>
      <xdr:rowOff>29468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20595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5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102615</xdr:rowOff>
    </xdr:from>
    <xdr:to>
      <xdr:col>67</xdr:col>
      <xdr:colOff>101600</xdr:colOff>
      <xdr:row>97</xdr:row>
      <xdr:rowOff>32765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23892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5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67,000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9,733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％の減となった。これは、財政調整基金積立金が減少したためである。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159,288</a:t>
          </a:r>
          <a:r>
            <a:rPr kumimoji="1" lang="ja-JP" altLang="en-US" sz="1300">
              <a:latin typeface="ＭＳ Ｐゴシック" panose="020B0600070205080204" pitchFamily="50" charset="-128"/>
              <a:ea typeface="ＭＳ Ｐゴシック" panose="020B0600070205080204" pitchFamily="50" charset="-128"/>
            </a:rPr>
            <a:t>円となっており、最も大きな割合を占めている。前年度と比較して</a:t>
          </a:r>
          <a:r>
            <a:rPr kumimoji="1" lang="en-US" altLang="ja-JP" sz="1300">
              <a:latin typeface="ＭＳ Ｐゴシック" panose="020B0600070205080204" pitchFamily="50" charset="-128"/>
              <a:ea typeface="ＭＳ Ｐゴシック" panose="020B0600070205080204" pitchFamily="50" charset="-128"/>
            </a:rPr>
            <a:t>20,649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％の増となった。これは、新保育園建設が始まったことに加え、住民税非課税世帯等臨時特別給付金事業の実施、障害者自立支援給付費が増加したためである。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36,830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4,003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％の減となった。これは、新型コロナウイルスワクチン接種事業が終了したためである。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16,078</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3,800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30.9</a:t>
          </a:r>
          <a:r>
            <a:rPr kumimoji="1" lang="ja-JP" altLang="en-US" sz="1300">
              <a:latin typeface="ＭＳ Ｐゴシック" panose="020B0600070205080204" pitchFamily="50" charset="-128"/>
              <a:ea typeface="ＭＳ Ｐゴシック" panose="020B0600070205080204" pitchFamily="50" charset="-128"/>
            </a:rPr>
            <a:t>％の増となった。これは、水槽付き消防ポンプ車の購入に加え、消防庁舎建設基金の積み立てを開始したためである。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53,372</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11,388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％の増となった。これは、犬山南小学校の改築に加え、旧市民プールの解体をしたためである。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愛知県犬山市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住民税非課税世帯等臨時特別給付金事業等による歳出の増加により実質収支比率が減少した。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また、大規模事業の繰越により、翌年度に繰り越すべき財源が増加したことも比率の減少に影響した。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財政調整基金残高は大規模事業実施に伴う取崩しにより</a:t>
          </a:r>
          <a:r>
            <a:rPr kumimoji="1" lang="en-US" altLang="ja-JP" sz="1400">
              <a:latin typeface="ＭＳ ゴシック" pitchFamily="49" charset="-128"/>
              <a:ea typeface="ＭＳ ゴシック" pitchFamily="49" charset="-128"/>
            </a:rPr>
            <a:t>2.15</a:t>
          </a:r>
          <a:r>
            <a:rPr kumimoji="1" lang="ja-JP" altLang="en-US" sz="1400">
              <a:latin typeface="ＭＳ ゴシック" pitchFamily="49" charset="-128"/>
              <a:ea typeface="ＭＳ ゴシック" pitchFamily="49" charset="-128"/>
            </a:rPr>
            <a:t>億円減少した。災害対応等に備え、標準財政規模比</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％程度を常時確保できるよう、適切な財源確保に努める。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愛知県犬山市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年度は黒字額が全体で減少した。主に一般会計や国民健康保険特別会計において実質収支が減少していることによる。</a:t>
          </a:r>
        </a:p>
        <a:p>
          <a:r>
            <a:rPr kumimoji="1" lang="ja-JP" altLang="en-US" sz="1400">
              <a:latin typeface="ＭＳ ゴシック" pitchFamily="49" charset="-128"/>
              <a:ea typeface="ＭＳ ゴシック" pitchFamily="49" charset="-128"/>
            </a:rPr>
            <a:t>　一般会計の黒字割合は</a:t>
          </a:r>
          <a:r>
            <a:rPr kumimoji="1" lang="en-US" altLang="ja-JP" sz="1400">
              <a:latin typeface="ＭＳ ゴシック" pitchFamily="49" charset="-128"/>
              <a:ea typeface="ＭＳ ゴシック" pitchFamily="49" charset="-128"/>
            </a:rPr>
            <a:t>2.17</a:t>
          </a:r>
          <a:r>
            <a:rPr kumimoji="1" lang="ja-JP" altLang="en-US" sz="1400">
              <a:latin typeface="ＭＳ ゴシック" pitchFamily="49" charset="-128"/>
              <a:ea typeface="ＭＳ ゴシック" pitchFamily="49" charset="-128"/>
            </a:rPr>
            <a:t>ポイント減少している。主な要因は、大規模事業の繰越により、翌年度に繰り越すべき財源が増加したことが挙げられる。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なお、一般会計においては実質収支額を標準財政規模の</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程度に留めることを目標としているが、例えば生活保護等の国庫負担を伴う事業で歳入と歳出の乖離を縮めること、言い換えると歳出執行予定額の見極めと適正な金額での国庫申請を行うことに課題があると認識している。</a:t>
          </a:r>
        </a:p>
        <a:p>
          <a:r>
            <a:rPr kumimoji="1" lang="ja-JP" altLang="en-US" sz="1400">
              <a:latin typeface="ＭＳ ゴシック" pitchFamily="49" charset="-128"/>
              <a:ea typeface="ＭＳ ゴシック" pitchFamily="49" charset="-128"/>
            </a:rPr>
            <a:t>　また、国民健康保険特別会計においても、黒字割合が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ポイント減少しており、その他繰入金（福祉医療波及分、保健事業分）の減少が主な要因となっている。</a:t>
          </a:r>
        </a:p>
        <a:p>
          <a:r>
            <a:rPr kumimoji="1" lang="ja-JP" altLang="en-US" sz="1400">
              <a:latin typeface="ＭＳ ゴシック" pitchFamily="49" charset="-128"/>
              <a:ea typeface="ＭＳ ゴシック" pitchFamily="49" charset="-128"/>
            </a:rPr>
            <a:t>　今後も広域ごみ処理施設の整備や老朽化した学校の改修等の大型事業を予定しているため、不用財産の売却やふるさと納税の更なる推進等により積極的な財源確保に努め健全な財政運営に努める。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30965683</v>
      </c>
      <c r="BO4" s="462"/>
      <c r="BP4" s="462"/>
      <c r="BQ4" s="462"/>
      <c r="BR4" s="462"/>
      <c r="BS4" s="462"/>
      <c r="BT4" s="462"/>
      <c r="BU4" s="463"/>
      <c r="BV4" s="461">
        <v>30146439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5.9</v>
      </c>
      <c r="CU4" s="602"/>
      <c r="CV4" s="602"/>
      <c r="CW4" s="602"/>
      <c r="CX4" s="602"/>
      <c r="CY4" s="602"/>
      <c r="CZ4" s="602"/>
      <c r="DA4" s="603"/>
      <c r="DB4" s="601">
        <v>8</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29121889</v>
      </c>
      <c r="BO5" s="433"/>
      <c r="BP5" s="433"/>
      <c r="BQ5" s="433"/>
      <c r="BR5" s="433"/>
      <c r="BS5" s="433"/>
      <c r="BT5" s="433"/>
      <c r="BU5" s="434"/>
      <c r="BV5" s="432">
        <v>28468991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92.2</v>
      </c>
      <c r="CU5" s="430"/>
      <c r="CV5" s="430"/>
      <c r="CW5" s="430"/>
      <c r="CX5" s="430"/>
      <c r="CY5" s="430"/>
      <c r="CZ5" s="430"/>
      <c r="DA5" s="431"/>
      <c r="DB5" s="429">
        <v>91.4</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1843794</v>
      </c>
      <c r="BO6" s="433"/>
      <c r="BP6" s="433"/>
      <c r="BQ6" s="433"/>
      <c r="BR6" s="433"/>
      <c r="BS6" s="433"/>
      <c r="BT6" s="433"/>
      <c r="BU6" s="434"/>
      <c r="BV6" s="432">
        <v>1677448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93.1</v>
      </c>
      <c r="CU6" s="576"/>
      <c r="CV6" s="576"/>
      <c r="CW6" s="576"/>
      <c r="CX6" s="576"/>
      <c r="CY6" s="576"/>
      <c r="CZ6" s="576"/>
      <c r="DA6" s="577"/>
      <c r="DB6" s="575">
        <v>93.6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908532</v>
      </c>
      <c r="BO7" s="433"/>
      <c r="BP7" s="433"/>
      <c r="BQ7" s="433"/>
      <c r="BR7" s="433"/>
      <c r="BS7" s="433"/>
      <c r="BT7" s="433"/>
      <c r="BU7" s="434"/>
      <c r="BV7" s="432">
        <v>432463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15945639</v>
      </c>
      <c r="CU7" s="433"/>
      <c r="CV7" s="433"/>
      <c r="CW7" s="433"/>
      <c r="CX7" s="433"/>
      <c r="CY7" s="433"/>
      <c r="CZ7" s="433"/>
      <c r="DA7" s="434"/>
      <c r="DB7" s="432">
        <v>15503964</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935262</v>
      </c>
      <c r="BO8" s="433"/>
      <c r="BP8" s="433"/>
      <c r="BQ8" s="433"/>
      <c r="BR8" s="433"/>
      <c r="BS8" s="433"/>
      <c r="BT8" s="433"/>
      <c r="BU8" s="434"/>
      <c r="BV8" s="432">
        <v>1244985</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0.85</v>
      </c>
      <c r="CU8" s="536"/>
      <c r="CV8" s="536"/>
      <c r="CW8" s="536"/>
      <c r="CX8" s="536"/>
      <c r="CY8" s="536"/>
      <c r="CZ8" s="536"/>
      <c r="DA8" s="537"/>
      <c r="DB8" s="535">
        <v>0.87</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73090</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-309723</v>
      </c>
      <c r="BO9" s="433"/>
      <c r="BP9" s="433"/>
      <c r="BQ9" s="433"/>
      <c r="BR9" s="433"/>
      <c r="BS9" s="433"/>
      <c r="BT9" s="433"/>
      <c r="BU9" s="434"/>
      <c r="BV9" s="432">
        <v>80198</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9.1</v>
      </c>
      <c r="CU9" s="430"/>
      <c r="CV9" s="430"/>
      <c r="CW9" s="430"/>
      <c r="CX9" s="430"/>
      <c r="CY9" s="430"/>
      <c r="CZ9" s="430"/>
      <c r="DA9" s="431"/>
      <c r="DB9" s="429">
        <v>9.1999999999999993</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74308</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1172692</v>
      </c>
      <c r="BO10" s="433"/>
      <c r="BP10" s="433"/>
      <c r="BQ10" s="433"/>
      <c r="BR10" s="433"/>
      <c r="BS10" s="433"/>
      <c r="BT10" s="433"/>
      <c r="BU10" s="434"/>
      <c r="BV10" s="432">
        <v>1435912</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72005</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1429814</v>
      </c>
      <c r="BO12" s="433"/>
      <c r="BP12" s="433"/>
      <c r="BQ12" s="433"/>
      <c r="BR12" s="433"/>
      <c r="BS12" s="433"/>
      <c r="BT12" s="433"/>
      <c r="BU12" s="434"/>
      <c r="BV12" s="432">
        <v>1349342</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69270</v>
      </c>
      <c r="S13" s="520"/>
      <c r="T13" s="520"/>
      <c r="U13" s="520"/>
      <c r="V13" s="521"/>
      <c r="W13" s="522" t="s">
        <v>131</v>
      </c>
      <c r="X13" s="418"/>
      <c r="Y13" s="418"/>
      <c r="Z13" s="418"/>
      <c r="AA13" s="418"/>
      <c r="AB13" s="419"/>
      <c r="AC13" s="385">
        <v>419</v>
      </c>
      <c r="AD13" s="386"/>
      <c r="AE13" s="386"/>
      <c r="AF13" s="386"/>
      <c r="AG13" s="387"/>
      <c r="AH13" s="385">
        <v>415</v>
      </c>
      <c r="AI13" s="386"/>
      <c r="AJ13" s="386"/>
      <c r="AK13" s="386"/>
      <c r="AL13" s="445"/>
      <c r="AM13" s="489" t="s">
        <v>132</v>
      </c>
      <c r="AN13" s="389"/>
      <c r="AO13" s="389"/>
      <c r="AP13" s="389"/>
      <c r="AQ13" s="389"/>
      <c r="AR13" s="389"/>
      <c r="AS13" s="389"/>
      <c r="AT13" s="390"/>
      <c r="AU13" s="490" t="s">
        <v>110</v>
      </c>
      <c r="AV13" s="491"/>
      <c r="AW13" s="491"/>
      <c r="AX13" s="491"/>
      <c r="AY13" s="446" t="s">
        <v>133</v>
      </c>
      <c r="AZ13" s="447"/>
      <c r="BA13" s="447"/>
      <c r="BB13" s="447"/>
      <c r="BC13" s="447"/>
      <c r="BD13" s="447"/>
      <c r="BE13" s="447"/>
      <c r="BF13" s="447"/>
      <c r="BG13" s="447"/>
      <c r="BH13" s="447"/>
      <c r="BI13" s="447"/>
      <c r="BJ13" s="447"/>
      <c r="BK13" s="447"/>
      <c r="BL13" s="447"/>
      <c r="BM13" s="448"/>
      <c r="BN13" s="432">
        <v>-566845</v>
      </c>
      <c r="BO13" s="433"/>
      <c r="BP13" s="433"/>
      <c r="BQ13" s="433"/>
      <c r="BR13" s="433"/>
      <c r="BS13" s="433"/>
      <c r="BT13" s="433"/>
      <c r="BU13" s="434"/>
      <c r="BV13" s="432">
        <v>166768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2.7</v>
      </c>
      <c r="CU13" s="430"/>
      <c r="CV13" s="430"/>
      <c r="CW13" s="430"/>
      <c r="CX13" s="430"/>
      <c r="CY13" s="430"/>
      <c r="CZ13" s="430"/>
      <c r="DA13" s="431"/>
      <c r="DB13" s="429">
        <v>3.5</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72733</v>
      </c>
      <c r="S14" s="520"/>
      <c r="T14" s="520"/>
      <c r="U14" s="520"/>
      <c r="V14" s="521"/>
      <c r="W14" s="523"/>
      <c r="X14" s="421"/>
      <c r="Y14" s="421"/>
      <c r="Z14" s="421"/>
      <c r="AA14" s="421"/>
      <c r="AB14" s="422"/>
      <c r="AC14" s="512">
        <v>1.2</v>
      </c>
      <c r="AD14" s="513"/>
      <c r="AE14" s="513"/>
      <c r="AF14" s="513"/>
      <c r="AG14" s="514"/>
      <c r="AH14" s="512">
        <v>1.2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70049</v>
      </c>
      <c r="S15" s="520"/>
      <c r="T15" s="520"/>
      <c r="U15" s="520"/>
      <c r="V15" s="521"/>
      <c r="W15" s="522" t="s">
        <v>137</v>
      </c>
      <c r="X15" s="418"/>
      <c r="Y15" s="418"/>
      <c r="Z15" s="418"/>
      <c r="AA15" s="418"/>
      <c r="AB15" s="419"/>
      <c r="AC15" s="385">
        <v>11693</v>
      </c>
      <c r="AD15" s="386"/>
      <c r="AE15" s="386"/>
      <c r="AF15" s="386"/>
      <c r="AG15" s="387"/>
      <c r="AH15" s="385">
        <v>12192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10865930</v>
      </c>
      <c r="BO15" s="462"/>
      <c r="BP15" s="462"/>
      <c r="BQ15" s="462"/>
      <c r="BR15" s="462"/>
      <c r="BS15" s="462"/>
      <c r="BT15" s="462"/>
      <c r="BU15" s="463"/>
      <c r="BV15" s="461">
        <v>10409491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34.700000000000003</v>
      </c>
      <c r="AD16" s="513"/>
      <c r="AE16" s="513"/>
      <c r="AF16" s="513"/>
      <c r="AG16" s="514"/>
      <c r="AH16" s="512">
        <v>36</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12847643</v>
      </c>
      <c r="BO16" s="433"/>
      <c r="BP16" s="433"/>
      <c r="BQ16" s="433"/>
      <c r="BR16" s="433"/>
      <c r="BS16" s="433"/>
      <c r="BT16" s="433"/>
      <c r="BU16" s="434"/>
      <c r="BV16" s="432">
        <v>12319638</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21608</v>
      </c>
      <c r="AD17" s="386"/>
      <c r="AE17" s="386"/>
      <c r="AF17" s="386"/>
      <c r="AG17" s="387"/>
      <c r="AH17" s="385">
        <v>21235</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13813628</v>
      </c>
      <c r="BO17" s="433"/>
      <c r="BP17" s="433"/>
      <c r="BQ17" s="433"/>
      <c r="BR17" s="433"/>
      <c r="BS17" s="433"/>
      <c r="BT17" s="433"/>
      <c r="BU17" s="434"/>
      <c r="BV17" s="432">
        <v>13214694</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74.900000000000006</v>
      </c>
      <c r="M18" s="485"/>
      <c r="N18" s="485"/>
      <c r="O18" s="485"/>
      <c r="P18" s="485"/>
      <c r="Q18" s="485"/>
      <c r="R18" s="486"/>
      <c r="S18" s="486"/>
      <c r="T18" s="486"/>
      <c r="U18" s="486"/>
      <c r="V18" s="487"/>
      <c r="W18" s="503"/>
      <c r="X18" s="504"/>
      <c r="Y18" s="504"/>
      <c r="Z18" s="504"/>
      <c r="AA18" s="504"/>
      <c r="AB18" s="528"/>
      <c r="AC18" s="402">
        <v>64.099999999999994</v>
      </c>
      <c r="AD18" s="403"/>
      <c r="AE18" s="403"/>
      <c r="AF18" s="403"/>
      <c r="AG18" s="488"/>
      <c r="AH18" s="402">
        <v>62.7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14847982</v>
      </c>
      <c r="BO18" s="433"/>
      <c r="BP18" s="433"/>
      <c r="BQ18" s="433"/>
      <c r="BR18" s="433"/>
      <c r="BS18" s="433"/>
      <c r="BT18" s="433"/>
      <c r="BU18" s="434"/>
      <c r="BV18" s="432">
        <v>14621819</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976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21256539</v>
      </c>
      <c r="BO19" s="433"/>
      <c r="BP19" s="433"/>
      <c r="BQ19" s="433"/>
      <c r="BR19" s="433"/>
      <c r="BS19" s="433"/>
      <c r="BT19" s="433"/>
      <c r="BU19" s="434"/>
      <c r="BV19" s="432">
        <v>21030039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29453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18788568</v>
      </c>
      <c r="BO22" s="462"/>
      <c r="BP22" s="462"/>
      <c r="BQ22" s="462"/>
      <c r="BR22" s="462"/>
      <c r="BS22" s="462"/>
      <c r="BT22" s="462"/>
      <c r="BU22" s="463"/>
      <c r="BV22" s="461">
        <v>19262385</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13430694</v>
      </c>
      <c r="BO23" s="433"/>
      <c r="BP23" s="433"/>
      <c r="BQ23" s="433"/>
      <c r="BR23" s="433"/>
      <c r="BS23" s="433"/>
      <c r="BT23" s="433"/>
      <c r="BU23" s="434"/>
      <c r="BV23" s="432">
        <v>13869752</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9640</v>
      </c>
      <c r="R24" s="386"/>
      <c r="S24" s="386"/>
      <c r="T24" s="386"/>
      <c r="U24" s="386"/>
      <c r="V24" s="387"/>
      <c r="W24" s="475"/>
      <c r="X24" s="412"/>
      <c r="Y24" s="413"/>
      <c r="Z24" s="388" t="s">
        <v>162</v>
      </c>
      <c r="AA24" s="389"/>
      <c r="AB24" s="389"/>
      <c r="AC24" s="389"/>
      <c r="AD24" s="389"/>
      <c r="AE24" s="389"/>
      <c r="AF24" s="389"/>
      <c r="AG24" s="390"/>
      <c r="AH24" s="385">
        <v>521</v>
      </c>
      <c r="AI24" s="386"/>
      <c r="AJ24" s="386"/>
      <c r="AK24" s="386"/>
      <c r="AL24" s="387"/>
      <c r="AM24" s="385">
        <v>1564563</v>
      </c>
      <c r="AN24" s="386"/>
      <c r="AO24" s="386"/>
      <c r="AP24" s="386"/>
      <c r="AQ24" s="386"/>
      <c r="AR24" s="387"/>
      <c r="AS24" s="385">
        <v>3003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7898903</v>
      </c>
      <c r="BO24" s="433"/>
      <c r="BP24" s="433"/>
      <c r="BQ24" s="433"/>
      <c r="BR24" s="433"/>
      <c r="BS24" s="433"/>
      <c r="BT24" s="433"/>
      <c r="BU24" s="434"/>
      <c r="BV24" s="432">
        <v>7501802</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8000</v>
      </c>
      <c r="R25" s="386"/>
      <c r="S25" s="386"/>
      <c r="T25" s="386"/>
      <c r="U25" s="386"/>
      <c r="V25" s="387"/>
      <c r="W25" s="475"/>
      <c r="X25" s="412"/>
      <c r="Y25" s="413"/>
      <c r="Z25" s="388" t="s">
        <v>165</v>
      </c>
      <c r="AA25" s="389"/>
      <c r="AB25" s="389"/>
      <c r="AC25" s="389"/>
      <c r="AD25" s="389"/>
      <c r="AE25" s="389"/>
      <c r="AF25" s="389"/>
      <c r="AG25" s="390"/>
      <c r="AH25" s="385">
        <v>104</v>
      </c>
      <c r="AI25" s="386"/>
      <c r="AJ25" s="386"/>
      <c r="AK25" s="386"/>
      <c r="AL25" s="387"/>
      <c r="AM25" s="385">
        <v>304512</v>
      </c>
      <c r="AN25" s="386"/>
      <c r="AO25" s="386"/>
      <c r="AP25" s="386"/>
      <c r="AQ25" s="386"/>
      <c r="AR25" s="387"/>
      <c r="AS25" s="385">
        <v>2928</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2941200</v>
      </c>
      <c r="BO25" s="462"/>
      <c r="BP25" s="462"/>
      <c r="BQ25" s="462"/>
      <c r="BR25" s="462"/>
      <c r="BS25" s="462"/>
      <c r="BT25" s="462"/>
      <c r="BU25" s="463"/>
      <c r="BV25" s="461">
        <v>3983126</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7100</v>
      </c>
      <c r="R26" s="386"/>
      <c r="S26" s="386"/>
      <c r="T26" s="386"/>
      <c r="U26" s="386"/>
      <c r="V26" s="387"/>
      <c r="W26" s="475"/>
      <c r="X26" s="412"/>
      <c r="Y26" s="413"/>
      <c r="Z26" s="388" t="s">
        <v>168</v>
      </c>
      <c r="AA26" s="443"/>
      <c r="AB26" s="443"/>
      <c r="AC26" s="443"/>
      <c r="AD26" s="443"/>
      <c r="AE26" s="443"/>
      <c r="AF26" s="443"/>
      <c r="AG26" s="444"/>
      <c r="AH26" s="385">
        <v>1</v>
      </c>
      <c r="AI26" s="386"/>
      <c r="AJ26" s="386"/>
      <c r="AK26" s="386"/>
      <c r="AL26" s="387"/>
      <c r="AM26" s="385" t="s">
        <v>169</v>
      </c>
      <c r="AN26" s="386"/>
      <c r="AO26" s="386"/>
      <c r="AP26" s="386"/>
      <c r="AQ26" s="386"/>
      <c r="AR26" s="387"/>
      <c r="AS26" s="385" t="s">
        <v>169</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171</v>
      </c>
      <c r="F27" s="389"/>
      <c r="G27" s="389"/>
      <c r="H27" s="389"/>
      <c r="I27" s="389"/>
      <c r="J27" s="389"/>
      <c r="K27" s="390"/>
      <c r="L27" s="385">
        <v>1</v>
      </c>
      <c r="M27" s="386"/>
      <c r="N27" s="386"/>
      <c r="O27" s="386"/>
      <c r="P27" s="387"/>
      <c r="Q27" s="385">
        <v>5270</v>
      </c>
      <c r="R27" s="386"/>
      <c r="S27" s="386"/>
      <c r="T27" s="386"/>
      <c r="U27" s="386"/>
      <c r="V27" s="387"/>
      <c r="W27" s="475"/>
      <c r="X27" s="412"/>
      <c r="Y27" s="413"/>
      <c r="Z27" s="388" t="s">
        <v>172</v>
      </c>
      <c r="AA27" s="389"/>
      <c r="AB27" s="389"/>
      <c r="AC27" s="389"/>
      <c r="AD27" s="389"/>
      <c r="AE27" s="389"/>
      <c r="AF27" s="389"/>
      <c r="AG27" s="390"/>
      <c r="AH27" s="385">
        <v>4</v>
      </c>
      <c r="AI27" s="386"/>
      <c r="AJ27" s="386"/>
      <c r="AK27" s="386"/>
      <c r="AL27" s="387"/>
      <c r="AM27" s="385">
        <v>12172</v>
      </c>
      <c r="AN27" s="386"/>
      <c r="AO27" s="386"/>
      <c r="AP27" s="386"/>
      <c r="AQ27" s="386"/>
      <c r="AR27" s="387"/>
      <c r="AS27" s="385">
        <v>3043</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174</v>
      </c>
      <c r="F28" s="389"/>
      <c r="G28" s="389"/>
      <c r="H28" s="389"/>
      <c r="I28" s="389"/>
      <c r="J28" s="389"/>
      <c r="K28" s="390"/>
      <c r="L28" s="385">
        <v>1</v>
      </c>
      <c r="M28" s="386"/>
      <c r="N28" s="386"/>
      <c r="O28" s="386"/>
      <c r="P28" s="387"/>
      <c r="Q28" s="385">
        <v>4870</v>
      </c>
      <c r="R28" s="386"/>
      <c r="S28" s="386"/>
      <c r="T28" s="386"/>
      <c r="U28" s="386"/>
      <c r="V28" s="387"/>
      <c r="W28" s="475"/>
      <c r="X28" s="412"/>
      <c r="Y28" s="413"/>
      <c r="Z28" s="388" t="s">
        <v>175</v>
      </c>
      <c r="AA28" s="389"/>
      <c r="AB28" s="389"/>
      <c r="AC28" s="389"/>
      <c r="AD28" s="389"/>
      <c r="AE28" s="389"/>
      <c r="AF28" s="389"/>
      <c r="AG28" s="390"/>
      <c r="AH28" s="385">
        <v>3</v>
      </c>
      <c r="AI28" s="386"/>
      <c r="AJ28" s="386"/>
      <c r="AK28" s="386"/>
      <c r="AL28" s="387"/>
      <c r="AM28" s="385">
        <v>8589</v>
      </c>
      <c r="AN28" s="386"/>
      <c r="AO28" s="386"/>
      <c r="AP28" s="386"/>
      <c r="AQ28" s="386"/>
      <c r="AR28" s="387"/>
      <c r="AS28" s="385">
        <v>2863</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2764927</v>
      </c>
      <c r="BO28" s="462"/>
      <c r="BP28" s="462"/>
      <c r="BQ28" s="462"/>
      <c r="BR28" s="462"/>
      <c r="BS28" s="462"/>
      <c r="BT28" s="462"/>
      <c r="BU28" s="463"/>
      <c r="BV28" s="461">
        <v>3022049</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177</v>
      </c>
      <c r="F29" s="389"/>
      <c r="G29" s="389"/>
      <c r="H29" s="389"/>
      <c r="I29" s="389"/>
      <c r="J29" s="389"/>
      <c r="K29" s="390"/>
      <c r="L29" s="385">
        <v>18</v>
      </c>
      <c r="M29" s="386"/>
      <c r="N29" s="386"/>
      <c r="O29" s="386"/>
      <c r="P29" s="387"/>
      <c r="Q29" s="385">
        <v>4720</v>
      </c>
      <c r="R29" s="386"/>
      <c r="S29" s="386"/>
      <c r="T29" s="386"/>
      <c r="U29" s="386"/>
      <c r="V29" s="387"/>
      <c r="W29" s="476"/>
      <c r="X29" s="477"/>
      <c r="Y29" s="478"/>
      <c r="Z29" s="388" t="s">
        <v>178</v>
      </c>
      <c r="AA29" s="389"/>
      <c r="AB29" s="389"/>
      <c r="AC29" s="389"/>
      <c r="AD29" s="389"/>
      <c r="AE29" s="389"/>
      <c r="AF29" s="389"/>
      <c r="AG29" s="390"/>
      <c r="AH29" s="385">
        <v>528</v>
      </c>
      <c r="AI29" s="386"/>
      <c r="AJ29" s="386"/>
      <c r="AK29" s="386"/>
      <c r="AL29" s="387"/>
      <c r="AM29" s="385">
        <v>1585324</v>
      </c>
      <c r="AN29" s="386"/>
      <c r="AO29" s="386"/>
      <c r="AP29" s="386"/>
      <c r="AQ29" s="386"/>
      <c r="AR29" s="387"/>
      <c r="AS29" s="385">
        <v>3003</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461722</v>
      </c>
      <c r="BO29" s="433"/>
      <c r="BP29" s="433"/>
      <c r="BQ29" s="433"/>
      <c r="BR29" s="433"/>
      <c r="BS29" s="433"/>
      <c r="BT29" s="433"/>
      <c r="BU29" s="434"/>
      <c r="BV29" s="432">
        <v>385995</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100.8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2834944</v>
      </c>
      <c r="BO30" s="467"/>
      <c r="BP30" s="467"/>
      <c r="BQ30" s="467"/>
      <c r="BR30" s="467"/>
      <c r="BS30" s="467"/>
      <c r="BT30" s="467"/>
      <c r="BU30" s="468"/>
      <c r="BV30" s="466">
        <v>2991498</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犬山城費特別会計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愛知県後期高齢者医療広域連合（一般会計）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13</v>
      </c>
      <c r="CP34" s="380"/>
      <c r="CQ34" s="381" t="str">
        <f>IF('各会計、関係団体の財政状況及び健全化判断比率'!BS7="","",'各会計、関係団体の財政状況及び健全化判断比率'!BS7)</f>
        <v>犬山市土地開発公社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f t="shared" ref="BE35:BE43" si="1">IF(BG35="","",BE34+1)</f>
        <v>8</v>
      </c>
      <c r="BF35" s="380"/>
      <c r="BG35" s="381" t="str">
        <f>IF('各会計、関係団体の財政状況及び健全化判断比率'!B34="","",'各会計、関係団体の財政状況及び健全化判断比率'!B34)</f>
        <v>木曽川うかい事業費特別会計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愛知県後期高齢者医療広域連合（後期高齢者医療特別会計）</v>
      </c>
      <c r="BZ35" s="381"/>
      <c r="CA35" s="381"/>
      <c r="CB35" s="381"/>
      <c r="CC35" s="381"/>
      <c r="CD35" s="381"/>
      <c r="CE35" s="381"/>
      <c r="CF35" s="381"/>
      <c r="CG35" s="381"/>
      <c r="CH35" s="381"/>
      <c r="CI35" s="381"/>
      <c r="CJ35" s="381"/>
      <c r="CK35" s="381"/>
      <c r="CL35" s="381"/>
      <c r="CM35" s="381"/>
      <c r="CN35" s="175"/>
      <c r="CO35" s="380">
        <f t="shared" ref="CO35:CO43" si="3">IF(CQ35="","",CO34+1)</f>
        <v>14</v>
      </c>
      <c r="CP35" s="380"/>
      <c r="CQ35" s="381" t="str">
        <f>IF('各会計、関係団体の財政状況及び健全化判断比率'!BS8="","",'各会計、関係団体の財政状況及び健全化判断比率'!BS8)</f>
        <v>犬山まちづくり株式会社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愛北広域事務組合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尾張北部環境組合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0zbj7l1+Z/j3IfyKGGer1p55SV5o8TrN19KLdCaMBqbriB87LPG+iZgbjzixF6KwHvm4lcvvzySc3XzOD+njRw==" saltValue="JEX5piSZZCSDkccN8uev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535</v>
      </c>
      <c r="D34" s="1162"/>
      <c r="E34" s="1163"/>
      <c r="F34" s="32">
        <v>7.95</v>
      </c>
      <c r="G34" s="33">
        <v>7.66</v>
      </c>
      <c r="H34" s="33">
        <v>7.79</v>
      </c>
      <c r="I34" s="33">
        <v>6.99</v>
      </c>
      <c r="J34" s="34">
        <v>6.06</v>
      </c>
      <c r="K34" s="22"/>
      <c r="L34" s="22"/>
      <c r="M34" s="22"/>
      <c r="N34" s="22"/>
      <c r="O34" s="22"/>
      <c r="P34" s="22"/>
    </row>
    <row r="35" spans="1:16" ht="39" customHeight="1" x14ac:dyDescent="0.2">
      <c r="A35" s="22"/>
      <c r="B35" s="35"/>
      <c r="C35" s="1158" t="s">
        <v>536</v>
      </c>
      <c r="D35" s="1158"/>
      <c r="E35" s="1159"/>
      <c r="F35" s="36">
        <v>6.21</v>
      </c>
      <c r="G35" s="37">
        <v>7.02</v>
      </c>
      <c r="H35" s="37">
        <v>7.27</v>
      </c>
      <c r="I35" s="37">
        <v>8.0299999999999994</v>
      </c>
      <c r="J35" s="38">
        <v>5.86</v>
      </c>
      <c r="K35" s="22"/>
      <c r="L35" s="22"/>
      <c r="M35" s="22"/>
      <c r="N35" s="22"/>
      <c r="O35" s="22"/>
      <c r="P35" s="22"/>
    </row>
    <row r="36" spans="1:16" ht="39" customHeight="1" x14ac:dyDescent="0.2">
      <c r="A36" s="22"/>
      <c r="B36" s="35"/>
      <c r="C36" s="1158" t="s">
        <v>537</v>
      </c>
      <c r="D36" s="1158"/>
      <c r="E36" s="1159"/>
      <c r="F36" s="36">
        <v>1.07</v>
      </c>
      <c r="G36" s="37">
        <v>1.71</v>
      </c>
      <c r="H36" s="37">
        <v>1.81</v>
      </c>
      <c r="I36" s="37">
        <v>2.15</v>
      </c>
      <c r="J36" s="38">
        <v>2.4</v>
      </c>
      <c r="K36" s="22"/>
      <c r="L36" s="22"/>
      <c r="M36" s="22"/>
      <c r="N36" s="22"/>
      <c r="O36" s="22"/>
      <c r="P36" s="22"/>
    </row>
    <row r="37" spans="1:16" ht="39" customHeight="1" x14ac:dyDescent="0.2">
      <c r="A37" s="22"/>
      <c r="B37" s="35"/>
      <c r="C37" s="1158" t="s">
        <v>538</v>
      </c>
      <c r="D37" s="1158"/>
      <c r="E37" s="1159"/>
      <c r="F37" s="36">
        <v>3.62</v>
      </c>
      <c r="G37" s="37">
        <v>3.25</v>
      </c>
      <c r="H37" s="37">
        <v>2.04</v>
      </c>
      <c r="I37" s="37">
        <v>2.72</v>
      </c>
      <c r="J37" s="38">
        <v>2.33</v>
      </c>
      <c r="K37" s="22"/>
      <c r="L37" s="22"/>
      <c r="M37" s="22"/>
      <c r="N37" s="22"/>
      <c r="O37" s="22"/>
      <c r="P37" s="22"/>
    </row>
    <row r="38" spans="1:16" ht="39" customHeight="1" x14ac:dyDescent="0.2">
      <c r="A38" s="22"/>
      <c r="B38" s="35"/>
      <c r="C38" s="1158" t="s">
        <v>539</v>
      </c>
      <c r="D38" s="1158"/>
      <c r="E38" s="1159"/>
      <c r="F38" s="36">
        <v>0.64</v>
      </c>
      <c r="G38" s="37">
        <v>0.93</v>
      </c>
      <c r="H38" s="37">
        <v>0.97</v>
      </c>
      <c r="I38" s="37">
        <v>1.22</v>
      </c>
      <c r="J38" s="38">
        <v>0.64</v>
      </c>
      <c r="K38" s="22"/>
      <c r="L38" s="22"/>
      <c r="M38" s="22"/>
      <c r="N38" s="22"/>
      <c r="O38" s="22"/>
      <c r="P38" s="22"/>
    </row>
    <row r="39" spans="1:16" ht="39" customHeight="1" x14ac:dyDescent="0.2">
      <c r="A39" s="22"/>
      <c r="B39" s="35"/>
      <c r="C39" s="1158" t="s">
        <v>540</v>
      </c>
      <c r="D39" s="1158"/>
      <c r="E39" s="1159"/>
      <c r="F39" s="36">
        <v>0.4</v>
      </c>
      <c r="G39" s="37">
        <v>0.21</v>
      </c>
      <c r="H39" s="37">
        <v>0.28999999999999998</v>
      </c>
      <c r="I39" s="37">
        <v>0.92</v>
      </c>
      <c r="J39" s="38">
        <v>0.63</v>
      </c>
      <c r="K39" s="22"/>
      <c r="L39" s="22"/>
      <c r="M39" s="22"/>
      <c r="N39" s="22"/>
      <c r="O39" s="22"/>
      <c r="P39" s="22"/>
    </row>
    <row r="40" spans="1:16" ht="39" customHeight="1" x14ac:dyDescent="0.2">
      <c r="A40" s="22"/>
      <c r="B40" s="35"/>
      <c r="C40" s="1158" t="s">
        <v>541</v>
      </c>
      <c r="D40" s="1158"/>
      <c r="E40" s="1159"/>
      <c r="F40" s="36">
        <v>0.15</v>
      </c>
      <c r="G40" s="37">
        <v>0.15</v>
      </c>
      <c r="H40" s="37">
        <v>0.15</v>
      </c>
      <c r="I40" s="37">
        <v>0.05</v>
      </c>
      <c r="J40" s="38">
        <v>0.06</v>
      </c>
      <c r="K40" s="22"/>
      <c r="L40" s="22"/>
      <c r="M40" s="22"/>
      <c r="N40" s="22"/>
      <c r="O40" s="22"/>
      <c r="P40" s="22"/>
    </row>
    <row r="41" spans="1:16" ht="39" customHeight="1" x14ac:dyDescent="0.2">
      <c r="A41" s="22"/>
      <c r="B41" s="35"/>
      <c r="C41" s="1158" t="s">
        <v>542</v>
      </c>
      <c r="D41" s="1158"/>
      <c r="E41" s="1159"/>
      <c r="F41" s="36">
        <v>0.08</v>
      </c>
      <c r="G41" s="37">
        <v>0.02</v>
      </c>
      <c r="H41" s="37">
        <v>0.05</v>
      </c>
      <c r="I41" s="37">
        <v>0.03</v>
      </c>
      <c r="J41" s="38">
        <v>0.02</v>
      </c>
      <c r="K41" s="22"/>
      <c r="L41" s="22"/>
      <c r="M41" s="22"/>
      <c r="N41" s="22"/>
      <c r="O41" s="22"/>
      <c r="P41" s="22"/>
    </row>
    <row r="42" spans="1:16" ht="39" customHeight="1" x14ac:dyDescent="0.2">
      <c r="A42" s="22"/>
      <c r="B42" s="39"/>
      <c r="C42" s="1158" t="s">
        <v>543</v>
      </c>
      <c r="D42" s="1158"/>
      <c r="E42" s="1159"/>
      <c r="F42" s="36" t="s">
        <v>490</v>
      </c>
      <c r="G42" s="37" t="s">
        <v>490</v>
      </c>
      <c r="H42" s="37" t="s">
        <v>490</v>
      </c>
      <c r="I42" s="37" t="s">
        <v>490</v>
      </c>
      <c r="J42" s="38" t="s">
        <v>490</v>
      </c>
      <c r="K42" s="22"/>
      <c r="L42" s="22"/>
      <c r="M42" s="22"/>
      <c r="N42" s="22"/>
      <c r="O42" s="22"/>
      <c r="P42" s="22"/>
    </row>
    <row r="43" spans="1:16" ht="39" customHeight="1" thickBot="1" x14ac:dyDescent="0.25">
      <c r="A43" s="22"/>
      <c r="B43" s="40"/>
      <c r="C43" s="1160" t="s">
        <v>544</v>
      </c>
      <c r="D43" s="1160"/>
      <c r="E43" s="1161"/>
      <c r="F43" s="41" t="s">
        <v>490</v>
      </c>
      <c r="G43" s="42" t="s">
        <v>490</v>
      </c>
      <c r="H43" s="42" t="s">
        <v>490</v>
      </c>
      <c r="I43" s="42" t="s">
        <v>490</v>
      </c>
      <c r="J43" s="43" t="s">
        <v>490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Jq74q7wVM9TdrzqjVA6wMBF0IKqaJPfR5WS4NcTaFFAH6zOY874Tr5Lm1Q0GKqDGgQ6Apasr+q+Tamy5NWCBQ==" saltValue="Im6QEIIgNT2s3ulByxlC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2081</v>
      </c>
      <c r="L45" s="58">
        <v>2082</v>
      </c>
      <c r="M45" s="58">
        <v>1968</v>
      </c>
      <c r="N45" s="58">
        <v>1945</v>
      </c>
      <c r="O45" s="59">
        <v>1944</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490</v>
      </c>
      <c r="L46" s="62" t="s">
        <v>490</v>
      </c>
      <c r="M46" s="62" t="s">
        <v>490</v>
      </c>
      <c r="N46" s="62" t="s">
        <v>490</v>
      </c>
      <c r="O46" s="63" t="s">
        <v>490</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490</v>
      </c>
      <c r="L47" s="62" t="s">
        <v>490</v>
      </c>
      <c r="M47" s="62" t="s">
        <v>490</v>
      </c>
      <c r="N47" s="62" t="s">
        <v>490</v>
      </c>
      <c r="O47" s="63" t="s">
        <v>490</v>
      </c>
      <c r="P47" s="46"/>
      <c r="Q47" s="46"/>
      <c r="R47" s="46"/>
      <c r="S47" s="46"/>
      <c r="T47" s="46"/>
      <c r="U47" s="46"/>
    </row>
    <row r="48" spans="1:21" ht="30.75" customHeight="1" x14ac:dyDescent="0.2">
      <c r="A48" s="46"/>
      <c r="B48" s="1189"/>
      <c r="C48" s="1190"/>
      <c r="D48" s="60"/>
      <c r="E48" s="1166" t="s">
        <v>13</v>
      </c>
      <c r="F48" s="1166"/>
      <c r="G48" s="1166"/>
      <c r="H48" s="1166"/>
      <c r="I48" s="1166"/>
      <c r="J48" s="1167"/>
      <c r="K48" s="61">
        <v>759</v>
      </c>
      <c r="L48" s="62">
        <v>707</v>
      </c>
      <c r="M48" s="62">
        <v>717</v>
      </c>
      <c r="N48" s="62">
        <v>729</v>
      </c>
      <c r="O48" s="63">
        <v>693</v>
      </c>
      <c r="P48" s="46"/>
      <c r="Q48" s="46"/>
      <c r="R48" s="46"/>
      <c r="S48" s="46"/>
      <c r="T48" s="46"/>
      <c r="U48" s="46"/>
    </row>
    <row r="49" spans="1:21" ht="30.75" customHeight="1" x14ac:dyDescent="0.2">
      <c r="A49" s="46"/>
      <c r="B49" s="1189"/>
      <c r="C49" s="1190"/>
      <c r="D49" s="60"/>
      <c r="E49" s="1166" t="s">
        <v>14</v>
      </c>
      <c r="F49" s="1166"/>
      <c r="G49" s="1166"/>
      <c r="H49" s="1166"/>
      <c r="I49" s="1166"/>
      <c r="J49" s="1167"/>
      <c r="K49" s="61" t="s">
        <v>490</v>
      </c>
      <c r="L49" s="62" t="s">
        <v>490</v>
      </c>
      <c r="M49" s="62" t="s">
        <v>490</v>
      </c>
      <c r="N49" s="62" t="s">
        <v>490</v>
      </c>
      <c r="O49" s="63" t="s">
        <v>490</v>
      </c>
      <c r="P49" s="46"/>
      <c r="Q49" s="46"/>
      <c r="R49" s="46"/>
      <c r="S49" s="46"/>
      <c r="T49" s="46"/>
      <c r="U49" s="46"/>
    </row>
    <row r="50" spans="1:21" ht="30.75" customHeight="1" x14ac:dyDescent="0.2">
      <c r="A50" s="46"/>
      <c r="B50" s="1189"/>
      <c r="C50" s="1190"/>
      <c r="D50" s="60"/>
      <c r="E50" s="1166" t="s">
        <v>15</v>
      </c>
      <c r="F50" s="1166"/>
      <c r="G50" s="1166"/>
      <c r="H50" s="1166"/>
      <c r="I50" s="1166"/>
      <c r="J50" s="1167"/>
      <c r="K50" s="61">
        <v>5</v>
      </c>
      <c r="L50" s="62">
        <v>5</v>
      </c>
      <c r="M50" s="62">
        <v>5</v>
      </c>
      <c r="N50" s="62" t="s">
        <v>490</v>
      </c>
      <c r="O50" s="63" t="s">
        <v>490</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490</v>
      </c>
      <c r="L51" s="62" t="s">
        <v>490</v>
      </c>
      <c r="M51" s="62" t="s">
        <v>490</v>
      </c>
      <c r="N51" s="62" t="s">
        <v>490</v>
      </c>
      <c r="O51" s="63" t="s">
        <v>490</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2187</v>
      </c>
      <c r="L52" s="62">
        <v>2176</v>
      </c>
      <c r="M52" s="62">
        <v>2168</v>
      </c>
      <c r="N52" s="62">
        <v>2329</v>
      </c>
      <c r="O52" s="63">
        <v>2342</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658</v>
      </c>
      <c r="L53" s="67">
        <v>618</v>
      </c>
      <c r="M53" s="67">
        <v>522</v>
      </c>
      <c r="N53" s="67">
        <v>345</v>
      </c>
      <c r="O53" s="68">
        <v>295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550</v>
      </c>
      <c r="L58" s="82" t="s">
        <v>550</v>
      </c>
      <c r="M58" s="82" t="s">
        <v>550</v>
      </c>
      <c r="N58" s="82" t="s">
        <v>550</v>
      </c>
      <c r="O58" s="83" t="s">
        <v>550</v>
      </c>
    </row>
    <row r="59" spans="1:21" ht="31.5" customHeight="1" x14ac:dyDescent="0.2">
      <c r="B59" s="1174"/>
      <c r="C59" s="1175"/>
      <c r="D59" s="1181" t="s">
        <v>26</v>
      </c>
      <c r="E59" s="1182"/>
      <c r="F59" s="1182"/>
      <c r="G59" s="1182"/>
      <c r="H59" s="1182"/>
      <c r="I59" s="1182"/>
      <c r="J59" s="1183"/>
      <c r="K59" s="84" t="s">
        <v>550</v>
      </c>
      <c r="L59" s="85" t="s">
        <v>550</v>
      </c>
      <c r="M59" s="85" t="s">
        <v>550</v>
      </c>
      <c r="N59" s="85" t="s">
        <v>550</v>
      </c>
      <c r="O59" s="86" t="s">
        <v>550</v>
      </c>
    </row>
    <row r="60" spans="1:21" ht="31.5" customHeight="1" thickBot="1" x14ac:dyDescent="0.25">
      <c r="B60" s="1176"/>
      <c r="C60" s="1177"/>
      <c r="D60" s="1184" t="s">
        <v>27</v>
      </c>
      <c r="E60" s="1185"/>
      <c r="F60" s="1185"/>
      <c r="G60" s="1185"/>
      <c r="H60" s="1185"/>
      <c r="I60" s="1185"/>
      <c r="J60" s="1186"/>
      <c r="K60" s="87" t="s">
        <v>550</v>
      </c>
      <c r="L60" s="88" t="s">
        <v>550</v>
      </c>
      <c r="M60" s="88" t="s">
        <v>550</v>
      </c>
      <c r="N60" s="88" t="s">
        <v>550</v>
      </c>
      <c r="O60" s="89" t="s">
        <v>550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MbyAakaWaVkVOqJ4QlmFgdqI5Z9CHPsokTrDTy/okZCM6AxEdgNaHUvZw+k3XHE++C6PPsTUKdFuEkvuNpdag==" saltValue="y3jPt1r2j1DCzjyuISs8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207" t="s">
        <v>30</v>
      </c>
      <c r="C41" s="1208"/>
      <c r="D41" s="103"/>
      <c r="E41" s="1209" t="s">
        <v>31</v>
      </c>
      <c r="F41" s="1209"/>
      <c r="G41" s="1209"/>
      <c r="H41" s="1210"/>
      <c r="I41" s="342">
        <v>19634</v>
      </c>
      <c r="J41" s="343">
        <v>20340</v>
      </c>
      <c r="K41" s="343">
        <v>20334</v>
      </c>
      <c r="L41" s="343">
        <v>19262</v>
      </c>
      <c r="M41" s="344">
        <v>18789</v>
      </c>
    </row>
    <row r="42" spans="2:13" ht="27.75" customHeight="1" x14ac:dyDescent="0.2">
      <c r="B42" s="1197"/>
      <c r="C42" s="1198"/>
      <c r="D42" s="104"/>
      <c r="E42" s="1201" t="s">
        <v>32</v>
      </c>
      <c r="F42" s="1201"/>
      <c r="G42" s="1201"/>
      <c r="H42" s="1202"/>
      <c r="I42" s="345">
        <v>79</v>
      </c>
      <c r="J42" s="346">
        <v>74</v>
      </c>
      <c r="K42" s="346">
        <v>69</v>
      </c>
      <c r="L42" s="346">
        <v>69</v>
      </c>
      <c r="M42" s="347">
        <v>66</v>
      </c>
    </row>
    <row r="43" spans="2:13" ht="27.75" customHeight="1" x14ac:dyDescent="0.2">
      <c r="B43" s="1197"/>
      <c r="C43" s="1198"/>
      <c r="D43" s="104"/>
      <c r="E43" s="1201" t="s">
        <v>33</v>
      </c>
      <c r="F43" s="1201"/>
      <c r="G43" s="1201"/>
      <c r="H43" s="1202"/>
      <c r="I43" s="345">
        <v>6037</v>
      </c>
      <c r="J43" s="346">
        <v>5660</v>
      </c>
      <c r="K43" s="346">
        <v>5237</v>
      </c>
      <c r="L43" s="346">
        <v>4891</v>
      </c>
      <c r="M43" s="347">
        <v>4838</v>
      </c>
    </row>
    <row r="44" spans="2:13" ht="27.75" customHeight="1" x14ac:dyDescent="0.2">
      <c r="B44" s="1197"/>
      <c r="C44" s="1198"/>
      <c r="D44" s="104"/>
      <c r="E44" s="1201" t="s">
        <v>34</v>
      </c>
      <c r="F44" s="1201"/>
      <c r="G44" s="1201"/>
      <c r="H44" s="1202"/>
      <c r="I44" s="345" t="s">
        <v>490</v>
      </c>
      <c r="J44" s="346" t="s">
        <v>490</v>
      </c>
      <c r="K44" s="346" t="s">
        <v>490</v>
      </c>
      <c r="L44" s="346" t="s">
        <v>490</v>
      </c>
      <c r="M44" s="347" t="s">
        <v>490</v>
      </c>
    </row>
    <row r="45" spans="2:13" ht="27.75" customHeight="1" x14ac:dyDescent="0.2">
      <c r="B45" s="1197"/>
      <c r="C45" s="1198"/>
      <c r="D45" s="104"/>
      <c r="E45" s="1201" t="s">
        <v>35</v>
      </c>
      <c r="F45" s="1201"/>
      <c r="G45" s="1201"/>
      <c r="H45" s="1202"/>
      <c r="I45" s="345">
        <v>2859</v>
      </c>
      <c r="J45" s="346">
        <v>2946</v>
      </c>
      <c r="K45" s="346">
        <v>3021</v>
      </c>
      <c r="L45" s="346">
        <v>3050</v>
      </c>
      <c r="M45" s="347">
        <v>3308</v>
      </c>
    </row>
    <row r="46" spans="2:13" ht="27.75" customHeight="1" x14ac:dyDescent="0.2">
      <c r="B46" s="1197"/>
      <c r="C46" s="1198"/>
      <c r="D46" s="105"/>
      <c r="E46" s="1201" t="s">
        <v>36</v>
      </c>
      <c r="F46" s="1201"/>
      <c r="G46" s="1201"/>
      <c r="H46" s="1202"/>
      <c r="I46" s="345" t="s">
        <v>490</v>
      </c>
      <c r="J46" s="346" t="s">
        <v>490</v>
      </c>
      <c r="K46" s="346" t="s">
        <v>490</v>
      </c>
      <c r="L46" s="346" t="s">
        <v>490</v>
      </c>
      <c r="M46" s="347" t="s">
        <v>490</v>
      </c>
    </row>
    <row r="47" spans="2:13" ht="27.75" customHeight="1" x14ac:dyDescent="0.2">
      <c r="B47" s="1197"/>
      <c r="C47" s="1198"/>
      <c r="D47" s="106"/>
      <c r="E47" s="1211" t="s">
        <v>37</v>
      </c>
      <c r="F47" s="1212"/>
      <c r="G47" s="1212"/>
      <c r="H47" s="1213"/>
      <c r="I47" s="345" t="s">
        <v>490</v>
      </c>
      <c r="J47" s="346" t="s">
        <v>490</v>
      </c>
      <c r="K47" s="346" t="s">
        <v>490</v>
      </c>
      <c r="L47" s="346" t="s">
        <v>490</v>
      </c>
      <c r="M47" s="347" t="s">
        <v>490</v>
      </c>
    </row>
    <row r="48" spans="2:13" ht="27.75" customHeight="1" x14ac:dyDescent="0.2">
      <c r="B48" s="1197"/>
      <c r="C48" s="1198"/>
      <c r="D48" s="104"/>
      <c r="E48" s="1201" t="s">
        <v>38</v>
      </c>
      <c r="F48" s="1201"/>
      <c r="G48" s="1201"/>
      <c r="H48" s="1202"/>
      <c r="I48" s="345" t="s">
        <v>490</v>
      </c>
      <c r="J48" s="346" t="s">
        <v>490</v>
      </c>
      <c r="K48" s="346" t="s">
        <v>490</v>
      </c>
      <c r="L48" s="346" t="s">
        <v>490</v>
      </c>
      <c r="M48" s="347" t="s">
        <v>490</v>
      </c>
    </row>
    <row r="49" spans="2:13" ht="27.75" customHeight="1" x14ac:dyDescent="0.2">
      <c r="B49" s="1199"/>
      <c r="C49" s="1200"/>
      <c r="D49" s="104"/>
      <c r="E49" s="1201" t="s">
        <v>39</v>
      </c>
      <c r="F49" s="1201"/>
      <c r="G49" s="1201"/>
      <c r="H49" s="1202"/>
      <c r="I49" s="345" t="s">
        <v>490</v>
      </c>
      <c r="J49" s="346" t="s">
        <v>490</v>
      </c>
      <c r="K49" s="346" t="s">
        <v>490</v>
      </c>
      <c r="L49" s="346" t="s">
        <v>490</v>
      </c>
      <c r="M49" s="347" t="s">
        <v>490</v>
      </c>
    </row>
    <row r="50" spans="2:13" ht="27.75" customHeight="1" x14ac:dyDescent="0.2">
      <c r="B50" s="1195" t="s">
        <v>40</v>
      </c>
      <c r="C50" s="1196"/>
      <c r="D50" s="107"/>
      <c r="E50" s="1201" t="s">
        <v>41</v>
      </c>
      <c r="F50" s="1201"/>
      <c r="G50" s="1201"/>
      <c r="H50" s="1202"/>
      <c r="I50" s="345">
        <v>5454</v>
      </c>
      <c r="J50" s="346">
        <v>5188</v>
      </c>
      <c r="K50" s="346">
        <v>7103</v>
      </c>
      <c r="L50" s="346">
        <v>7356</v>
      </c>
      <c r="M50" s="347">
        <v>7080</v>
      </c>
    </row>
    <row r="51" spans="2:13" ht="27.75" customHeight="1" x14ac:dyDescent="0.2">
      <c r="B51" s="1197"/>
      <c r="C51" s="1198"/>
      <c r="D51" s="104"/>
      <c r="E51" s="1201" t="s">
        <v>42</v>
      </c>
      <c r="F51" s="1201"/>
      <c r="G51" s="1201"/>
      <c r="H51" s="1202"/>
      <c r="I51" s="345">
        <v>4304</v>
      </c>
      <c r="J51" s="346">
        <v>4045</v>
      </c>
      <c r="K51" s="346">
        <v>3720</v>
      </c>
      <c r="L51" s="346">
        <v>3817</v>
      </c>
      <c r="M51" s="347">
        <v>4151</v>
      </c>
    </row>
    <row r="52" spans="2:13" ht="27.75" customHeight="1" x14ac:dyDescent="0.2">
      <c r="B52" s="1199"/>
      <c r="C52" s="1200"/>
      <c r="D52" s="104"/>
      <c r="E52" s="1201" t="s">
        <v>43</v>
      </c>
      <c r="F52" s="1201"/>
      <c r="G52" s="1201"/>
      <c r="H52" s="1202"/>
      <c r="I52" s="345">
        <v>18335</v>
      </c>
      <c r="J52" s="346">
        <v>18150</v>
      </c>
      <c r="K52" s="346">
        <v>17975</v>
      </c>
      <c r="L52" s="346">
        <v>17395</v>
      </c>
      <c r="M52" s="347">
        <v>16882</v>
      </c>
    </row>
    <row r="53" spans="2:13" ht="27.75" customHeight="1" thickBot="1" x14ac:dyDescent="0.25">
      <c r="B53" s="1203" t="s">
        <v>19</v>
      </c>
      <c r="C53" s="1204"/>
      <c r="D53" s="108"/>
      <c r="E53" s="1205" t="s">
        <v>44</v>
      </c>
      <c r="F53" s="1205"/>
      <c r="G53" s="1205"/>
      <c r="H53" s="1206"/>
      <c r="I53" s="348">
        <v>516</v>
      </c>
      <c r="J53" s="349">
        <v>1637</v>
      </c>
      <c r="K53" s="349">
        <v>-138</v>
      </c>
      <c r="L53" s="349">
        <v>-1295</v>
      </c>
      <c r="M53" s="350">
        <v>-1113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6p2RK70QhM8EtZy10TyrHASuAxV9z/v0UVD0bICy4LWtU1amoAZKeIzgDu5yKYgyw6IqPBIgWUiemjzl6M/SVQ==" saltValue="oFNBGW07yVb9358oy91S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222" t="s">
        <v>46</v>
      </c>
      <c r="D55" s="1222"/>
      <c r="E55" s="1223"/>
      <c r="F55" s="120">
        <v>2935</v>
      </c>
      <c r="G55" s="120">
        <v>3022</v>
      </c>
      <c r="H55" s="121">
        <v>2765</v>
      </c>
    </row>
    <row r="56" spans="2:8" ht="52.5" customHeight="1" x14ac:dyDescent="0.2">
      <c r="B56" s="122"/>
      <c r="C56" s="1224" t="s">
        <v>47</v>
      </c>
      <c r="D56" s="1224"/>
      <c r="E56" s="1225"/>
      <c r="F56" s="123">
        <v>386</v>
      </c>
      <c r="G56" s="123">
        <v>386</v>
      </c>
      <c r="H56" s="124">
        <v>462</v>
      </c>
    </row>
    <row r="57" spans="2:8" ht="53.25" customHeight="1" x14ac:dyDescent="0.2">
      <c r="B57" s="122"/>
      <c r="C57" s="1226" t="s">
        <v>48</v>
      </c>
      <c r="D57" s="1226"/>
      <c r="E57" s="1227"/>
      <c r="F57" s="125">
        <v>2634</v>
      </c>
      <c r="G57" s="125">
        <v>2991</v>
      </c>
      <c r="H57" s="126">
        <v>2835</v>
      </c>
    </row>
    <row r="58" spans="2:8" ht="45.75" customHeight="1" x14ac:dyDescent="0.2">
      <c r="B58" s="127"/>
      <c r="C58" s="1214" t="s">
        <v>557</v>
      </c>
      <c r="D58" s="1215"/>
      <c r="E58" s="1216"/>
      <c r="F58" s="128">
        <v>1141</v>
      </c>
      <c r="G58" s="128">
        <v>1231</v>
      </c>
      <c r="H58" s="129">
        <v>1322</v>
      </c>
    </row>
    <row r="59" spans="2:8" ht="45.75" customHeight="1" x14ac:dyDescent="0.2">
      <c r="B59" s="127"/>
      <c r="C59" s="1214" t="s">
        <v>558</v>
      </c>
      <c r="D59" s="1215"/>
      <c r="E59" s="1216"/>
      <c r="F59" s="128">
        <v>952</v>
      </c>
      <c r="G59" s="128">
        <v>1129</v>
      </c>
      <c r="H59" s="129">
        <v>716</v>
      </c>
    </row>
    <row r="60" spans="2:8" ht="45.75" customHeight="1" x14ac:dyDescent="0.2">
      <c r="B60" s="127"/>
      <c r="C60" s="1214" t="s">
        <v>559</v>
      </c>
      <c r="D60" s="1215"/>
      <c r="E60" s="1216"/>
      <c r="F60" s="128">
        <v>215</v>
      </c>
      <c r="G60" s="128">
        <v>309</v>
      </c>
      <c r="H60" s="129">
        <v>356</v>
      </c>
    </row>
    <row r="61" spans="2:8" ht="45.75" customHeight="1" x14ac:dyDescent="0.2">
      <c r="B61" s="127"/>
      <c r="C61" s="1214" t="s">
        <v>560</v>
      </c>
      <c r="D61" s="1215"/>
      <c r="E61" s="1216"/>
      <c r="F61" s="128">
        <v>176</v>
      </c>
      <c r="G61" s="128">
        <v>175</v>
      </c>
      <c r="H61" s="129">
        <v>174</v>
      </c>
    </row>
    <row r="62" spans="2:8" ht="45.75" customHeight="1" thickBot="1" x14ac:dyDescent="0.25">
      <c r="B62" s="130"/>
      <c r="C62" s="1217" t="s">
        <v>561</v>
      </c>
      <c r="D62" s="1218"/>
      <c r="E62" s="1219"/>
      <c r="F62" s="131" t="s">
        <v>550</v>
      </c>
      <c r="G62" s="131" t="s">
        <v>550</v>
      </c>
      <c r="H62" s="132">
        <v>100</v>
      </c>
    </row>
    <row r="63" spans="2:8" ht="52.5" customHeight="1" thickBot="1" x14ac:dyDescent="0.25">
      <c r="B63" s="133"/>
      <c r="C63" s="1220" t="s">
        <v>49</v>
      </c>
      <c r="D63" s="1220"/>
      <c r="E63" s="1221"/>
      <c r="F63" s="134">
        <v>5955</v>
      </c>
      <c r="G63" s="134">
        <v>6400</v>
      </c>
      <c r="H63" s="135">
        <v>6062</v>
      </c>
    </row>
    <row r="64" spans="2:8" ht="13" x14ac:dyDescent="0.2"/>
  </sheetData>
  <sheetProtection algorithmName="SHA-512" hashValue="0pTr+PgFJepqLWYpl/a9+PytFhVs4jWdPvxaSmX986ecgvp/JwQDFx0bHHqUVq8JCWroco49ZD7N40Ur+gPsWg==" saltValue="wxcUtxZ/dXvbvCC/4qyG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E9FC9-91BA-4997-9598-12D7A040D2A4}">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9" t="s">
        <v>571</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564</v>
      </c>
    </row>
    <row r="50" spans="1:109" ht="13" x14ac:dyDescent="0.2">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528</v>
      </c>
      <c r="BQ50" s="1242"/>
      <c r="BR50" s="1242"/>
      <c r="BS50" s="1242"/>
      <c r="BT50" s="1242"/>
      <c r="BU50" s="1242"/>
      <c r="BV50" s="1242"/>
      <c r="BW50" s="1242"/>
      <c r="BX50" s="1242" t="s">
        <v>529</v>
      </c>
      <c r="BY50" s="1242"/>
      <c r="BZ50" s="1242"/>
      <c r="CA50" s="1242"/>
      <c r="CB50" s="1242"/>
      <c r="CC50" s="1242"/>
      <c r="CD50" s="1242"/>
      <c r="CE50" s="1242"/>
      <c r="CF50" s="1242" t="s">
        <v>530</v>
      </c>
      <c r="CG50" s="1242"/>
      <c r="CH50" s="1242"/>
      <c r="CI50" s="1242"/>
      <c r="CJ50" s="1242"/>
      <c r="CK50" s="1242"/>
      <c r="CL50" s="1242"/>
      <c r="CM50" s="1242"/>
      <c r="CN50" s="1242" t="s">
        <v>531</v>
      </c>
      <c r="CO50" s="1242"/>
      <c r="CP50" s="1242"/>
      <c r="CQ50" s="1242"/>
      <c r="CR50" s="1242"/>
      <c r="CS50" s="1242"/>
      <c r="CT50" s="1242"/>
      <c r="CU50" s="1242"/>
      <c r="CV50" s="1242" t="s">
        <v>532</v>
      </c>
      <c r="CW50" s="1242"/>
      <c r="CX50" s="1242"/>
      <c r="CY50" s="1242"/>
      <c r="CZ50" s="1242"/>
      <c r="DA50" s="1242"/>
      <c r="DB50" s="1242"/>
      <c r="DC50" s="1242"/>
    </row>
    <row r="51" spans="1:109" ht="13.5" customHeight="1" x14ac:dyDescent="0.2">
      <c r="B51" s="259"/>
      <c r="G51" s="1243"/>
      <c r="H51" s="1243"/>
      <c r="I51" s="1246"/>
      <c r="J51" s="1246"/>
      <c r="K51" s="1244"/>
      <c r="L51" s="1244"/>
      <c r="M51" s="1244"/>
      <c r="N51" s="1244"/>
      <c r="AM51" s="359"/>
      <c r="AN51" s="1245" t="s">
        <v>565</v>
      </c>
      <c r="AO51" s="1245"/>
      <c r="AP51" s="1245"/>
      <c r="AQ51" s="1245"/>
      <c r="AR51" s="1245"/>
      <c r="AS51" s="1245"/>
      <c r="AT51" s="1245"/>
      <c r="AU51" s="1245"/>
      <c r="AV51" s="1245"/>
      <c r="AW51" s="1245"/>
      <c r="AX51" s="1245"/>
      <c r="AY51" s="1245"/>
      <c r="AZ51" s="1245"/>
      <c r="BA51" s="1245"/>
      <c r="BB51" s="1245" t="s">
        <v>566</v>
      </c>
      <c r="BC51" s="1245"/>
      <c r="BD51" s="1245"/>
      <c r="BE51" s="1245"/>
      <c r="BF51" s="1245"/>
      <c r="BG51" s="1245"/>
      <c r="BH51" s="1245"/>
      <c r="BI51" s="1245"/>
      <c r="BJ51" s="1245"/>
      <c r="BK51" s="1245"/>
      <c r="BL51" s="1245"/>
      <c r="BM51" s="1245"/>
      <c r="BN51" s="1245"/>
      <c r="BO51" s="1245"/>
      <c r="BP51" s="1228">
        <v>3.9</v>
      </c>
      <c r="BQ51" s="1228"/>
      <c r="BR51" s="1228"/>
      <c r="BS51" s="1228"/>
      <c r="BT51" s="1228"/>
      <c r="BU51" s="1228"/>
      <c r="BV51" s="1228"/>
      <c r="BW51" s="1228"/>
      <c r="BX51" s="1228">
        <v>12</v>
      </c>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567</v>
      </c>
      <c r="BC53" s="1245"/>
      <c r="BD53" s="1245"/>
      <c r="BE53" s="1245"/>
      <c r="BF53" s="1245"/>
      <c r="BG53" s="1245"/>
      <c r="BH53" s="1245"/>
      <c r="BI53" s="1245"/>
      <c r="BJ53" s="1245"/>
      <c r="BK53" s="1245"/>
      <c r="BL53" s="1245"/>
      <c r="BM53" s="1245"/>
      <c r="BN53" s="1245"/>
      <c r="BO53" s="1245"/>
      <c r="BP53" s="1228">
        <v>61.5</v>
      </c>
      <c r="BQ53" s="1228"/>
      <c r="BR53" s="1228"/>
      <c r="BS53" s="1228"/>
      <c r="BT53" s="1228"/>
      <c r="BU53" s="1228"/>
      <c r="BV53" s="1228"/>
      <c r="BW53" s="1228"/>
      <c r="BX53" s="1228">
        <v>61.8</v>
      </c>
      <c r="BY53" s="1228"/>
      <c r="BZ53" s="1228"/>
      <c r="CA53" s="1228"/>
      <c r="CB53" s="1228"/>
      <c r="CC53" s="1228"/>
      <c r="CD53" s="1228"/>
      <c r="CE53" s="1228"/>
      <c r="CF53" s="1228">
        <v>61.4</v>
      </c>
      <c r="CG53" s="1228"/>
      <c r="CH53" s="1228"/>
      <c r="CI53" s="1228"/>
      <c r="CJ53" s="1228"/>
      <c r="CK53" s="1228"/>
      <c r="CL53" s="1228"/>
      <c r="CM53" s="1228"/>
      <c r="CN53" s="1228">
        <v>65</v>
      </c>
      <c r="CO53" s="1228"/>
      <c r="CP53" s="1228"/>
      <c r="CQ53" s="1228"/>
      <c r="CR53" s="1228"/>
      <c r="CS53" s="1228"/>
      <c r="CT53" s="1228"/>
      <c r="CU53" s="1228"/>
      <c r="CV53" s="1228">
        <v>65.599999999999994</v>
      </c>
      <c r="CW53" s="1228"/>
      <c r="CX53" s="1228"/>
      <c r="CY53" s="1228"/>
      <c r="CZ53" s="1228"/>
      <c r="DA53" s="1228"/>
      <c r="DB53" s="1228"/>
      <c r="DC53" s="1228"/>
    </row>
    <row r="54" spans="1:109" ht="13" x14ac:dyDescent="0.2">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8"/>
      <c r="H55" s="1238"/>
      <c r="I55" s="1238"/>
      <c r="J55" s="1238"/>
      <c r="K55" s="1244"/>
      <c r="L55" s="1244"/>
      <c r="M55" s="1244"/>
      <c r="N55" s="1244"/>
      <c r="AN55" s="1242" t="s">
        <v>568</v>
      </c>
      <c r="AO55" s="1242"/>
      <c r="AP55" s="1242"/>
      <c r="AQ55" s="1242"/>
      <c r="AR55" s="1242"/>
      <c r="AS55" s="1242"/>
      <c r="AT55" s="1242"/>
      <c r="AU55" s="1242"/>
      <c r="AV55" s="1242"/>
      <c r="AW55" s="1242"/>
      <c r="AX55" s="1242"/>
      <c r="AY55" s="1242"/>
      <c r="AZ55" s="1242"/>
      <c r="BA55" s="1242"/>
      <c r="BB55" s="1245" t="s">
        <v>566</v>
      </c>
      <c r="BC55" s="1245"/>
      <c r="BD55" s="1245"/>
      <c r="BE55" s="1245"/>
      <c r="BF55" s="1245"/>
      <c r="BG55" s="1245"/>
      <c r="BH55" s="1245"/>
      <c r="BI55" s="1245"/>
      <c r="BJ55" s="1245"/>
      <c r="BK55" s="1245"/>
      <c r="BL55" s="1245"/>
      <c r="BM55" s="1245"/>
      <c r="BN55" s="1245"/>
      <c r="BO55" s="1245"/>
      <c r="BP55" s="1228">
        <v>25.5</v>
      </c>
      <c r="BQ55" s="1228"/>
      <c r="BR55" s="1228"/>
      <c r="BS55" s="1228"/>
      <c r="BT55" s="1228"/>
      <c r="BU55" s="1228"/>
      <c r="BV55" s="1228"/>
      <c r="BW55" s="1228"/>
      <c r="BX55" s="1228">
        <v>25.1</v>
      </c>
      <c r="BY55" s="1228"/>
      <c r="BZ55" s="1228"/>
      <c r="CA55" s="1228"/>
      <c r="CB55" s="1228"/>
      <c r="CC55" s="1228"/>
      <c r="CD55" s="1228"/>
      <c r="CE55" s="1228"/>
      <c r="CF55" s="1228">
        <v>18</v>
      </c>
      <c r="CG55" s="1228"/>
      <c r="CH55" s="1228"/>
      <c r="CI55" s="1228"/>
      <c r="CJ55" s="1228"/>
      <c r="CK55" s="1228"/>
      <c r="CL55" s="1228"/>
      <c r="CM55" s="1228"/>
      <c r="CN55" s="1228">
        <v>12.7</v>
      </c>
      <c r="CO55" s="1228"/>
      <c r="CP55" s="1228"/>
      <c r="CQ55" s="1228"/>
      <c r="CR55" s="1228"/>
      <c r="CS55" s="1228"/>
      <c r="CT55" s="1228"/>
      <c r="CU55" s="1228"/>
      <c r="CV55" s="1228">
        <v>10</v>
      </c>
      <c r="CW55" s="1228"/>
      <c r="CX55" s="1228"/>
      <c r="CY55" s="1228"/>
      <c r="CZ55" s="1228"/>
      <c r="DA55" s="1228"/>
      <c r="DB55" s="1228"/>
      <c r="DC55" s="1228"/>
    </row>
    <row r="56" spans="1:109" ht="13" x14ac:dyDescent="0.2">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567</v>
      </c>
      <c r="BC57" s="1245"/>
      <c r="BD57" s="1245"/>
      <c r="BE57" s="1245"/>
      <c r="BF57" s="1245"/>
      <c r="BG57" s="1245"/>
      <c r="BH57" s="1245"/>
      <c r="BI57" s="1245"/>
      <c r="BJ57" s="1245"/>
      <c r="BK57" s="1245"/>
      <c r="BL57" s="1245"/>
      <c r="BM57" s="1245"/>
      <c r="BN57" s="1245"/>
      <c r="BO57" s="1245"/>
      <c r="BP57" s="1228">
        <v>60.9</v>
      </c>
      <c r="BQ57" s="1228"/>
      <c r="BR57" s="1228"/>
      <c r="BS57" s="1228"/>
      <c r="BT57" s="1228"/>
      <c r="BU57" s="1228"/>
      <c r="BV57" s="1228"/>
      <c r="BW57" s="1228"/>
      <c r="BX57" s="1228">
        <v>61</v>
      </c>
      <c r="BY57" s="1228"/>
      <c r="BZ57" s="1228"/>
      <c r="CA57" s="1228"/>
      <c r="CB57" s="1228"/>
      <c r="CC57" s="1228"/>
      <c r="CD57" s="1228"/>
      <c r="CE57" s="1228"/>
      <c r="CF57" s="1228">
        <v>62.2</v>
      </c>
      <c r="CG57" s="1228"/>
      <c r="CH57" s="1228"/>
      <c r="CI57" s="1228"/>
      <c r="CJ57" s="1228"/>
      <c r="CK57" s="1228"/>
      <c r="CL57" s="1228"/>
      <c r="CM57" s="1228"/>
      <c r="CN57" s="1228">
        <v>63.2</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ht="13" x14ac:dyDescent="0.2">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569</v>
      </c>
    </row>
    <row r="64" spans="1:109" ht="13" x14ac:dyDescent="0.2">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9" t="s">
        <v>572</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564</v>
      </c>
    </row>
    <row r="72" spans="2:107" ht="13" x14ac:dyDescent="0.2">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528</v>
      </c>
      <c r="BQ72" s="1242"/>
      <c r="BR72" s="1242"/>
      <c r="BS72" s="1242"/>
      <c r="BT72" s="1242"/>
      <c r="BU72" s="1242"/>
      <c r="BV72" s="1242"/>
      <c r="BW72" s="1242"/>
      <c r="BX72" s="1242" t="s">
        <v>529</v>
      </c>
      <c r="BY72" s="1242"/>
      <c r="BZ72" s="1242"/>
      <c r="CA72" s="1242"/>
      <c r="CB72" s="1242"/>
      <c r="CC72" s="1242"/>
      <c r="CD72" s="1242"/>
      <c r="CE72" s="1242"/>
      <c r="CF72" s="1242" t="s">
        <v>530</v>
      </c>
      <c r="CG72" s="1242"/>
      <c r="CH72" s="1242"/>
      <c r="CI72" s="1242"/>
      <c r="CJ72" s="1242"/>
      <c r="CK72" s="1242"/>
      <c r="CL72" s="1242"/>
      <c r="CM72" s="1242"/>
      <c r="CN72" s="1242" t="s">
        <v>531</v>
      </c>
      <c r="CO72" s="1242"/>
      <c r="CP72" s="1242"/>
      <c r="CQ72" s="1242"/>
      <c r="CR72" s="1242"/>
      <c r="CS72" s="1242"/>
      <c r="CT72" s="1242"/>
      <c r="CU72" s="1242"/>
      <c r="CV72" s="1242" t="s">
        <v>532</v>
      </c>
      <c r="CW72" s="1242"/>
      <c r="CX72" s="1242"/>
      <c r="CY72" s="1242"/>
      <c r="CZ72" s="1242"/>
      <c r="DA72" s="1242"/>
      <c r="DB72" s="1242"/>
      <c r="DC72" s="1242"/>
    </row>
    <row r="73" spans="2:107" ht="13" x14ac:dyDescent="0.2">
      <c r="B73" s="259"/>
      <c r="G73" s="1243"/>
      <c r="H73" s="1243"/>
      <c r="I73" s="1243"/>
      <c r="J73" s="1243"/>
      <c r="K73" s="1248"/>
      <c r="L73" s="1248"/>
      <c r="M73" s="1248"/>
      <c r="N73" s="1248"/>
      <c r="AM73" s="359"/>
      <c r="AN73" s="1245" t="s">
        <v>565</v>
      </c>
      <c r="AO73" s="1245"/>
      <c r="AP73" s="1245"/>
      <c r="AQ73" s="1245"/>
      <c r="AR73" s="1245"/>
      <c r="AS73" s="1245"/>
      <c r="AT73" s="1245"/>
      <c r="AU73" s="1245"/>
      <c r="AV73" s="1245"/>
      <c r="AW73" s="1245"/>
      <c r="AX73" s="1245"/>
      <c r="AY73" s="1245"/>
      <c r="AZ73" s="1245"/>
      <c r="BA73" s="1245"/>
      <c r="BB73" s="1245" t="s">
        <v>566</v>
      </c>
      <c r="BC73" s="1245"/>
      <c r="BD73" s="1245"/>
      <c r="BE73" s="1245"/>
      <c r="BF73" s="1245"/>
      <c r="BG73" s="1245"/>
      <c r="BH73" s="1245"/>
      <c r="BI73" s="1245"/>
      <c r="BJ73" s="1245"/>
      <c r="BK73" s="1245"/>
      <c r="BL73" s="1245"/>
      <c r="BM73" s="1245"/>
      <c r="BN73" s="1245"/>
      <c r="BO73" s="1245"/>
      <c r="BP73" s="1228">
        <v>3.9</v>
      </c>
      <c r="BQ73" s="1228"/>
      <c r="BR73" s="1228"/>
      <c r="BS73" s="1228"/>
      <c r="BT73" s="1228"/>
      <c r="BU73" s="1228"/>
      <c r="BV73" s="1228"/>
      <c r="BW73" s="1228"/>
      <c r="BX73" s="1228">
        <v>12</v>
      </c>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43"/>
      <c r="H74" s="1243"/>
      <c r="I74" s="1243"/>
      <c r="J74" s="1243"/>
      <c r="K74" s="1248"/>
      <c r="L74" s="1248"/>
      <c r="M74" s="1248"/>
      <c r="N74" s="1248"/>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570</v>
      </c>
      <c r="BC75" s="1245"/>
      <c r="BD75" s="1245"/>
      <c r="BE75" s="1245"/>
      <c r="BF75" s="1245"/>
      <c r="BG75" s="1245"/>
      <c r="BH75" s="1245"/>
      <c r="BI75" s="1245"/>
      <c r="BJ75" s="1245"/>
      <c r="BK75" s="1245"/>
      <c r="BL75" s="1245"/>
      <c r="BM75" s="1245"/>
      <c r="BN75" s="1245"/>
      <c r="BO75" s="1245"/>
      <c r="BP75" s="1228">
        <v>5</v>
      </c>
      <c r="BQ75" s="1228"/>
      <c r="BR75" s="1228"/>
      <c r="BS75" s="1228"/>
      <c r="BT75" s="1228"/>
      <c r="BU75" s="1228"/>
      <c r="BV75" s="1228"/>
      <c r="BW75" s="1228"/>
      <c r="BX75" s="1228">
        <v>4.9000000000000004</v>
      </c>
      <c r="BY75" s="1228"/>
      <c r="BZ75" s="1228"/>
      <c r="CA75" s="1228"/>
      <c r="CB75" s="1228"/>
      <c r="CC75" s="1228"/>
      <c r="CD75" s="1228"/>
      <c r="CE75" s="1228"/>
      <c r="CF75" s="1228">
        <v>4.4000000000000004</v>
      </c>
      <c r="CG75" s="1228"/>
      <c r="CH75" s="1228"/>
      <c r="CI75" s="1228"/>
      <c r="CJ75" s="1228"/>
      <c r="CK75" s="1228"/>
      <c r="CL75" s="1228"/>
      <c r="CM75" s="1228"/>
      <c r="CN75" s="1228">
        <v>3.5</v>
      </c>
      <c r="CO75" s="1228"/>
      <c r="CP75" s="1228"/>
      <c r="CQ75" s="1228"/>
      <c r="CR75" s="1228"/>
      <c r="CS75" s="1228"/>
      <c r="CT75" s="1228"/>
      <c r="CU75" s="1228"/>
      <c r="CV75" s="1228">
        <v>2.7</v>
      </c>
      <c r="CW75" s="1228"/>
      <c r="CX75" s="1228"/>
      <c r="CY75" s="1228"/>
      <c r="CZ75" s="1228"/>
      <c r="DA75" s="1228"/>
      <c r="DB75" s="1228"/>
      <c r="DC75" s="1228"/>
    </row>
    <row r="76" spans="2:107" ht="13" x14ac:dyDescent="0.2">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8"/>
      <c r="H77" s="1238"/>
      <c r="I77" s="1238"/>
      <c r="J77" s="1238"/>
      <c r="K77" s="1248"/>
      <c r="L77" s="1248"/>
      <c r="M77" s="1248"/>
      <c r="N77" s="1248"/>
      <c r="AN77" s="1242" t="s">
        <v>568</v>
      </c>
      <c r="AO77" s="1242"/>
      <c r="AP77" s="1242"/>
      <c r="AQ77" s="1242"/>
      <c r="AR77" s="1242"/>
      <c r="AS77" s="1242"/>
      <c r="AT77" s="1242"/>
      <c r="AU77" s="1242"/>
      <c r="AV77" s="1242"/>
      <c r="AW77" s="1242"/>
      <c r="AX77" s="1242"/>
      <c r="AY77" s="1242"/>
      <c r="AZ77" s="1242"/>
      <c r="BA77" s="1242"/>
      <c r="BB77" s="1245" t="s">
        <v>566</v>
      </c>
      <c r="BC77" s="1245"/>
      <c r="BD77" s="1245"/>
      <c r="BE77" s="1245"/>
      <c r="BF77" s="1245"/>
      <c r="BG77" s="1245"/>
      <c r="BH77" s="1245"/>
      <c r="BI77" s="1245"/>
      <c r="BJ77" s="1245"/>
      <c r="BK77" s="1245"/>
      <c r="BL77" s="1245"/>
      <c r="BM77" s="1245"/>
      <c r="BN77" s="1245"/>
      <c r="BO77" s="1245"/>
      <c r="BP77" s="1228">
        <v>25.5</v>
      </c>
      <c r="BQ77" s="1228"/>
      <c r="BR77" s="1228"/>
      <c r="BS77" s="1228"/>
      <c r="BT77" s="1228"/>
      <c r="BU77" s="1228"/>
      <c r="BV77" s="1228"/>
      <c r="BW77" s="1228"/>
      <c r="BX77" s="1228">
        <v>25.1</v>
      </c>
      <c r="BY77" s="1228"/>
      <c r="BZ77" s="1228"/>
      <c r="CA77" s="1228"/>
      <c r="CB77" s="1228"/>
      <c r="CC77" s="1228"/>
      <c r="CD77" s="1228"/>
      <c r="CE77" s="1228"/>
      <c r="CF77" s="1228">
        <v>18</v>
      </c>
      <c r="CG77" s="1228"/>
      <c r="CH77" s="1228"/>
      <c r="CI77" s="1228"/>
      <c r="CJ77" s="1228"/>
      <c r="CK77" s="1228"/>
      <c r="CL77" s="1228"/>
      <c r="CM77" s="1228"/>
      <c r="CN77" s="1228">
        <v>12.7</v>
      </c>
      <c r="CO77" s="1228"/>
      <c r="CP77" s="1228"/>
      <c r="CQ77" s="1228"/>
      <c r="CR77" s="1228"/>
      <c r="CS77" s="1228"/>
      <c r="CT77" s="1228"/>
      <c r="CU77" s="1228"/>
      <c r="CV77" s="1228">
        <v>10</v>
      </c>
      <c r="CW77" s="1228"/>
      <c r="CX77" s="1228"/>
      <c r="CY77" s="1228"/>
      <c r="CZ77" s="1228"/>
      <c r="DA77" s="1228"/>
      <c r="DB77" s="1228"/>
      <c r="DC77" s="1228"/>
    </row>
    <row r="78" spans="2:107" ht="13" x14ac:dyDescent="0.2">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8"/>
      <c r="H79" s="1238"/>
      <c r="I79" s="1247"/>
      <c r="J79" s="1247"/>
      <c r="K79" s="1249"/>
      <c r="L79" s="1249"/>
      <c r="M79" s="1249"/>
      <c r="N79" s="1249"/>
      <c r="AN79" s="1242"/>
      <c r="AO79" s="1242"/>
      <c r="AP79" s="1242"/>
      <c r="AQ79" s="1242"/>
      <c r="AR79" s="1242"/>
      <c r="AS79" s="1242"/>
      <c r="AT79" s="1242"/>
      <c r="AU79" s="1242"/>
      <c r="AV79" s="1242"/>
      <c r="AW79" s="1242"/>
      <c r="AX79" s="1242"/>
      <c r="AY79" s="1242"/>
      <c r="AZ79" s="1242"/>
      <c r="BA79" s="1242"/>
      <c r="BB79" s="1245" t="s">
        <v>570</v>
      </c>
      <c r="BC79" s="1245"/>
      <c r="BD79" s="1245"/>
      <c r="BE79" s="1245"/>
      <c r="BF79" s="1245"/>
      <c r="BG79" s="1245"/>
      <c r="BH79" s="1245"/>
      <c r="BI79" s="1245"/>
      <c r="BJ79" s="1245"/>
      <c r="BK79" s="1245"/>
      <c r="BL79" s="1245"/>
      <c r="BM79" s="1245"/>
      <c r="BN79" s="1245"/>
      <c r="BO79" s="1245"/>
      <c r="BP79" s="1228">
        <v>6.6</v>
      </c>
      <c r="BQ79" s="1228"/>
      <c r="BR79" s="1228"/>
      <c r="BS79" s="1228"/>
      <c r="BT79" s="1228"/>
      <c r="BU79" s="1228"/>
      <c r="BV79" s="1228"/>
      <c r="BW79" s="1228"/>
      <c r="BX79" s="1228">
        <v>6.4</v>
      </c>
      <c r="BY79" s="1228"/>
      <c r="BZ79" s="1228"/>
      <c r="CA79" s="1228"/>
      <c r="CB79" s="1228"/>
      <c r="CC79" s="1228"/>
      <c r="CD79" s="1228"/>
      <c r="CE79" s="1228"/>
      <c r="CF79" s="1228">
        <v>6.6</v>
      </c>
      <c r="CG79" s="1228"/>
      <c r="CH79" s="1228"/>
      <c r="CI79" s="1228"/>
      <c r="CJ79" s="1228"/>
      <c r="CK79" s="1228"/>
      <c r="CL79" s="1228"/>
      <c r="CM79" s="1228"/>
      <c r="CN79" s="1228">
        <v>6.6</v>
      </c>
      <c r="CO79" s="1228"/>
      <c r="CP79" s="1228"/>
      <c r="CQ79" s="1228"/>
      <c r="CR79" s="1228"/>
      <c r="CS79" s="1228"/>
      <c r="CT79" s="1228"/>
      <c r="CU79" s="1228"/>
      <c r="CV79" s="1228">
        <v>6.7</v>
      </c>
      <c r="CW79" s="1228"/>
      <c r="CX79" s="1228"/>
      <c r="CY79" s="1228"/>
      <c r="CZ79" s="1228"/>
      <c r="DA79" s="1228"/>
      <c r="DB79" s="1228"/>
      <c r="DC79" s="1228"/>
    </row>
    <row r="80" spans="2:107" ht="13" x14ac:dyDescent="0.2">
      <c r="B80" s="259"/>
      <c r="G80" s="1238"/>
      <c r="H80" s="1238"/>
      <c r="I80" s="1247"/>
      <c r="J80" s="1247"/>
      <c r="K80" s="1249"/>
      <c r="L80" s="1249"/>
      <c r="M80" s="1249"/>
      <c r="N80" s="1249"/>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OcXs5bTw6fIRDmWsPiDb7zoRsgqsdbYCh0xROoAoHW2hNLK50QBxtOz/CZpUKxEAhEvyD2TEimmsbsSW5il0hQ==" saltValue="P22ibh8LNhLmjhGVRXnHH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E710B-0968-43BB-8F96-9542ED02F29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lnPxHgIVQgX/7O/vu2UTs9/1fDNOf8v0nOGC+3YgsvLW0PIRHasLnh/bEYjQQeTe8s46OuCvx5Gl/WzOWWpww==" saltValue="JDIdtTJfbuqVIRZ8MYAb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6556E-71E2-432D-BCF7-0E4AACE2B9D1}">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OKSHLDvQKwF9N2Z2Z86STmIbr+jeJk/kO0FcAcTxxEhxVUP6rFp//Mawb3u5KcWp5/SZPrWLDniZquk92SpMRw==" saltValue="Fn/oJiaxP0JUfSPnLJ/x3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48642</v>
      </c>
      <c r="E3" s="154"/>
      <c r="F3" s="155">
        <v>62383</v>
      </c>
      <c r="G3" s="156"/>
      <c r="H3" s="157"/>
    </row>
    <row r="4" spans="1:8" x14ac:dyDescent="0.2">
      <c r="A4" s="158"/>
      <c r="B4" s="159"/>
      <c r="C4" s="160"/>
      <c r="D4" s="161">
        <v>32064</v>
      </c>
      <c r="E4" s="162"/>
      <c r="F4" s="163">
        <v>35325</v>
      </c>
      <c r="G4" s="164"/>
      <c r="H4" s="165"/>
    </row>
    <row r="5" spans="1:8" x14ac:dyDescent="0.2">
      <c r="A5" s="146" t="s">
        <v>522</v>
      </c>
      <c r="B5" s="151"/>
      <c r="C5" s="152"/>
      <c r="D5" s="153">
        <v>41658</v>
      </c>
      <c r="E5" s="154"/>
      <c r="F5" s="155">
        <v>63812</v>
      </c>
      <c r="G5" s="156"/>
      <c r="H5" s="157"/>
    </row>
    <row r="6" spans="1:8" x14ac:dyDescent="0.2">
      <c r="A6" s="158"/>
      <c r="B6" s="159"/>
      <c r="C6" s="160"/>
      <c r="D6" s="161">
        <v>27661</v>
      </c>
      <c r="E6" s="162"/>
      <c r="F6" s="163">
        <v>33848</v>
      </c>
      <c r="G6" s="164"/>
      <c r="H6" s="165"/>
    </row>
    <row r="7" spans="1:8" x14ac:dyDescent="0.2">
      <c r="A7" s="146" t="s">
        <v>523</v>
      </c>
      <c r="B7" s="151"/>
      <c r="C7" s="152"/>
      <c r="D7" s="153">
        <v>24282</v>
      </c>
      <c r="E7" s="154"/>
      <c r="F7" s="155">
        <v>54225</v>
      </c>
      <c r="G7" s="156"/>
      <c r="H7" s="157"/>
    </row>
    <row r="8" spans="1:8" x14ac:dyDescent="0.2">
      <c r="A8" s="158"/>
      <c r="B8" s="159"/>
      <c r="C8" s="160"/>
      <c r="D8" s="161">
        <v>14634</v>
      </c>
      <c r="E8" s="162"/>
      <c r="F8" s="163">
        <v>27337</v>
      </c>
      <c r="G8" s="164"/>
      <c r="H8" s="165"/>
    </row>
    <row r="9" spans="1:8" x14ac:dyDescent="0.2">
      <c r="A9" s="146" t="s">
        <v>524</v>
      </c>
      <c r="B9" s="151"/>
      <c r="C9" s="152"/>
      <c r="D9" s="153">
        <v>24921</v>
      </c>
      <c r="E9" s="154"/>
      <c r="F9" s="155">
        <v>54016</v>
      </c>
      <c r="G9" s="156"/>
      <c r="H9" s="157"/>
    </row>
    <row r="10" spans="1:8" x14ac:dyDescent="0.2">
      <c r="A10" s="158"/>
      <c r="B10" s="159"/>
      <c r="C10" s="160"/>
      <c r="D10" s="161">
        <v>17307</v>
      </c>
      <c r="E10" s="162"/>
      <c r="F10" s="163">
        <v>28078</v>
      </c>
      <c r="G10" s="164"/>
      <c r="H10" s="165"/>
    </row>
    <row r="11" spans="1:8" x14ac:dyDescent="0.2">
      <c r="A11" s="146" t="s">
        <v>525</v>
      </c>
      <c r="B11" s="151"/>
      <c r="C11" s="152"/>
      <c r="D11" s="153">
        <v>43339</v>
      </c>
      <c r="E11" s="154"/>
      <c r="F11" s="155">
        <v>52786</v>
      </c>
      <c r="G11" s="156"/>
      <c r="H11" s="157"/>
    </row>
    <row r="12" spans="1:8" x14ac:dyDescent="0.2">
      <c r="A12" s="158"/>
      <c r="B12" s="159"/>
      <c r="C12" s="166"/>
      <c r="D12" s="161">
        <v>35999</v>
      </c>
      <c r="E12" s="162"/>
      <c r="F12" s="163">
        <v>28742</v>
      </c>
      <c r="G12" s="164"/>
      <c r="H12" s="165"/>
    </row>
    <row r="13" spans="1:8" x14ac:dyDescent="0.2">
      <c r="A13" s="146"/>
      <c r="B13" s="151"/>
      <c r="C13" s="152"/>
      <c r="D13" s="153">
        <v>36568</v>
      </c>
      <c r="E13" s="154"/>
      <c r="F13" s="155">
        <v>57444</v>
      </c>
      <c r="G13" s="167"/>
      <c r="H13" s="157"/>
    </row>
    <row r="14" spans="1:8" x14ac:dyDescent="0.2">
      <c r="A14" s="158"/>
      <c r="B14" s="159"/>
      <c r="C14" s="160"/>
      <c r="D14" s="161">
        <v>25533</v>
      </c>
      <c r="E14" s="162"/>
      <c r="F14" s="163">
        <v>30666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6.21</v>
      </c>
      <c r="C19" s="168">
        <f>ROUND(VALUE(SUBSTITUTE(実質収支比率等に係る経年分析!G$48,"▲","-")),2)</f>
        <v>7.03</v>
      </c>
      <c r="D19" s="168">
        <f>ROUND(VALUE(SUBSTITUTE(実質収支比率等に係る経年分析!H$48,"▲","-")),2)</f>
        <v>7.28</v>
      </c>
      <c r="E19" s="168">
        <f>ROUND(VALUE(SUBSTITUTE(実質収支比率等に係る経年分析!I$48,"▲","-")),2)</f>
        <v>8.0299999999999994</v>
      </c>
      <c r="F19" s="168">
        <f>ROUND(VALUE(SUBSTITUTE(実質収支比率等に係る経年分析!J$48,"▲","-")),2)</f>
        <v>5.87</v>
      </c>
    </row>
    <row r="20" spans="1:11" x14ac:dyDescent="0.2">
      <c r="A20" s="168" t="s">
        <v>53</v>
      </c>
      <c r="B20" s="168">
        <f>ROUND(VALUE(SUBSTITUTE(実質収支比率等に係る経年分析!F$47,"▲","-")),2)</f>
        <v>11.9</v>
      </c>
      <c r="C20" s="168">
        <f>ROUND(VALUE(SUBSTITUTE(実質収支比率等に係る経年分析!G$47,"▲","-")),2)</f>
        <v>11.08</v>
      </c>
      <c r="D20" s="168">
        <f>ROUND(VALUE(SUBSTITUTE(実質収支比率等に係る経年分析!H$47,"▲","-")),2)</f>
        <v>18.34</v>
      </c>
      <c r="E20" s="168">
        <f>ROUND(VALUE(SUBSTITUTE(実質収支比率等に係る経年分析!I$47,"▲","-")),2)</f>
        <v>19.489999999999998</v>
      </c>
      <c r="F20" s="168">
        <f>ROUND(VALUE(SUBSTITUTE(実質収支比率等に係る経年分析!J$47,"▲","-")),2)</f>
        <v>17.34</v>
      </c>
    </row>
    <row r="21" spans="1:11" x14ac:dyDescent="0.2">
      <c r="A21" s="168" t="s">
        <v>54</v>
      </c>
      <c r="B21" s="168">
        <f>IF(ISNUMBER(VALUE(SUBSTITUTE(実質収支比率等に係る経年分析!F$49,"▲","-"))),ROUND(VALUE(SUBSTITUTE(実質収支比率等に係る経年分析!F$49,"▲","-")),2),NA())</f>
        <v>-1.63</v>
      </c>
      <c r="C21" s="168">
        <f>IF(ISNUMBER(VALUE(SUBSTITUTE(実質収支比率等に係る経年分析!G$49,"▲","-"))),ROUND(VALUE(SUBSTITUTE(実質収支比率等に係る経年分析!G$49,"▲","-")),2),NA())</f>
        <v>0.64</v>
      </c>
      <c r="D21" s="168">
        <f>IF(ISNUMBER(VALUE(SUBSTITUTE(実質収支比率等に係る経年分析!H$49,"▲","-"))),ROUND(VALUE(SUBSTITUTE(実質収支比率等に係る経年分析!H$49,"▲","-")),2),NA())</f>
        <v>8.42</v>
      </c>
      <c r="E21" s="168">
        <f>IF(ISNUMBER(VALUE(SUBSTITUTE(実質収支比率等に係る経年分析!I$49,"▲","-"))),ROUND(VALUE(SUBSTITUTE(実質収支比率等に係る経年分析!I$49,"▲","-")),2),NA())</f>
        <v>1.08</v>
      </c>
      <c r="F21" s="168">
        <f>IF(ISNUMBER(VALUE(SUBSTITUTE(実質収支比率等に係る経年分析!J$49,"▲","-"))),ROUND(VALUE(SUBSTITUTE(実質収支比率等に係る経年分析!J$49,"▲","-")),2),NA())</f>
        <v>-3.55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木曽川うかい事業費特別会計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0.08</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0.06</v>
      </c>
    </row>
    <row r="31" spans="1:11" x14ac:dyDescent="0.2">
      <c r="A31" s="169" t="str">
        <f>IF(連結実質赤字比率に係る赤字・黒字の構成分析!C$39="",NA(),連結実質赤字比率に係る赤字・黒字の構成分析!C$39)</f>
        <v>犬山城費特別会計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0.28999999999999998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0.92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0.63</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0.64</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3.62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3.25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2.72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2.33</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1.81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2.15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6.21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7.27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8.0299999999999994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5.86</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7.95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7.66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7.79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6.06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2187</v>
      </c>
      <c r="E42" s="170"/>
      <c r="F42" s="170"/>
      <c r="G42" s="170">
        <f>'実質公債費比率（分子）の構造'!L$52</f>
        <v>2176</v>
      </c>
      <c r="H42" s="170"/>
      <c r="I42" s="170"/>
      <c r="J42" s="170">
        <f>'実質公債費比率（分子）の構造'!M$52</f>
        <v>2168</v>
      </c>
      <c r="K42" s="170"/>
      <c r="L42" s="170"/>
      <c r="M42" s="170">
        <f>'実質公債費比率（分子）の構造'!N$52</f>
        <v>2329</v>
      </c>
      <c r="N42" s="170"/>
      <c r="O42" s="170"/>
      <c r="P42" s="170">
        <f>'実質公債費比率（分子）の構造'!O$52</f>
        <v>2342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5</v>
      </c>
      <c r="C44" s="170"/>
      <c r="D44" s="170"/>
      <c r="E44" s="170">
        <f>'実質公債費比率（分子）の構造'!L$50</f>
        <v>5</v>
      </c>
      <c r="F44" s="170"/>
      <c r="G44" s="170"/>
      <c r="H44" s="170">
        <f>'実質公債費比率（分子）の構造'!M$50</f>
        <v>5</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759</v>
      </c>
      <c r="C46" s="170"/>
      <c r="D46" s="170"/>
      <c r="E46" s="170">
        <f>'実質公債費比率（分子）の構造'!L$48</f>
        <v>707</v>
      </c>
      <c r="F46" s="170"/>
      <c r="G46" s="170"/>
      <c r="H46" s="170">
        <f>'実質公債費比率（分子）の構造'!M$48</f>
        <v>717</v>
      </c>
      <c r="I46" s="170"/>
      <c r="J46" s="170"/>
      <c r="K46" s="170">
        <f>'実質公債費比率（分子）の構造'!N$48</f>
        <v>729</v>
      </c>
      <c r="L46" s="170"/>
      <c r="M46" s="170"/>
      <c r="N46" s="170">
        <f>'実質公債費比率（分子）の構造'!O$48</f>
        <v>693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2081</v>
      </c>
      <c r="C49" s="170"/>
      <c r="D49" s="170"/>
      <c r="E49" s="170">
        <f>'実質公債費比率（分子）の構造'!L$45</f>
        <v>2082</v>
      </c>
      <c r="F49" s="170"/>
      <c r="G49" s="170"/>
      <c r="H49" s="170">
        <f>'実質公債費比率（分子）の構造'!M$45</f>
        <v>1968</v>
      </c>
      <c r="I49" s="170"/>
      <c r="J49" s="170"/>
      <c r="K49" s="170">
        <f>'実質公債費比率（分子）の構造'!N$45</f>
        <v>1945</v>
      </c>
      <c r="L49" s="170"/>
      <c r="M49" s="170"/>
      <c r="N49" s="170">
        <f>'実質公債費比率（分子）の構造'!O$45</f>
        <v>1944</v>
      </c>
      <c r="O49" s="170"/>
      <c r="P49" s="170"/>
    </row>
    <row r="50" spans="1:16" x14ac:dyDescent="0.2">
      <c r="A50" s="170" t="s">
        <v>67</v>
      </c>
      <c r="B50" s="170" t="e">
        <f>NA()</f>
        <v>#N/A</v>
      </c>
      <c r="C50" s="170">
        <f>IF(ISNUMBER('実質公債費比率（分子）の構造'!K$53),'実質公債費比率（分子）の構造'!K$53,NA())</f>
        <v>658</v>
      </c>
      <c r="D50" s="170" t="e">
        <f>NA()</f>
        <v>#N/A</v>
      </c>
      <c r="E50" s="170" t="e">
        <f>NA()</f>
        <v>#N/A</v>
      </c>
      <c r="F50" s="170">
        <f>IF(ISNUMBER('実質公債費比率（分子）の構造'!L$53),'実質公債費比率（分子）の構造'!L$53,NA())</f>
        <v>618</v>
      </c>
      <c r="G50" s="170" t="e">
        <f>NA()</f>
        <v>#N/A</v>
      </c>
      <c r="H50" s="170" t="e">
        <f>NA()</f>
        <v>#N/A</v>
      </c>
      <c r="I50" s="170">
        <f>IF(ISNUMBER('実質公債費比率（分子）の構造'!M$53),'実質公債費比率（分子）の構造'!M$53,NA())</f>
        <v>522</v>
      </c>
      <c r="J50" s="170" t="e">
        <f>NA()</f>
        <v>#N/A</v>
      </c>
      <c r="K50" s="170" t="e">
        <f>NA()</f>
        <v>#N/A</v>
      </c>
      <c r="L50" s="170">
        <f>IF(ISNUMBER('実質公債費比率（分子）の構造'!N$53),'実質公債費比率（分子）の構造'!N$53,NA())</f>
        <v>345</v>
      </c>
      <c r="M50" s="170" t="e">
        <f>NA()</f>
        <v>#N/A</v>
      </c>
      <c r="N50" s="170" t="e">
        <f>NA()</f>
        <v>#N/A</v>
      </c>
      <c r="O50" s="170">
        <f>IF(ISNUMBER('実質公債費比率（分子）の構造'!O$53),'実質公債費比率（分子）の構造'!O$53,NA())</f>
        <v>295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18335</v>
      </c>
      <c r="E56" s="169"/>
      <c r="F56" s="169"/>
      <c r="G56" s="169">
        <f>'将来負担比率（分子）の構造'!J$52</f>
        <v>18150</v>
      </c>
      <c r="H56" s="169"/>
      <c r="I56" s="169"/>
      <c r="J56" s="169">
        <f>'将来負担比率（分子）の構造'!K$52</f>
        <v>17975</v>
      </c>
      <c r="K56" s="169"/>
      <c r="L56" s="169"/>
      <c r="M56" s="169">
        <f>'将来負担比率（分子）の構造'!L$52</f>
        <v>17395</v>
      </c>
      <c r="N56" s="169"/>
      <c r="O56" s="169"/>
      <c r="P56" s="169">
        <f>'将来負担比率（分子）の構造'!M$52</f>
        <v>16882</v>
      </c>
    </row>
    <row r="57" spans="1:16" x14ac:dyDescent="0.2">
      <c r="A57" s="169" t="s">
        <v>42</v>
      </c>
      <c r="B57" s="169"/>
      <c r="C57" s="169"/>
      <c r="D57" s="169">
        <f>'将来負担比率（分子）の構造'!I$51</f>
        <v>4304</v>
      </c>
      <c r="E57" s="169"/>
      <c r="F57" s="169"/>
      <c r="G57" s="169">
        <f>'将来負担比率（分子）の構造'!J$51</f>
        <v>4045</v>
      </c>
      <c r="H57" s="169"/>
      <c r="I57" s="169"/>
      <c r="J57" s="169">
        <f>'将来負担比率（分子）の構造'!K$51</f>
        <v>3720</v>
      </c>
      <c r="K57" s="169"/>
      <c r="L57" s="169"/>
      <c r="M57" s="169">
        <f>'将来負担比率（分子）の構造'!L$51</f>
        <v>3817</v>
      </c>
      <c r="N57" s="169"/>
      <c r="O57" s="169"/>
      <c r="P57" s="169">
        <f>'将来負担比率（分子）の構造'!M$51</f>
        <v>4151</v>
      </c>
    </row>
    <row r="58" spans="1:16" x14ac:dyDescent="0.2">
      <c r="A58" s="169" t="s">
        <v>41</v>
      </c>
      <c r="B58" s="169"/>
      <c r="C58" s="169"/>
      <c r="D58" s="169">
        <f>'将来負担比率（分子）の構造'!I$50</f>
        <v>5454</v>
      </c>
      <c r="E58" s="169"/>
      <c r="F58" s="169"/>
      <c r="G58" s="169">
        <f>'将来負担比率（分子）の構造'!J$50</f>
        <v>5188</v>
      </c>
      <c r="H58" s="169"/>
      <c r="I58" s="169"/>
      <c r="J58" s="169">
        <f>'将来負担比率（分子）の構造'!K$50</f>
        <v>7103</v>
      </c>
      <c r="K58" s="169"/>
      <c r="L58" s="169"/>
      <c r="M58" s="169">
        <f>'将来負担比率（分子）の構造'!L$50</f>
        <v>7356</v>
      </c>
      <c r="N58" s="169"/>
      <c r="O58" s="169"/>
      <c r="P58" s="169">
        <f>'将来負担比率（分子）の構造'!M$50</f>
        <v>7080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2859</v>
      </c>
      <c r="C62" s="169"/>
      <c r="D62" s="169"/>
      <c r="E62" s="169">
        <f>'将来負担比率（分子）の構造'!J$45</f>
        <v>2946</v>
      </c>
      <c r="F62" s="169"/>
      <c r="G62" s="169"/>
      <c r="H62" s="169">
        <f>'将来負担比率（分子）の構造'!K$45</f>
        <v>3021</v>
      </c>
      <c r="I62" s="169"/>
      <c r="J62" s="169"/>
      <c r="K62" s="169">
        <f>'将来負担比率（分子）の構造'!L$45</f>
        <v>3050</v>
      </c>
      <c r="L62" s="169"/>
      <c r="M62" s="169"/>
      <c r="N62" s="169">
        <f>'将来負担比率（分子）の構造'!M$45</f>
        <v>3308</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6037</v>
      </c>
      <c r="C64" s="169"/>
      <c r="D64" s="169"/>
      <c r="E64" s="169">
        <f>'将来負担比率（分子）の構造'!J$43</f>
        <v>5660</v>
      </c>
      <c r="F64" s="169"/>
      <c r="G64" s="169"/>
      <c r="H64" s="169">
        <f>'将来負担比率（分子）の構造'!K$43</f>
        <v>5237</v>
      </c>
      <c r="I64" s="169"/>
      <c r="J64" s="169"/>
      <c r="K64" s="169">
        <f>'将来負担比率（分子）の構造'!L$43</f>
        <v>4891</v>
      </c>
      <c r="L64" s="169"/>
      <c r="M64" s="169"/>
      <c r="N64" s="169">
        <f>'将来負担比率（分子）の構造'!M$43</f>
        <v>4838</v>
      </c>
      <c r="O64" s="169"/>
      <c r="P64" s="169"/>
    </row>
    <row r="65" spans="1:16" x14ac:dyDescent="0.2">
      <c r="A65" s="169" t="s">
        <v>32</v>
      </c>
      <c r="B65" s="169">
        <f>'将来負担比率（分子）の構造'!I$42</f>
        <v>79</v>
      </c>
      <c r="C65" s="169"/>
      <c r="D65" s="169"/>
      <c r="E65" s="169">
        <f>'将来負担比率（分子）の構造'!J$42</f>
        <v>74</v>
      </c>
      <c r="F65" s="169"/>
      <c r="G65" s="169"/>
      <c r="H65" s="169">
        <f>'将来負担比率（分子）の構造'!K$42</f>
        <v>69</v>
      </c>
      <c r="I65" s="169"/>
      <c r="J65" s="169"/>
      <c r="K65" s="169">
        <f>'将来負担比率（分子）の構造'!L$42</f>
        <v>69</v>
      </c>
      <c r="L65" s="169"/>
      <c r="M65" s="169"/>
      <c r="N65" s="169">
        <f>'将来負担比率（分子）の構造'!M$42</f>
        <v>66</v>
      </c>
      <c r="O65" s="169"/>
      <c r="P65" s="169"/>
    </row>
    <row r="66" spans="1:16" x14ac:dyDescent="0.2">
      <c r="A66" s="169" t="s">
        <v>31</v>
      </c>
      <c r="B66" s="169">
        <f>'将来負担比率（分子）の構造'!I$41</f>
        <v>19634</v>
      </c>
      <c r="C66" s="169"/>
      <c r="D66" s="169"/>
      <c r="E66" s="169">
        <f>'将来負担比率（分子）の構造'!J$41</f>
        <v>20340</v>
      </c>
      <c r="F66" s="169"/>
      <c r="G66" s="169"/>
      <c r="H66" s="169">
        <f>'将来負担比率（分子）の構造'!K$41</f>
        <v>20334</v>
      </c>
      <c r="I66" s="169"/>
      <c r="J66" s="169"/>
      <c r="K66" s="169">
        <f>'将来負担比率（分子）の構造'!L$41</f>
        <v>19262</v>
      </c>
      <c r="L66" s="169"/>
      <c r="M66" s="169"/>
      <c r="N66" s="169">
        <f>'将来負担比率（分子）の構造'!M$41</f>
        <v>18789</v>
      </c>
      <c r="O66" s="169"/>
      <c r="P66" s="169"/>
    </row>
    <row r="67" spans="1:16" x14ac:dyDescent="0.2">
      <c r="A67" s="169" t="s">
        <v>71</v>
      </c>
      <c r="B67" s="169" t="e">
        <f>NA()</f>
        <v>#N/A</v>
      </c>
      <c r="C67" s="169">
        <f>IF(ISNUMBER('将来負担比率（分子）の構造'!I$53), IF('将来負担比率（分子）の構造'!I$53 &lt; 0, 0, '将来負担比率（分子）の構造'!I$53), NA())</f>
        <v>516</v>
      </c>
      <c r="D67" s="169" t="e">
        <f>NA()</f>
        <v>#N/A</v>
      </c>
      <c r="E67" s="169" t="e">
        <f>NA()</f>
        <v>#N/A</v>
      </c>
      <c r="F67" s="169">
        <f>IF(ISNUMBER('将来負担比率（分子）の構造'!J$53), IF('将来負担比率（分子）の構造'!J$53 &lt; 0, 0, '将来負担比率（分子）の構造'!J$53), NA())</f>
        <v>1637</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2935</v>
      </c>
      <c r="C72" s="173">
        <f>基金残高に係る経年分析!G55</f>
        <v>3022</v>
      </c>
      <c r="D72" s="173">
        <f>基金残高に係る経年分析!H55</f>
        <v>2765</v>
      </c>
    </row>
    <row r="73" spans="1:16" x14ac:dyDescent="0.2">
      <c r="A73" s="172" t="s">
        <v>74</v>
      </c>
      <c r="B73" s="173">
        <f>基金残高に係る経年分析!F56</f>
        <v>386</v>
      </c>
      <c r="C73" s="173">
        <f>基金残高に係る経年分析!G56</f>
        <v>386</v>
      </c>
      <c r="D73" s="173">
        <f>基金残高に係る経年分析!H56</f>
        <v>462</v>
      </c>
    </row>
    <row r="74" spans="1:16" x14ac:dyDescent="0.2">
      <c r="A74" s="172" t="s">
        <v>75</v>
      </c>
      <c r="B74" s="173">
        <f>基金残高に係る経年分析!F57</f>
        <v>2634</v>
      </c>
      <c r="C74" s="173">
        <f>基金残高に係る経年分析!G57</f>
        <v>2991</v>
      </c>
      <c r="D74" s="173">
        <f>基金残高に係る経年分析!H57</f>
        <v>2835</v>
      </c>
    </row>
  </sheetData>
  <sheetProtection algorithmName="SHA-512" hashValue="5XjxbOOjq1/PYVCIFXZLPhgfkepTNsJvXzK09oNwBclw6zLqq0Gf5r/oJqrz25D0xnfaMJqBdRqU0vNfh/A/hg==" saltValue="0U3e2o1IwT7/9KZTuIvC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216</v>
      </c>
      <c r="C5" s="693"/>
      <c r="D5" s="693"/>
      <c r="E5" s="693"/>
      <c r="F5" s="693"/>
      <c r="G5" s="693"/>
      <c r="H5" s="693"/>
      <c r="I5" s="693"/>
      <c r="J5" s="693"/>
      <c r="K5" s="693"/>
      <c r="L5" s="693"/>
      <c r="M5" s="693"/>
      <c r="N5" s="693"/>
      <c r="O5" s="693"/>
      <c r="P5" s="693"/>
      <c r="Q5" s="694"/>
      <c r="R5" s="689">
        <v>12293661</v>
      </c>
      <c r="S5" s="690"/>
      <c r="T5" s="690"/>
      <c r="U5" s="690"/>
      <c r="V5" s="690"/>
      <c r="W5" s="690"/>
      <c r="X5" s="690"/>
      <c r="Y5" s="715"/>
      <c r="Z5" s="728">
        <v>39.700000000000003</v>
      </c>
      <c r="AA5" s="728"/>
      <c r="AB5" s="728"/>
      <c r="AC5" s="728"/>
      <c r="AD5" s="729">
        <v>11249837</v>
      </c>
      <c r="AE5" s="729"/>
      <c r="AF5" s="729"/>
      <c r="AG5" s="729"/>
      <c r="AH5" s="729"/>
      <c r="AI5" s="729"/>
      <c r="AJ5" s="729"/>
      <c r="AK5" s="729"/>
      <c r="AL5" s="716">
        <v>70.5</v>
      </c>
      <c r="AM5" s="698"/>
      <c r="AN5" s="698"/>
      <c r="AO5" s="717"/>
      <c r="AP5" s="692" t="s">
        <v>217</v>
      </c>
      <c r="AQ5" s="693"/>
      <c r="AR5" s="693"/>
      <c r="AS5" s="693"/>
      <c r="AT5" s="693"/>
      <c r="AU5" s="693"/>
      <c r="AV5" s="693"/>
      <c r="AW5" s="693"/>
      <c r="AX5" s="693"/>
      <c r="AY5" s="693"/>
      <c r="AZ5" s="693"/>
      <c r="BA5" s="693"/>
      <c r="BB5" s="693"/>
      <c r="BC5" s="693"/>
      <c r="BD5" s="693"/>
      <c r="BE5" s="693"/>
      <c r="BF5" s="694"/>
      <c r="BG5" s="634">
        <v>11504785</v>
      </c>
      <c r="BH5" s="635"/>
      <c r="BI5" s="635"/>
      <c r="BJ5" s="635"/>
      <c r="BK5" s="635"/>
      <c r="BL5" s="635"/>
      <c r="BM5" s="635"/>
      <c r="BN5" s="636"/>
      <c r="BO5" s="672">
        <v>93.6</v>
      </c>
      <c r="BP5" s="672"/>
      <c r="BQ5" s="672"/>
      <c r="BR5" s="672"/>
      <c r="BS5" s="673">
        <v>264248</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2">
      <c r="B6" s="631" t="s">
        <v>221</v>
      </c>
      <c r="C6" s="632"/>
      <c r="D6" s="632"/>
      <c r="E6" s="632"/>
      <c r="F6" s="632"/>
      <c r="G6" s="632"/>
      <c r="H6" s="632"/>
      <c r="I6" s="632"/>
      <c r="J6" s="632"/>
      <c r="K6" s="632"/>
      <c r="L6" s="632"/>
      <c r="M6" s="632"/>
      <c r="N6" s="632"/>
      <c r="O6" s="632"/>
      <c r="P6" s="632"/>
      <c r="Q6" s="633"/>
      <c r="R6" s="634">
        <v>237999</v>
      </c>
      <c r="S6" s="635"/>
      <c r="T6" s="635"/>
      <c r="U6" s="635"/>
      <c r="V6" s="635"/>
      <c r="W6" s="635"/>
      <c r="X6" s="635"/>
      <c r="Y6" s="636"/>
      <c r="Z6" s="672">
        <v>0.8</v>
      </c>
      <c r="AA6" s="672"/>
      <c r="AB6" s="672"/>
      <c r="AC6" s="672"/>
      <c r="AD6" s="673">
        <v>237999</v>
      </c>
      <c r="AE6" s="673"/>
      <c r="AF6" s="673"/>
      <c r="AG6" s="673"/>
      <c r="AH6" s="673"/>
      <c r="AI6" s="673"/>
      <c r="AJ6" s="673"/>
      <c r="AK6" s="673"/>
      <c r="AL6" s="637">
        <v>1.5</v>
      </c>
      <c r="AM6" s="638"/>
      <c r="AN6" s="638"/>
      <c r="AO6" s="674"/>
      <c r="AP6" s="631" t="s">
        <v>222</v>
      </c>
      <c r="AQ6" s="632"/>
      <c r="AR6" s="632"/>
      <c r="AS6" s="632"/>
      <c r="AT6" s="632"/>
      <c r="AU6" s="632"/>
      <c r="AV6" s="632"/>
      <c r="AW6" s="632"/>
      <c r="AX6" s="632"/>
      <c r="AY6" s="632"/>
      <c r="AZ6" s="632"/>
      <c r="BA6" s="632"/>
      <c r="BB6" s="632"/>
      <c r="BC6" s="632"/>
      <c r="BD6" s="632"/>
      <c r="BE6" s="632"/>
      <c r="BF6" s="633"/>
      <c r="BG6" s="634">
        <v>11504785</v>
      </c>
      <c r="BH6" s="635"/>
      <c r="BI6" s="635"/>
      <c r="BJ6" s="635"/>
      <c r="BK6" s="635"/>
      <c r="BL6" s="635"/>
      <c r="BM6" s="635"/>
      <c r="BN6" s="636"/>
      <c r="BO6" s="672">
        <v>93.6</v>
      </c>
      <c r="BP6" s="672"/>
      <c r="BQ6" s="672"/>
      <c r="BR6" s="672"/>
      <c r="BS6" s="673">
        <v>264248</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226904</v>
      </c>
      <c r="CS6" s="635"/>
      <c r="CT6" s="635"/>
      <c r="CU6" s="635"/>
      <c r="CV6" s="635"/>
      <c r="CW6" s="635"/>
      <c r="CX6" s="635"/>
      <c r="CY6" s="636"/>
      <c r="CZ6" s="716">
        <v>0.8</v>
      </c>
      <c r="DA6" s="698"/>
      <c r="DB6" s="698"/>
      <c r="DC6" s="718"/>
      <c r="DD6" s="640" t="s">
        <v>122</v>
      </c>
      <c r="DE6" s="635"/>
      <c r="DF6" s="635"/>
      <c r="DG6" s="635"/>
      <c r="DH6" s="635"/>
      <c r="DI6" s="635"/>
      <c r="DJ6" s="635"/>
      <c r="DK6" s="635"/>
      <c r="DL6" s="635"/>
      <c r="DM6" s="635"/>
      <c r="DN6" s="635"/>
      <c r="DO6" s="635"/>
      <c r="DP6" s="636"/>
      <c r="DQ6" s="640">
        <v>226904</v>
      </c>
      <c r="DR6" s="635"/>
      <c r="DS6" s="635"/>
      <c r="DT6" s="635"/>
      <c r="DU6" s="635"/>
      <c r="DV6" s="635"/>
      <c r="DW6" s="635"/>
      <c r="DX6" s="635"/>
      <c r="DY6" s="635"/>
      <c r="DZ6" s="635"/>
      <c r="EA6" s="635"/>
      <c r="EB6" s="635"/>
      <c r="EC6" s="671"/>
    </row>
    <row r="7" spans="2:143" ht="11.25" customHeight="1" x14ac:dyDescent="0.2">
      <c r="B7" s="631" t="s">
        <v>224</v>
      </c>
      <c r="C7" s="632"/>
      <c r="D7" s="632"/>
      <c r="E7" s="632"/>
      <c r="F7" s="632"/>
      <c r="G7" s="632"/>
      <c r="H7" s="632"/>
      <c r="I7" s="632"/>
      <c r="J7" s="632"/>
      <c r="K7" s="632"/>
      <c r="L7" s="632"/>
      <c r="M7" s="632"/>
      <c r="N7" s="632"/>
      <c r="O7" s="632"/>
      <c r="P7" s="632"/>
      <c r="Q7" s="633"/>
      <c r="R7" s="634">
        <v>4557</v>
      </c>
      <c r="S7" s="635"/>
      <c r="T7" s="635"/>
      <c r="U7" s="635"/>
      <c r="V7" s="635"/>
      <c r="W7" s="635"/>
      <c r="X7" s="635"/>
      <c r="Y7" s="636"/>
      <c r="Z7" s="672">
        <v>0</v>
      </c>
      <c r="AA7" s="672"/>
      <c r="AB7" s="672"/>
      <c r="AC7" s="672"/>
      <c r="AD7" s="673">
        <v>4557</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5410021</v>
      </c>
      <c r="BH7" s="635"/>
      <c r="BI7" s="635"/>
      <c r="BJ7" s="635"/>
      <c r="BK7" s="635"/>
      <c r="BL7" s="635"/>
      <c r="BM7" s="635"/>
      <c r="BN7" s="636"/>
      <c r="BO7" s="672">
        <v>44</v>
      </c>
      <c r="BP7" s="672"/>
      <c r="BQ7" s="672"/>
      <c r="BR7" s="672"/>
      <c r="BS7" s="673">
        <v>264248</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4824328</v>
      </c>
      <c r="CS7" s="635"/>
      <c r="CT7" s="635"/>
      <c r="CU7" s="635"/>
      <c r="CV7" s="635"/>
      <c r="CW7" s="635"/>
      <c r="CX7" s="635"/>
      <c r="CY7" s="636"/>
      <c r="CZ7" s="672">
        <v>16.600000000000001</v>
      </c>
      <c r="DA7" s="672"/>
      <c r="DB7" s="672"/>
      <c r="DC7" s="672"/>
      <c r="DD7" s="640">
        <v>106226</v>
      </c>
      <c r="DE7" s="635"/>
      <c r="DF7" s="635"/>
      <c r="DG7" s="635"/>
      <c r="DH7" s="635"/>
      <c r="DI7" s="635"/>
      <c r="DJ7" s="635"/>
      <c r="DK7" s="635"/>
      <c r="DL7" s="635"/>
      <c r="DM7" s="635"/>
      <c r="DN7" s="635"/>
      <c r="DO7" s="635"/>
      <c r="DP7" s="636"/>
      <c r="DQ7" s="640">
        <v>3599254</v>
      </c>
      <c r="DR7" s="635"/>
      <c r="DS7" s="635"/>
      <c r="DT7" s="635"/>
      <c r="DU7" s="635"/>
      <c r="DV7" s="635"/>
      <c r="DW7" s="635"/>
      <c r="DX7" s="635"/>
      <c r="DY7" s="635"/>
      <c r="DZ7" s="635"/>
      <c r="EA7" s="635"/>
      <c r="EB7" s="635"/>
      <c r="EC7" s="671"/>
    </row>
    <row r="8" spans="2:143" ht="11.25" customHeight="1" x14ac:dyDescent="0.2">
      <c r="B8" s="631" t="s">
        <v>227</v>
      </c>
      <c r="C8" s="632"/>
      <c r="D8" s="632"/>
      <c r="E8" s="632"/>
      <c r="F8" s="632"/>
      <c r="G8" s="632"/>
      <c r="H8" s="632"/>
      <c r="I8" s="632"/>
      <c r="J8" s="632"/>
      <c r="K8" s="632"/>
      <c r="L8" s="632"/>
      <c r="M8" s="632"/>
      <c r="N8" s="632"/>
      <c r="O8" s="632"/>
      <c r="P8" s="632"/>
      <c r="Q8" s="633"/>
      <c r="R8" s="634">
        <v>94627</v>
      </c>
      <c r="S8" s="635"/>
      <c r="T8" s="635"/>
      <c r="U8" s="635"/>
      <c r="V8" s="635"/>
      <c r="W8" s="635"/>
      <c r="X8" s="635"/>
      <c r="Y8" s="636"/>
      <c r="Z8" s="672">
        <v>0.3</v>
      </c>
      <c r="AA8" s="672"/>
      <c r="AB8" s="672"/>
      <c r="AC8" s="672"/>
      <c r="AD8" s="673">
        <v>94627</v>
      </c>
      <c r="AE8" s="673"/>
      <c r="AF8" s="673"/>
      <c r="AG8" s="673"/>
      <c r="AH8" s="673"/>
      <c r="AI8" s="673"/>
      <c r="AJ8" s="673"/>
      <c r="AK8" s="673"/>
      <c r="AL8" s="637">
        <v>0.6</v>
      </c>
      <c r="AM8" s="638"/>
      <c r="AN8" s="638"/>
      <c r="AO8" s="674"/>
      <c r="AP8" s="631" t="s">
        <v>228</v>
      </c>
      <c r="AQ8" s="632"/>
      <c r="AR8" s="632"/>
      <c r="AS8" s="632"/>
      <c r="AT8" s="632"/>
      <c r="AU8" s="632"/>
      <c r="AV8" s="632"/>
      <c r="AW8" s="632"/>
      <c r="AX8" s="632"/>
      <c r="AY8" s="632"/>
      <c r="AZ8" s="632"/>
      <c r="BA8" s="632"/>
      <c r="BB8" s="632"/>
      <c r="BC8" s="632"/>
      <c r="BD8" s="632"/>
      <c r="BE8" s="632"/>
      <c r="BF8" s="633"/>
      <c r="BG8" s="634">
        <v>137428</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11469520</v>
      </c>
      <c r="CS8" s="635"/>
      <c r="CT8" s="635"/>
      <c r="CU8" s="635"/>
      <c r="CV8" s="635"/>
      <c r="CW8" s="635"/>
      <c r="CX8" s="635"/>
      <c r="CY8" s="636"/>
      <c r="CZ8" s="672">
        <v>39.4</v>
      </c>
      <c r="DA8" s="672"/>
      <c r="DB8" s="672"/>
      <c r="DC8" s="672"/>
      <c r="DD8" s="640">
        <v>837903</v>
      </c>
      <c r="DE8" s="635"/>
      <c r="DF8" s="635"/>
      <c r="DG8" s="635"/>
      <c r="DH8" s="635"/>
      <c r="DI8" s="635"/>
      <c r="DJ8" s="635"/>
      <c r="DK8" s="635"/>
      <c r="DL8" s="635"/>
      <c r="DM8" s="635"/>
      <c r="DN8" s="635"/>
      <c r="DO8" s="635"/>
      <c r="DP8" s="636"/>
      <c r="DQ8" s="640">
        <v>6179317</v>
      </c>
      <c r="DR8" s="635"/>
      <c r="DS8" s="635"/>
      <c r="DT8" s="635"/>
      <c r="DU8" s="635"/>
      <c r="DV8" s="635"/>
      <c r="DW8" s="635"/>
      <c r="DX8" s="635"/>
      <c r="DY8" s="635"/>
      <c r="DZ8" s="635"/>
      <c r="EA8" s="635"/>
      <c r="EB8" s="635"/>
      <c r="EC8" s="671"/>
    </row>
    <row r="9" spans="2:143" ht="11.25" customHeight="1" x14ac:dyDescent="0.2">
      <c r="B9" s="631" t="s">
        <v>230</v>
      </c>
      <c r="C9" s="632"/>
      <c r="D9" s="632"/>
      <c r="E9" s="632"/>
      <c r="F9" s="632"/>
      <c r="G9" s="632"/>
      <c r="H9" s="632"/>
      <c r="I9" s="632"/>
      <c r="J9" s="632"/>
      <c r="K9" s="632"/>
      <c r="L9" s="632"/>
      <c r="M9" s="632"/>
      <c r="N9" s="632"/>
      <c r="O9" s="632"/>
      <c r="P9" s="632"/>
      <c r="Q9" s="633"/>
      <c r="R9" s="634">
        <v>97449</v>
      </c>
      <c r="S9" s="635"/>
      <c r="T9" s="635"/>
      <c r="U9" s="635"/>
      <c r="V9" s="635"/>
      <c r="W9" s="635"/>
      <c r="X9" s="635"/>
      <c r="Y9" s="636"/>
      <c r="Z9" s="672">
        <v>0.3</v>
      </c>
      <c r="AA9" s="672"/>
      <c r="AB9" s="672"/>
      <c r="AC9" s="672"/>
      <c r="AD9" s="673">
        <v>97449</v>
      </c>
      <c r="AE9" s="673"/>
      <c r="AF9" s="673"/>
      <c r="AG9" s="673"/>
      <c r="AH9" s="673"/>
      <c r="AI9" s="673"/>
      <c r="AJ9" s="673"/>
      <c r="AK9" s="673"/>
      <c r="AL9" s="637">
        <v>0.6</v>
      </c>
      <c r="AM9" s="638"/>
      <c r="AN9" s="638"/>
      <c r="AO9" s="674"/>
      <c r="AP9" s="631" t="s">
        <v>231</v>
      </c>
      <c r="AQ9" s="632"/>
      <c r="AR9" s="632"/>
      <c r="AS9" s="632"/>
      <c r="AT9" s="632"/>
      <c r="AU9" s="632"/>
      <c r="AV9" s="632"/>
      <c r="AW9" s="632"/>
      <c r="AX9" s="632"/>
      <c r="AY9" s="632"/>
      <c r="AZ9" s="632"/>
      <c r="BA9" s="632"/>
      <c r="BB9" s="632"/>
      <c r="BC9" s="632"/>
      <c r="BD9" s="632"/>
      <c r="BE9" s="632"/>
      <c r="BF9" s="633"/>
      <c r="BG9" s="634">
        <v>4150695</v>
      </c>
      <c r="BH9" s="635"/>
      <c r="BI9" s="635"/>
      <c r="BJ9" s="635"/>
      <c r="BK9" s="635"/>
      <c r="BL9" s="635"/>
      <c r="BM9" s="635"/>
      <c r="BN9" s="636"/>
      <c r="BO9" s="672">
        <v>33.799999999999997</v>
      </c>
      <c r="BP9" s="672"/>
      <c r="BQ9" s="672"/>
      <c r="BR9" s="672"/>
      <c r="BS9" s="673" t="s">
        <v>122</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2651964</v>
      </c>
      <c r="CS9" s="635"/>
      <c r="CT9" s="635"/>
      <c r="CU9" s="635"/>
      <c r="CV9" s="635"/>
      <c r="CW9" s="635"/>
      <c r="CX9" s="635"/>
      <c r="CY9" s="636"/>
      <c r="CZ9" s="672">
        <v>9.1</v>
      </c>
      <c r="DA9" s="672"/>
      <c r="DB9" s="672"/>
      <c r="DC9" s="672"/>
      <c r="DD9" s="640">
        <v>172198</v>
      </c>
      <c r="DE9" s="635"/>
      <c r="DF9" s="635"/>
      <c r="DG9" s="635"/>
      <c r="DH9" s="635"/>
      <c r="DI9" s="635"/>
      <c r="DJ9" s="635"/>
      <c r="DK9" s="635"/>
      <c r="DL9" s="635"/>
      <c r="DM9" s="635"/>
      <c r="DN9" s="635"/>
      <c r="DO9" s="635"/>
      <c r="DP9" s="636"/>
      <c r="DQ9" s="640">
        <v>1949493</v>
      </c>
      <c r="DR9" s="635"/>
      <c r="DS9" s="635"/>
      <c r="DT9" s="635"/>
      <c r="DU9" s="635"/>
      <c r="DV9" s="635"/>
      <c r="DW9" s="635"/>
      <c r="DX9" s="635"/>
      <c r="DY9" s="635"/>
      <c r="DZ9" s="635"/>
      <c r="EA9" s="635"/>
      <c r="EB9" s="635"/>
      <c r="EC9" s="671"/>
    </row>
    <row r="10" spans="2:143" ht="11.25" customHeight="1" x14ac:dyDescent="0.2">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197644</v>
      </c>
      <c r="BH10" s="635"/>
      <c r="BI10" s="635"/>
      <c r="BJ10" s="635"/>
      <c r="BK10" s="635"/>
      <c r="BL10" s="635"/>
      <c r="BM10" s="635"/>
      <c r="BN10" s="636"/>
      <c r="BO10" s="672">
        <v>1.6</v>
      </c>
      <c r="BP10" s="672"/>
      <c r="BQ10" s="672"/>
      <c r="BR10" s="672"/>
      <c r="BS10" s="673" t="s">
        <v>122</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v>5389</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389</v>
      </c>
      <c r="DR10" s="635"/>
      <c r="DS10" s="635"/>
      <c r="DT10" s="635"/>
      <c r="DU10" s="635"/>
      <c r="DV10" s="635"/>
      <c r="DW10" s="635"/>
      <c r="DX10" s="635"/>
      <c r="DY10" s="635"/>
      <c r="DZ10" s="635"/>
      <c r="EA10" s="635"/>
      <c r="EB10" s="635"/>
      <c r="EC10" s="671"/>
    </row>
    <row r="11" spans="2:143" ht="11.25" customHeight="1" x14ac:dyDescent="0.2">
      <c r="B11" s="631" t="s">
        <v>236</v>
      </c>
      <c r="C11" s="632"/>
      <c r="D11" s="632"/>
      <c r="E11" s="632"/>
      <c r="F11" s="632"/>
      <c r="G11" s="632"/>
      <c r="H11" s="632"/>
      <c r="I11" s="632"/>
      <c r="J11" s="632"/>
      <c r="K11" s="632"/>
      <c r="L11" s="632"/>
      <c r="M11" s="632"/>
      <c r="N11" s="632"/>
      <c r="O11" s="632"/>
      <c r="P11" s="632"/>
      <c r="Q11" s="633"/>
      <c r="R11" s="634">
        <v>1796758</v>
      </c>
      <c r="S11" s="635"/>
      <c r="T11" s="635"/>
      <c r="U11" s="635"/>
      <c r="V11" s="635"/>
      <c r="W11" s="635"/>
      <c r="X11" s="635"/>
      <c r="Y11" s="636"/>
      <c r="Z11" s="637">
        <v>5.8</v>
      </c>
      <c r="AA11" s="638"/>
      <c r="AB11" s="638"/>
      <c r="AC11" s="639"/>
      <c r="AD11" s="640">
        <v>1796758</v>
      </c>
      <c r="AE11" s="635"/>
      <c r="AF11" s="635"/>
      <c r="AG11" s="635"/>
      <c r="AH11" s="635"/>
      <c r="AI11" s="635"/>
      <c r="AJ11" s="635"/>
      <c r="AK11" s="636"/>
      <c r="AL11" s="637">
        <v>11.3</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924254</v>
      </c>
      <c r="BH11" s="635"/>
      <c r="BI11" s="635"/>
      <c r="BJ11" s="635"/>
      <c r="BK11" s="635"/>
      <c r="BL11" s="635"/>
      <c r="BM11" s="635"/>
      <c r="BN11" s="636"/>
      <c r="BO11" s="672">
        <v>7.5</v>
      </c>
      <c r="BP11" s="672"/>
      <c r="BQ11" s="672"/>
      <c r="BR11" s="672"/>
      <c r="BS11" s="673">
        <v>264248</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211611</v>
      </c>
      <c r="CS11" s="635"/>
      <c r="CT11" s="635"/>
      <c r="CU11" s="635"/>
      <c r="CV11" s="635"/>
      <c r="CW11" s="635"/>
      <c r="CX11" s="635"/>
      <c r="CY11" s="636"/>
      <c r="CZ11" s="672">
        <v>0.7</v>
      </c>
      <c r="DA11" s="672"/>
      <c r="DB11" s="672"/>
      <c r="DC11" s="672"/>
      <c r="DD11" s="640">
        <v>100593</v>
      </c>
      <c r="DE11" s="635"/>
      <c r="DF11" s="635"/>
      <c r="DG11" s="635"/>
      <c r="DH11" s="635"/>
      <c r="DI11" s="635"/>
      <c r="DJ11" s="635"/>
      <c r="DK11" s="635"/>
      <c r="DL11" s="635"/>
      <c r="DM11" s="635"/>
      <c r="DN11" s="635"/>
      <c r="DO11" s="635"/>
      <c r="DP11" s="636"/>
      <c r="DQ11" s="640">
        <v>144874</v>
      </c>
      <c r="DR11" s="635"/>
      <c r="DS11" s="635"/>
      <c r="DT11" s="635"/>
      <c r="DU11" s="635"/>
      <c r="DV11" s="635"/>
      <c r="DW11" s="635"/>
      <c r="DX11" s="635"/>
      <c r="DY11" s="635"/>
      <c r="DZ11" s="635"/>
      <c r="EA11" s="635"/>
      <c r="EB11" s="635"/>
      <c r="EC11" s="671"/>
    </row>
    <row r="12" spans="2:143" ht="11.25" customHeight="1" x14ac:dyDescent="0.2">
      <c r="B12" s="631" t="s">
        <v>239</v>
      </c>
      <c r="C12" s="632"/>
      <c r="D12" s="632"/>
      <c r="E12" s="632"/>
      <c r="F12" s="632"/>
      <c r="G12" s="632"/>
      <c r="H12" s="632"/>
      <c r="I12" s="632"/>
      <c r="J12" s="632"/>
      <c r="K12" s="632"/>
      <c r="L12" s="632"/>
      <c r="M12" s="632"/>
      <c r="N12" s="632"/>
      <c r="O12" s="632"/>
      <c r="P12" s="632"/>
      <c r="Q12" s="633"/>
      <c r="R12" s="634">
        <v>21559</v>
      </c>
      <c r="S12" s="635"/>
      <c r="T12" s="635"/>
      <c r="U12" s="635"/>
      <c r="V12" s="635"/>
      <c r="W12" s="635"/>
      <c r="X12" s="635"/>
      <c r="Y12" s="636"/>
      <c r="Z12" s="672">
        <v>0.1</v>
      </c>
      <c r="AA12" s="672"/>
      <c r="AB12" s="672"/>
      <c r="AC12" s="672"/>
      <c r="AD12" s="673">
        <v>21559</v>
      </c>
      <c r="AE12" s="673"/>
      <c r="AF12" s="673"/>
      <c r="AG12" s="673"/>
      <c r="AH12" s="673"/>
      <c r="AI12" s="673"/>
      <c r="AJ12" s="673"/>
      <c r="AK12" s="673"/>
      <c r="AL12" s="637">
        <v>0.1</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5487530</v>
      </c>
      <c r="BH12" s="635"/>
      <c r="BI12" s="635"/>
      <c r="BJ12" s="635"/>
      <c r="BK12" s="635"/>
      <c r="BL12" s="635"/>
      <c r="BM12" s="635"/>
      <c r="BN12" s="636"/>
      <c r="BO12" s="672">
        <v>44.6</v>
      </c>
      <c r="BP12" s="672"/>
      <c r="BQ12" s="672"/>
      <c r="BR12" s="672"/>
      <c r="BS12" s="673" t="s">
        <v>122</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531892</v>
      </c>
      <c r="CS12" s="635"/>
      <c r="CT12" s="635"/>
      <c r="CU12" s="635"/>
      <c r="CV12" s="635"/>
      <c r="CW12" s="635"/>
      <c r="CX12" s="635"/>
      <c r="CY12" s="636"/>
      <c r="CZ12" s="672">
        <v>1.8</v>
      </c>
      <c r="DA12" s="672"/>
      <c r="DB12" s="672"/>
      <c r="DC12" s="672"/>
      <c r="DD12" s="640">
        <v>26896</v>
      </c>
      <c r="DE12" s="635"/>
      <c r="DF12" s="635"/>
      <c r="DG12" s="635"/>
      <c r="DH12" s="635"/>
      <c r="DI12" s="635"/>
      <c r="DJ12" s="635"/>
      <c r="DK12" s="635"/>
      <c r="DL12" s="635"/>
      <c r="DM12" s="635"/>
      <c r="DN12" s="635"/>
      <c r="DO12" s="635"/>
      <c r="DP12" s="636"/>
      <c r="DQ12" s="640">
        <v>192602</v>
      </c>
      <c r="DR12" s="635"/>
      <c r="DS12" s="635"/>
      <c r="DT12" s="635"/>
      <c r="DU12" s="635"/>
      <c r="DV12" s="635"/>
      <c r="DW12" s="635"/>
      <c r="DX12" s="635"/>
      <c r="DY12" s="635"/>
      <c r="DZ12" s="635"/>
      <c r="EA12" s="635"/>
      <c r="EB12" s="635"/>
      <c r="EC12" s="671"/>
    </row>
    <row r="13" spans="2:143" ht="11.25" customHeight="1" x14ac:dyDescent="0.2">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5444473</v>
      </c>
      <c r="BH13" s="635"/>
      <c r="BI13" s="635"/>
      <c r="BJ13" s="635"/>
      <c r="BK13" s="635"/>
      <c r="BL13" s="635"/>
      <c r="BM13" s="635"/>
      <c r="BN13" s="636"/>
      <c r="BO13" s="672">
        <v>44.3</v>
      </c>
      <c r="BP13" s="672"/>
      <c r="BQ13" s="672"/>
      <c r="BR13" s="672"/>
      <c r="BS13" s="673" t="s">
        <v>122</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2246551</v>
      </c>
      <c r="CS13" s="635"/>
      <c r="CT13" s="635"/>
      <c r="CU13" s="635"/>
      <c r="CV13" s="635"/>
      <c r="CW13" s="635"/>
      <c r="CX13" s="635"/>
      <c r="CY13" s="636"/>
      <c r="CZ13" s="672">
        <v>7.7</v>
      </c>
      <c r="DA13" s="672"/>
      <c r="DB13" s="672"/>
      <c r="DC13" s="672"/>
      <c r="DD13" s="640">
        <v>689556</v>
      </c>
      <c r="DE13" s="635"/>
      <c r="DF13" s="635"/>
      <c r="DG13" s="635"/>
      <c r="DH13" s="635"/>
      <c r="DI13" s="635"/>
      <c r="DJ13" s="635"/>
      <c r="DK13" s="635"/>
      <c r="DL13" s="635"/>
      <c r="DM13" s="635"/>
      <c r="DN13" s="635"/>
      <c r="DO13" s="635"/>
      <c r="DP13" s="636"/>
      <c r="DQ13" s="640">
        <v>1936316</v>
      </c>
      <c r="DR13" s="635"/>
      <c r="DS13" s="635"/>
      <c r="DT13" s="635"/>
      <c r="DU13" s="635"/>
      <c r="DV13" s="635"/>
      <c r="DW13" s="635"/>
      <c r="DX13" s="635"/>
      <c r="DY13" s="635"/>
      <c r="DZ13" s="635"/>
      <c r="EA13" s="635"/>
      <c r="EB13" s="635"/>
      <c r="EC13" s="671"/>
    </row>
    <row r="14" spans="2:143" ht="11.25" customHeight="1" x14ac:dyDescent="0.2">
      <c r="B14" s="631" t="s">
        <v>245</v>
      </c>
      <c r="C14" s="632"/>
      <c r="D14" s="632"/>
      <c r="E14" s="632"/>
      <c r="F14" s="632"/>
      <c r="G14" s="632"/>
      <c r="H14" s="632"/>
      <c r="I14" s="632"/>
      <c r="J14" s="632"/>
      <c r="K14" s="632"/>
      <c r="L14" s="632"/>
      <c r="M14" s="632"/>
      <c r="N14" s="632"/>
      <c r="O14" s="632"/>
      <c r="P14" s="632"/>
      <c r="Q14" s="633"/>
      <c r="R14" s="634">
        <v>464</v>
      </c>
      <c r="S14" s="635"/>
      <c r="T14" s="635"/>
      <c r="U14" s="635"/>
      <c r="V14" s="635"/>
      <c r="W14" s="635"/>
      <c r="X14" s="635"/>
      <c r="Y14" s="636"/>
      <c r="Z14" s="672">
        <v>0</v>
      </c>
      <c r="AA14" s="672"/>
      <c r="AB14" s="672"/>
      <c r="AC14" s="672"/>
      <c r="AD14" s="673">
        <v>464</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199934</v>
      </c>
      <c r="BH14" s="635"/>
      <c r="BI14" s="635"/>
      <c r="BJ14" s="635"/>
      <c r="BK14" s="635"/>
      <c r="BL14" s="635"/>
      <c r="BM14" s="635"/>
      <c r="BN14" s="636"/>
      <c r="BO14" s="672">
        <v>1.6</v>
      </c>
      <c r="BP14" s="672"/>
      <c r="BQ14" s="672"/>
      <c r="BR14" s="672"/>
      <c r="BS14" s="673" t="s">
        <v>122</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1157674</v>
      </c>
      <c r="CS14" s="635"/>
      <c r="CT14" s="635"/>
      <c r="CU14" s="635"/>
      <c r="CV14" s="635"/>
      <c r="CW14" s="635"/>
      <c r="CX14" s="635"/>
      <c r="CY14" s="636"/>
      <c r="CZ14" s="672">
        <v>4</v>
      </c>
      <c r="DA14" s="672"/>
      <c r="DB14" s="672"/>
      <c r="DC14" s="672"/>
      <c r="DD14" s="640">
        <v>127509</v>
      </c>
      <c r="DE14" s="635"/>
      <c r="DF14" s="635"/>
      <c r="DG14" s="635"/>
      <c r="DH14" s="635"/>
      <c r="DI14" s="635"/>
      <c r="DJ14" s="635"/>
      <c r="DK14" s="635"/>
      <c r="DL14" s="635"/>
      <c r="DM14" s="635"/>
      <c r="DN14" s="635"/>
      <c r="DO14" s="635"/>
      <c r="DP14" s="636"/>
      <c r="DQ14" s="640">
        <v>1038442</v>
      </c>
      <c r="DR14" s="635"/>
      <c r="DS14" s="635"/>
      <c r="DT14" s="635"/>
      <c r="DU14" s="635"/>
      <c r="DV14" s="635"/>
      <c r="DW14" s="635"/>
      <c r="DX14" s="635"/>
      <c r="DY14" s="635"/>
      <c r="DZ14" s="635"/>
      <c r="EA14" s="635"/>
      <c r="EB14" s="635"/>
      <c r="EC14" s="671"/>
    </row>
    <row r="15" spans="2:143" ht="11.25" customHeight="1" x14ac:dyDescent="0.2">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407300</v>
      </c>
      <c r="BH15" s="635"/>
      <c r="BI15" s="635"/>
      <c r="BJ15" s="635"/>
      <c r="BK15" s="635"/>
      <c r="BL15" s="635"/>
      <c r="BM15" s="635"/>
      <c r="BN15" s="636"/>
      <c r="BO15" s="672">
        <v>3.3</v>
      </c>
      <c r="BP15" s="672"/>
      <c r="BQ15" s="672"/>
      <c r="BR15" s="672"/>
      <c r="BS15" s="673" t="s">
        <v>122</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3843075</v>
      </c>
      <c r="CS15" s="635"/>
      <c r="CT15" s="635"/>
      <c r="CU15" s="635"/>
      <c r="CV15" s="635"/>
      <c r="CW15" s="635"/>
      <c r="CX15" s="635"/>
      <c r="CY15" s="636"/>
      <c r="CZ15" s="672">
        <v>13.2</v>
      </c>
      <c r="DA15" s="672"/>
      <c r="DB15" s="672"/>
      <c r="DC15" s="672"/>
      <c r="DD15" s="640">
        <v>1059723</v>
      </c>
      <c r="DE15" s="635"/>
      <c r="DF15" s="635"/>
      <c r="DG15" s="635"/>
      <c r="DH15" s="635"/>
      <c r="DI15" s="635"/>
      <c r="DJ15" s="635"/>
      <c r="DK15" s="635"/>
      <c r="DL15" s="635"/>
      <c r="DM15" s="635"/>
      <c r="DN15" s="635"/>
      <c r="DO15" s="635"/>
      <c r="DP15" s="636"/>
      <c r="DQ15" s="640">
        <v>2192173</v>
      </c>
      <c r="DR15" s="635"/>
      <c r="DS15" s="635"/>
      <c r="DT15" s="635"/>
      <c r="DU15" s="635"/>
      <c r="DV15" s="635"/>
      <c r="DW15" s="635"/>
      <c r="DX15" s="635"/>
      <c r="DY15" s="635"/>
      <c r="DZ15" s="635"/>
      <c r="EA15" s="635"/>
      <c r="EB15" s="635"/>
      <c r="EC15" s="671"/>
    </row>
    <row r="16" spans="2:143" ht="11.25" customHeight="1" x14ac:dyDescent="0.2">
      <c r="B16" s="631" t="s">
        <v>251</v>
      </c>
      <c r="C16" s="632"/>
      <c r="D16" s="632"/>
      <c r="E16" s="632"/>
      <c r="F16" s="632"/>
      <c r="G16" s="632"/>
      <c r="H16" s="632"/>
      <c r="I16" s="632"/>
      <c r="J16" s="632"/>
      <c r="K16" s="632"/>
      <c r="L16" s="632"/>
      <c r="M16" s="632"/>
      <c r="N16" s="632"/>
      <c r="O16" s="632"/>
      <c r="P16" s="632"/>
      <c r="Q16" s="633"/>
      <c r="R16" s="634">
        <v>58118</v>
      </c>
      <c r="S16" s="635"/>
      <c r="T16" s="635"/>
      <c r="U16" s="635"/>
      <c r="V16" s="635"/>
      <c r="W16" s="635"/>
      <c r="X16" s="635"/>
      <c r="Y16" s="636"/>
      <c r="Z16" s="672">
        <v>0.2</v>
      </c>
      <c r="AA16" s="672"/>
      <c r="AB16" s="672"/>
      <c r="AC16" s="672"/>
      <c r="AD16" s="673">
        <v>58118</v>
      </c>
      <c r="AE16" s="673"/>
      <c r="AF16" s="673"/>
      <c r="AG16" s="673"/>
      <c r="AH16" s="673"/>
      <c r="AI16" s="673"/>
      <c r="AJ16" s="673"/>
      <c r="AK16" s="673"/>
      <c r="AL16" s="637">
        <v>0.4</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v>8592</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8592</v>
      </c>
      <c r="DR16" s="635"/>
      <c r="DS16" s="635"/>
      <c r="DT16" s="635"/>
      <c r="DU16" s="635"/>
      <c r="DV16" s="635"/>
      <c r="DW16" s="635"/>
      <c r="DX16" s="635"/>
      <c r="DY16" s="635"/>
      <c r="DZ16" s="635"/>
      <c r="EA16" s="635"/>
      <c r="EB16" s="635"/>
      <c r="EC16" s="671"/>
    </row>
    <row r="17" spans="2:133" ht="11.25" customHeight="1" x14ac:dyDescent="0.2">
      <c r="B17" s="631" t="s">
        <v>254</v>
      </c>
      <c r="C17" s="632"/>
      <c r="D17" s="632"/>
      <c r="E17" s="632"/>
      <c r="F17" s="632"/>
      <c r="G17" s="632"/>
      <c r="H17" s="632"/>
      <c r="I17" s="632"/>
      <c r="J17" s="632"/>
      <c r="K17" s="632"/>
      <c r="L17" s="632"/>
      <c r="M17" s="632"/>
      <c r="N17" s="632"/>
      <c r="O17" s="632"/>
      <c r="P17" s="632"/>
      <c r="Q17" s="633"/>
      <c r="R17" s="634">
        <v>235325</v>
      </c>
      <c r="S17" s="635"/>
      <c r="T17" s="635"/>
      <c r="U17" s="635"/>
      <c r="V17" s="635"/>
      <c r="W17" s="635"/>
      <c r="X17" s="635"/>
      <c r="Y17" s="636"/>
      <c r="Z17" s="672">
        <v>0.8</v>
      </c>
      <c r="AA17" s="672"/>
      <c r="AB17" s="672"/>
      <c r="AC17" s="672"/>
      <c r="AD17" s="673">
        <v>235325</v>
      </c>
      <c r="AE17" s="673"/>
      <c r="AF17" s="673"/>
      <c r="AG17" s="673"/>
      <c r="AH17" s="673"/>
      <c r="AI17" s="673"/>
      <c r="AJ17" s="673"/>
      <c r="AK17" s="673"/>
      <c r="AL17" s="637">
        <v>1.5</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1944389</v>
      </c>
      <c r="CS17" s="635"/>
      <c r="CT17" s="635"/>
      <c r="CU17" s="635"/>
      <c r="CV17" s="635"/>
      <c r="CW17" s="635"/>
      <c r="CX17" s="635"/>
      <c r="CY17" s="636"/>
      <c r="CZ17" s="672">
        <v>6.7</v>
      </c>
      <c r="DA17" s="672"/>
      <c r="DB17" s="672"/>
      <c r="DC17" s="672"/>
      <c r="DD17" s="640" t="s">
        <v>122</v>
      </c>
      <c r="DE17" s="635"/>
      <c r="DF17" s="635"/>
      <c r="DG17" s="635"/>
      <c r="DH17" s="635"/>
      <c r="DI17" s="635"/>
      <c r="DJ17" s="635"/>
      <c r="DK17" s="635"/>
      <c r="DL17" s="635"/>
      <c r="DM17" s="635"/>
      <c r="DN17" s="635"/>
      <c r="DO17" s="635"/>
      <c r="DP17" s="636"/>
      <c r="DQ17" s="640">
        <v>1944389</v>
      </c>
      <c r="DR17" s="635"/>
      <c r="DS17" s="635"/>
      <c r="DT17" s="635"/>
      <c r="DU17" s="635"/>
      <c r="DV17" s="635"/>
      <c r="DW17" s="635"/>
      <c r="DX17" s="635"/>
      <c r="DY17" s="635"/>
      <c r="DZ17" s="635"/>
      <c r="EA17" s="635"/>
      <c r="EB17" s="635"/>
      <c r="EC17" s="671"/>
    </row>
    <row r="18" spans="2:133" ht="11.25" customHeight="1" x14ac:dyDescent="0.2">
      <c r="B18" s="631" t="s">
        <v>257</v>
      </c>
      <c r="C18" s="632"/>
      <c r="D18" s="632"/>
      <c r="E18" s="632"/>
      <c r="F18" s="632"/>
      <c r="G18" s="632"/>
      <c r="H18" s="632"/>
      <c r="I18" s="632"/>
      <c r="J18" s="632"/>
      <c r="K18" s="632"/>
      <c r="L18" s="632"/>
      <c r="M18" s="632"/>
      <c r="N18" s="632"/>
      <c r="O18" s="632"/>
      <c r="P18" s="632"/>
      <c r="Q18" s="633"/>
      <c r="R18" s="634">
        <v>100719</v>
      </c>
      <c r="S18" s="635"/>
      <c r="T18" s="635"/>
      <c r="U18" s="635"/>
      <c r="V18" s="635"/>
      <c r="W18" s="635"/>
      <c r="X18" s="635"/>
      <c r="Y18" s="636"/>
      <c r="Z18" s="672">
        <v>0.3</v>
      </c>
      <c r="AA18" s="672"/>
      <c r="AB18" s="672"/>
      <c r="AC18" s="672"/>
      <c r="AD18" s="673">
        <v>100719</v>
      </c>
      <c r="AE18" s="673"/>
      <c r="AF18" s="673"/>
      <c r="AG18" s="673"/>
      <c r="AH18" s="673"/>
      <c r="AI18" s="673"/>
      <c r="AJ18" s="673"/>
      <c r="AK18" s="673"/>
      <c r="AL18" s="637">
        <v>0.6</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260</v>
      </c>
      <c r="C19" s="632"/>
      <c r="D19" s="632"/>
      <c r="E19" s="632"/>
      <c r="F19" s="632"/>
      <c r="G19" s="632"/>
      <c r="H19" s="632"/>
      <c r="I19" s="632"/>
      <c r="J19" s="632"/>
      <c r="K19" s="632"/>
      <c r="L19" s="632"/>
      <c r="M19" s="632"/>
      <c r="N19" s="632"/>
      <c r="O19" s="632"/>
      <c r="P19" s="632"/>
      <c r="Q19" s="633"/>
      <c r="R19" s="634">
        <v>78673</v>
      </c>
      <c r="S19" s="635"/>
      <c r="T19" s="635"/>
      <c r="U19" s="635"/>
      <c r="V19" s="635"/>
      <c r="W19" s="635"/>
      <c r="X19" s="635"/>
      <c r="Y19" s="636"/>
      <c r="Z19" s="672">
        <v>0.3</v>
      </c>
      <c r="AA19" s="672"/>
      <c r="AB19" s="672"/>
      <c r="AC19" s="672"/>
      <c r="AD19" s="673">
        <v>78673</v>
      </c>
      <c r="AE19" s="673"/>
      <c r="AF19" s="673"/>
      <c r="AG19" s="673"/>
      <c r="AH19" s="673"/>
      <c r="AI19" s="673"/>
      <c r="AJ19" s="673"/>
      <c r="AK19" s="673"/>
      <c r="AL19" s="637">
        <v>0.5</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788876</v>
      </c>
      <c r="BH19" s="635"/>
      <c r="BI19" s="635"/>
      <c r="BJ19" s="635"/>
      <c r="BK19" s="635"/>
      <c r="BL19" s="635"/>
      <c r="BM19" s="635"/>
      <c r="BN19" s="636"/>
      <c r="BO19" s="672">
        <v>6.4</v>
      </c>
      <c r="BP19" s="672"/>
      <c r="BQ19" s="672"/>
      <c r="BR19" s="672"/>
      <c r="BS19" s="673" t="s">
        <v>122</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263</v>
      </c>
      <c r="C20" s="702"/>
      <c r="D20" s="702"/>
      <c r="E20" s="702"/>
      <c r="F20" s="702"/>
      <c r="G20" s="702"/>
      <c r="H20" s="702"/>
      <c r="I20" s="702"/>
      <c r="J20" s="702"/>
      <c r="K20" s="702"/>
      <c r="L20" s="702"/>
      <c r="M20" s="702"/>
      <c r="N20" s="702"/>
      <c r="O20" s="702"/>
      <c r="P20" s="702"/>
      <c r="Q20" s="703"/>
      <c r="R20" s="634">
        <v>22046</v>
      </c>
      <c r="S20" s="635"/>
      <c r="T20" s="635"/>
      <c r="U20" s="635"/>
      <c r="V20" s="635"/>
      <c r="W20" s="635"/>
      <c r="X20" s="635"/>
      <c r="Y20" s="636"/>
      <c r="Z20" s="672">
        <v>0.1</v>
      </c>
      <c r="AA20" s="672"/>
      <c r="AB20" s="672"/>
      <c r="AC20" s="672"/>
      <c r="AD20" s="673">
        <v>22046</v>
      </c>
      <c r="AE20" s="673"/>
      <c r="AF20" s="673"/>
      <c r="AG20" s="673"/>
      <c r="AH20" s="673"/>
      <c r="AI20" s="673"/>
      <c r="AJ20" s="673"/>
      <c r="AK20" s="673"/>
      <c r="AL20" s="637">
        <v>0.1</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788876</v>
      </c>
      <c r="BH20" s="635"/>
      <c r="BI20" s="635"/>
      <c r="BJ20" s="635"/>
      <c r="BK20" s="635"/>
      <c r="BL20" s="635"/>
      <c r="BM20" s="635"/>
      <c r="BN20" s="636"/>
      <c r="BO20" s="672">
        <v>6.4</v>
      </c>
      <c r="BP20" s="672"/>
      <c r="BQ20" s="672"/>
      <c r="BR20" s="672"/>
      <c r="BS20" s="673" t="s">
        <v>122</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29121889</v>
      </c>
      <c r="CS20" s="635"/>
      <c r="CT20" s="635"/>
      <c r="CU20" s="635"/>
      <c r="CV20" s="635"/>
      <c r="CW20" s="635"/>
      <c r="CX20" s="635"/>
      <c r="CY20" s="636"/>
      <c r="CZ20" s="672">
        <v>100</v>
      </c>
      <c r="DA20" s="672"/>
      <c r="DB20" s="672"/>
      <c r="DC20" s="672"/>
      <c r="DD20" s="640">
        <v>3120604</v>
      </c>
      <c r="DE20" s="635"/>
      <c r="DF20" s="635"/>
      <c r="DG20" s="635"/>
      <c r="DH20" s="635"/>
      <c r="DI20" s="635"/>
      <c r="DJ20" s="635"/>
      <c r="DK20" s="635"/>
      <c r="DL20" s="635"/>
      <c r="DM20" s="635"/>
      <c r="DN20" s="635"/>
      <c r="DO20" s="635"/>
      <c r="DP20" s="636"/>
      <c r="DQ20" s="640">
        <v>19412745</v>
      </c>
      <c r="DR20" s="635"/>
      <c r="DS20" s="635"/>
      <c r="DT20" s="635"/>
      <c r="DU20" s="635"/>
      <c r="DV20" s="635"/>
      <c r="DW20" s="635"/>
      <c r="DX20" s="635"/>
      <c r="DY20" s="635"/>
      <c r="DZ20" s="635"/>
      <c r="EA20" s="635"/>
      <c r="EB20" s="635"/>
      <c r="EC20" s="671"/>
    </row>
    <row r="21" spans="2:133" ht="11.25" customHeight="1" x14ac:dyDescent="0.2">
      <c r="B21" s="631" t="s">
        <v>266</v>
      </c>
      <c r="C21" s="632"/>
      <c r="D21" s="632"/>
      <c r="E21" s="632"/>
      <c r="F21" s="632"/>
      <c r="G21" s="632"/>
      <c r="H21" s="632"/>
      <c r="I21" s="632"/>
      <c r="J21" s="632"/>
      <c r="K21" s="632"/>
      <c r="L21" s="632"/>
      <c r="M21" s="632"/>
      <c r="N21" s="632"/>
      <c r="O21" s="632"/>
      <c r="P21" s="632"/>
      <c r="Q21" s="633"/>
      <c r="R21" s="634">
        <v>2276889</v>
      </c>
      <c r="S21" s="635"/>
      <c r="T21" s="635"/>
      <c r="U21" s="635"/>
      <c r="V21" s="635"/>
      <c r="W21" s="635"/>
      <c r="X21" s="635"/>
      <c r="Y21" s="636"/>
      <c r="Z21" s="672">
        <v>7.4</v>
      </c>
      <c r="AA21" s="672"/>
      <c r="AB21" s="672"/>
      <c r="AC21" s="672"/>
      <c r="AD21" s="673">
        <v>1981713</v>
      </c>
      <c r="AE21" s="673"/>
      <c r="AF21" s="673"/>
      <c r="AG21" s="673"/>
      <c r="AH21" s="673"/>
      <c r="AI21" s="673"/>
      <c r="AJ21" s="673"/>
      <c r="AK21" s="673"/>
      <c r="AL21" s="637">
        <v>12.4</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v>9300</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268</v>
      </c>
      <c r="C22" s="632"/>
      <c r="D22" s="632"/>
      <c r="E22" s="632"/>
      <c r="F22" s="632"/>
      <c r="G22" s="632"/>
      <c r="H22" s="632"/>
      <c r="I22" s="632"/>
      <c r="J22" s="632"/>
      <c r="K22" s="632"/>
      <c r="L22" s="632"/>
      <c r="M22" s="632"/>
      <c r="N22" s="632"/>
      <c r="O22" s="632"/>
      <c r="P22" s="632"/>
      <c r="Q22" s="633"/>
      <c r="R22" s="634">
        <v>1981713</v>
      </c>
      <c r="S22" s="635"/>
      <c r="T22" s="635"/>
      <c r="U22" s="635"/>
      <c r="V22" s="635"/>
      <c r="W22" s="635"/>
      <c r="X22" s="635"/>
      <c r="Y22" s="636"/>
      <c r="Z22" s="672">
        <v>6.4</v>
      </c>
      <c r="AA22" s="672"/>
      <c r="AB22" s="672"/>
      <c r="AC22" s="672"/>
      <c r="AD22" s="673">
        <v>1981713</v>
      </c>
      <c r="AE22" s="673"/>
      <c r="AF22" s="673"/>
      <c r="AG22" s="673"/>
      <c r="AH22" s="673"/>
      <c r="AI22" s="673"/>
      <c r="AJ22" s="673"/>
      <c r="AK22" s="673"/>
      <c r="AL22" s="637">
        <v>12.4</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271</v>
      </c>
      <c r="C23" s="632"/>
      <c r="D23" s="632"/>
      <c r="E23" s="632"/>
      <c r="F23" s="632"/>
      <c r="G23" s="632"/>
      <c r="H23" s="632"/>
      <c r="I23" s="632"/>
      <c r="J23" s="632"/>
      <c r="K23" s="632"/>
      <c r="L23" s="632"/>
      <c r="M23" s="632"/>
      <c r="N23" s="632"/>
      <c r="O23" s="632"/>
      <c r="P23" s="632"/>
      <c r="Q23" s="633"/>
      <c r="R23" s="634">
        <v>295176</v>
      </c>
      <c r="S23" s="635"/>
      <c r="T23" s="635"/>
      <c r="U23" s="635"/>
      <c r="V23" s="635"/>
      <c r="W23" s="635"/>
      <c r="X23" s="635"/>
      <c r="Y23" s="636"/>
      <c r="Z23" s="672">
        <v>1</v>
      </c>
      <c r="AA23" s="672"/>
      <c r="AB23" s="672"/>
      <c r="AC23" s="672"/>
      <c r="AD23" s="673" t="s">
        <v>122</v>
      </c>
      <c r="AE23" s="673"/>
      <c r="AF23" s="673"/>
      <c r="AG23" s="673"/>
      <c r="AH23" s="673"/>
      <c r="AI23" s="673"/>
      <c r="AJ23" s="673"/>
      <c r="AK23" s="673"/>
      <c r="AL23" s="637" t="s">
        <v>122</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v>779576</v>
      </c>
      <c r="BH23" s="635"/>
      <c r="BI23" s="635"/>
      <c r="BJ23" s="635"/>
      <c r="BK23" s="635"/>
      <c r="BL23" s="635"/>
      <c r="BM23" s="635"/>
      <c r="BN23" s="636"/>
      <c r="BO23" s="672">
        <v>6.3</v>
      </c>
      <c r="BP23" s="672"/>
      <c r="BQ23" s="672"/>
      <c r="BR23" s="672"/>
      <c r="BS23" s="673" t="s">
        <v>122</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2">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13179900</v>
      </c>
      <c r="CS24" s="690"/>
      <c r="CT24" s="690"/>
      <c r="CU24" s="690"/>
      <c r="CV24" s="690"/>
      <c r="CW24" s="690"/>
      <c r="CX24" s="690"/>
      <c r="CY24" s="715"/>
      <c r="CZ24" s="716">
        <v>45.3</v>
      </c>
      <c r="DA24" s="698"/>
      <c r="DB24" s="698"/>
      <c r="DC24" s="718"/>
      <c r="DD24" s="714">
        <v>8970123</v>
      </c>
      <c r="DE24" s="690"/>
      <c r="DF24" s="690"/>
      <c r="DG24" s="690"/>
      <c r="DH24" s="690"/>
      <c r="DI24" s="690"/>
      <c r="DJ24" s="690"/>
      <c r="DK24" s="715"/>
      <c r="DL24" s="714">
        <v>8292979</v>
      </c>
      <c r="DM24" s="690"/>
      <c r="DN24" s="690"/>
      <c r="DO24" s="690"/>
      <c r="DP24" s="690"/>
      <c r="DQ24" s="690"/>
      <c r="DR24" s="690"/>
      <c r="DS24" s="690"/>
      <c r="DT24" s="690"/>
      <c r="DU24" s="690"/>
      <c r="DV24" s="715"/>
      <c r="DW24" s="716">
        <v>51.5</v>
      </c>
      <c r="DX24" s="698"/>
      <c r="DY24" s="698"/>
      <c r="DZ24" s="698"/>
      <c r="EA24" s="698"/>
      <c r="EB24" s="698"/>
      <c r="EC24" s="717"/>
    </row>
    <row r="25" spans="2:133" ht="11.25" customHeight="1" x14ac:dyDescent="0.2">
      <c r="B25" s="631" t="s">
        <v>281</v>
      </c>
      <c r="C25" s="632"/>
      <c r="D25" s="632"/>
      <c r="E25" s="632"/>
      <c r="F25" s="632"/>
      <c r="G25" s="632"/>
      <c r="H25" s="632"/>
      <c r="I25" s="632"/>
      <c r="J25" s="632"/>
      <c r="K25" s="632"/>
      <c r="L25" s="632"/>
      <c r="M25" s="632"/>
      <c r="N25" s="632"/>
      <c r="O25" s="632"/>
      <c r="P25" s="632"/>
      <c r="Q25" s="633"/>
      <c r="R25" s="634">
        <v>17218125</v>
      </c>
      <c r="S25" s="635"/>
      <c r="T25" s="635"/>
      <c r="U25" s="635"/>
      <c r="V25" s="635"/>
      <c r="W25" s="635"/>
      <c r="X25" s="635"/>
      <c r="Y25" s="636"/>
      <c r="Z25" s="672">
        <v>55.6</v>
      </c>
      <c r="AA25" s="672"/>
      <c r="AB25" s="672"/>
      <c r="AC25" s="672"/>
      <c r="AD25" s="673">
        <v>15879125</v>
      </c>
      <c r="AE25" s="673"/>
      <c r="AF25" s="673"/>
      <c r="AG25" s="673"/>
      <c r="AH25" s="673"/>
      <c r="AI25" s="673"/>
      <c r="AJ25" s="673"/>
      <c r="AK25" s="673"/>
      <c r="AL25" s="637">
        <v>99.5</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5279202</v>
      </c>
      <c r="CS25" s="647"/>
      <c r="CT25" s="647"/>
      <c r="CU25" s="647"/>
      <c r="CV25" s="647"/>
      <c r="CW25" s="647"/>
      <c r="CX25" s="647"/>
      <c r="CY25" s="648"/>
      <c r="CZ25" s="637">
        <v>18.100000000000001</v>
      </c>
      <c r="DA25" s="649"/>
      <c r="DB25" s="649"/>
      <c r="DC25" s="650"/>
      <c r="DD25" s="640">
        <v>4735774</v>
      </c>
      <c r="DE25" s="647"/>
      <c r="DF25" s="647"/>
      <c r="DG25" s="647"/>
      <c r="DH25" s="647"/>
      <c r="DI25" s="647"/>
      <c r="DJ25" s="647"/>
      <c r="DK25" s="648"/>
      <c r="DL25" s="640">
        <v>4713697</v>
      </c>
      <c r="DM25" s="647"/>
      <c r="DN25" s="647"/>
      <c r="DO25" s="647"/>
      <c r="DP25" s="647"/>
      <c r="DQ25" s="647"/>
      <c r="DR25" s="647"/>
      <c r="DS25" s="647"/>
      <c r="DT25" s="647"/>
      <c r="DU25" s="647"/>
      <c r="DV25" s="648"/>
      <c r="DW25" s="637">
        <v>29.3</v>
      </c>
      <c r="DX25" s="649"/>
      <c r="DY25" s="649"/>
      <c r="DZ25" s="649"/>
      <c r="EA25" s="649"/>
      <c r="EB25" s="649"/>
      <c r="EC25" s="661"/>
    </row>
    <row r="26" spans="2:133" ht="11.25" customHeight="1" x14ac:dyDescent="0.2">
      <c r="B26" s="631" t="s">
        <v>284</v>
      </c>
      <c r="C26" s="632"/>
      <c r="D26" s="632"/>
      <c r="E26" s="632"/>
      <c r="F26" s="632"/>
      <c r="G26" s="632"/>
      <c r="H26" s="632"/>
      <c r="I26" s="632"/>
      <c r="J26" s="632"/>
      <c r="K26" s="632"/>
      <c r="L26" s="632"/>
      <c r="M26" s="632"/>
      <c r="N26" s="632"/>
      <c r="O26" s="632"/>
      <c r="P26" s="632"/>
      <c r="Q26" s="633"/>
      <c r="R26" s="634">
        <v>7743</v>
      </c>
      <c r="S26" s="635"/>
      <c r="T26" s="635"/>
      <c r="U26" s="635"/>
      <c r="V26" s="635"/>
      <c r="W26" s="635"/>
      <c r="X26" s="635"/>
      <c r="Y26" s="636"/>
      <c r="Z26" s="672">
        <v>0</v>
      </c>
      <c r="AA26" s="672"/>
      <c r="AB26" s="672"/>
      <c r="AC26" s="672"/>
      <c r="AD26" s="673">
        <v>7743</v>
      </c>
      <c r="AE26" s="673"/>
      <c r="AF26" s="673"/>
      <c r="AG26" s="673"/>
      <c r="AH26" s="673"/>
      <c r="AI26" s="673"/>
      <c r="AJ26" s="673"/>
      <c r="AK26" s="673"/>
      <c r="AL26" s="637">
        <v>0</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3295092</v>
      </c>
      <c r="CS26" s="635"/>
      <c r="CT26" s="635"/>
      <c r="CU26" s="635"/>
      <c r="CV26" s="635"/>
      <c r="CW26" s="635"/>
      <c r="CX26" s="635"/>
      <c r="CY26" s="636"/>
      <c r="CZ26" s="637">
        <v>11.3</v>
      </c>
      <c r="DA26" s="649"/>
      <c r="DB26" s="649"/>
      <c r="DC26" s="650"/>
      <c r="DD26" s="640">
        <v>2966990</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287</v>
      </c>
      <c r="C27" s="632"/>
      <c r="D27" s="632"/>
      <c r="E27" s="632"/>
      <c r="F27" s="632"/>
      <c r="G27" s="632"/>
      <c r="H27" s="632"/>
      <c r="I27" s="632"/>
      <c r="J27" s="632"/>
      <c r="K27" s="632"/>
      <c r="L27" s="632"/>
      <c r="M27" s="632"/>
      <c r="N27" s="632"/>
      <c r="O27" s="632"/>
      <c r="P27" s="632"/>
      <c r="Q27" s="633"/>
      <c r="R27" s="634">
        <v>48284</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12293661</v>
      </c>
      <c r="BH27" s="635"/>
      <c r="BI27" s="635"/>
      <c r="BJ27" s="635"/>
      <c r="BK27" s="635"/>
      <c r="BL27" s="635"/>
      <c r="BM27" s="635"/>
      <c r="BN27" s="636"/>
      <c r="BO27" s="672">
        <v>100</v>
      </c>
      <c r="BP27" s="672"/>
      <c r="BQ27" s="672"/>
      <c r="BR27" s="672"/>
      <c r="BS27" s="673">
        <v>264248</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5956309</v>
      </c>
      <c r="CS27" s="647"/>
      <c r="CT27" s="647"/>
      <c r="CU27" s="647"/>
      <c r="CV27" s="647"/>
      <c r="CW27" s="647"/>
      <c r="CX27" s="647"/>
      <c r="CY27" s="648"/>
      <c r="CZ27" s="637">
        <v>20.5</v>
      </c>
      <c r="DA27" s="649"/>
      <c r="DB27" s="649"/>
      <c r="DC27" s="650"/>
      <c r="DD27" s="640">
        <v>2289960</v>
      </c>
      <c r="DE27" s="647"/>
      <c r="DF27" s="647"/>
      <c r="DG27" s="647"/>
      <c r="DH27" s="647"/>
      <c r="DI27" s="647"/>
      <c r="DJ27" s="647"/>
      <c r="DK27" s="648"/>
      <c r="DL27" s="640">
        <v>1634893</v>
      </c>
      <c r="DM27" s="647"/>
      <c r="DN27" s="647"/>
      <c r="DO27" s="647"/>
      <c r="DP27" s="647"/>
      <c r="DQ27" s="647"/>
      <c r="DR27" s="647"/>
      <c r="DS27" s="647"/>
      <c r="DT27" s="647"/>
      <c r="DU27" s="647"/>
      <c r="DV27" s="648"/>
      <c r="DW27" s="637">
        <v>10.199999999999999</v>
      </c>
      <c r="DX27" s="649"/>
      <c r="DY27" s="649"/>
      <c r="DZ27" s="649"/>
      <c r="EA27" s="649"/>
      <c r="EB27" s="649"/>
      <c r="EC27" s="661"/>
    </row>
    <row r="28" spans="2:133" ht="11.25" customHeight="1" x14ac:dyDescent="0.2">
      <c r="B28" s="631" t="s">
        <v>290</v>
      </c>
      <c r="C28" s="632"/>
      <c r="D28" s="632"/>
      <c r="E28" s="632"/>
      <c r="F28" s="632"/>
      <c r="G28" s="632"/>
      <c r="H28" s="632"/>
      <c r="I28" s="632"/>
      <c r="J28" s="632"/>
      <c r="K28" s="632"/>
      <c r="L28" s="632"/>
      <c r="M28" s="632"/>
      <c r="N28" s="632"/>
      <c r="O28" s="632"/>
      <c r="P28" s="632"/>
      <c r="Q28" s="633"/>
      <c r="R28" s="634">
        <v>358226</v>
      </c>
      <c r="S28" s="635"/>
      <c r="T28" s="635"/>
      <c r="U28" s="635"/>
      <c r="V28" s="635"/>
      <c r="W28" s="635"/>
      <c r="X28" s="635"/>
      <c r="Y28" s="636"/>
      <c r="Z28" s="672">
        <v>1.2</v>
      </c>
      <c r="AA28" s="672"/>
      <c r="AB28" s="672"/>
      <c r="AC28" s="672"/>
      <c r="AD28" s="673">
        <v>45445</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1944389</v>
      </c>
      <c r="CS28" s="635"/>
      <c r="CT28" s="635"/>
      <c r="CU28" s="635"/>
      <c r="CV28" s="635"/>
      <c r="CW28" s="635"/>
      <c r="CX28" s="635"/>
      <c r="CY28" s="636"/>
      <c r="CZ28" s="637">
        <v>6.7</v>
      </c>
      <c r="DA28" s="649"/>
      <c r="DB28" s="649"/>
      <c r="DC28" s="650"/>
      <c r="DD28" s="640">
        <v>1944389</v>
      </c>
      <c r="DE28" s="635"/>
      <c r="DF28" s="635"/>
      <c r="DG28" s="635"/>
      <c r="DH28" s="635"/>
      <c r="DI28" s="635"/>
      <c r="DJ28" s="635"/>
      <c r="DK28" s="636"/>
      <c r="DL28" s="640">
        <v>1944389</v>
      </c>
      <c r="DM28" s="635"/>
      <c r="DN28" s="635"/>
      <c r="DO28" s="635"/>
      <c r="DP28" s="635"/>
      <c r="DQ28" s="635"/>
      <c r="DR28" s="635"/>
      <c r="DS28" s="635"/>
      <c r="DT28" s="635"/>
      <c r="DU28" s="635"/>
      <c r="DV28" s="636"/>
      <c r="DW28" s="637">
        <v>12.1</v>
      </c>
      <c r="DX28" s="649"/>
      <c r="DY28" s="649"/>
      <c r="DZ28" s="649"/>
      <c r="EA28" s="649"/>
      <c r="EB28" s="649"/>
      <c r="EC28" s="661"/>
    </row>
    <row r="29" spans="2:133" ht="11.25" customHeight="1" x14ac:dyDescent="0.2">
      <c r="B29" s="631" t="s">
        <v>292</v>
      </c>
      <c r="C29" s="632"/>
      <c r="D29" s="632"/>
      <c r="E29" s="632"/>
      <c r="F29" s="632"/>
      <c r="G29" s="632"/>
      <c r="H29" s="632"/>
      <c r="I29" s="632"/>
      <c r="J29" s="632"/>
      <c r="K29" s="632"/>
      <c r="L29" s="632"/>
      <c r="M29" s="632"/>
      <c r="N29" s="632"/>
      <c r="O29" s="632"/>
      <c r="P29" s="632"/>
      <c r="Q29" s="633"/>
      <c r="R29" s="634">
        <v>251719</v>
      </c>
      <c r="S29" s="635"/>
      <c r="T29" s="635"/>
      <c r="U29" s="635"/>
      <c r="V29" s="635"/>
      <c r="W29" s="635"/>
      <c r="X29" s="635"/>
      <c r="Y29" s="636"/>
      <c r="Z29" s="672">
        <v>0.8</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1944389</v>
      </c>
      <c r="CS29" s="647"/>
      <c r="CT29" s="647"/>
      <c r="CU29" s="647"/>
      <c r="CV29" s="647"/>
      <c r="CW29" s="647"/>
      <c r="CX29" s="647"/>
      <c r="CY29" s="648"/>
      <c r="CZ29" s="637">
        <v>6.7</v>
      </c>
      <c r="DA29" s="649"/>
      <c r="DB29" s="649"/>
      <c r="DC29" s="650"/>
      <c r="DD29" s="640">
        <v>1944389</v>
      </c>
      <c r="DE29" s="647"/>
      <c r="DF29" s="647"/>
      <c r="DG29" s="647"/>
      <c r="DH29" s="647"/>
      <c r="DI29" s="647"/>
      <c r="DJ29" s="647"/>
      <c r="DK29" s="648"/>
      <c r="DL29" s="640">
        <v>1944389</v>
      </c>
      <c r="DM29" s="647"/>
      <c r="DN29" s="647"/>
      <c r="DO29" s="647"/>
      <c r="DP29" s="647"/>
      <c r="DQ29" s="647"/>
      <c r="DR29" s="647"/>
      <c r="DS29" s="647"/>
      <c r="DT29" s="647"/>
      <c r="DU29" s="647"/>
      <c r="DV29" s="648"/>
      <c r="DW29" s="637">
        <v>12.1</v>
      </c>
      <c r="DX29" s="649"/>
      <c r="DY29" s="649"/>
      <c r="DZ29" s="649"/>
      <c r="EA29" s="649"/>
      <c r="EB29" s="649"/>
      <c r="EC29" s="661"/>
    </row>
    <row r="30" spans="2:133" ht="11.25" customHeight="1" x14ac:dyDescent="0.2">
      <c r="B30" s="631" t="s">
        <v>294</v>
      </c>
      <c r="C30" s="632"/>
      <c r="D30" s="632"/>
      <c r="E30" s="632"/>
      <c r="F30" s="632"/>
      <c r="G30" s="632"/>
      <c r="H30" s="632"/>
      <c r="I30" s="632"/>
      <c r="J30" s="632"/>
      <c r="K30" s="632"/>
      <c r="L30" s="632"/>
      <c r="M30" s="632"/>
      <c r="N30" s="632"/>
      <c r="O30" s="632"/>
      <c r="P30" s="632"/>
      <c r="Q30" s="633"/>
      <c r="R30" s="634">
        <v>3951212</v>
      </c>
      <c r="S30" s="635"/>
      <c r="T30" s="635"/>
      <c r="U30" s="635"/>
      <c r="V30" s="635"/>
      <c r="W30" s="635"/>
      <c r="X30" s="635"/>
      <c r="Y30" s="636"/>
      <c r="Z30" s="672">
        <v>12.8</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4"/>
      <c r="BI30" s="704"/>
      <c r="BJ30" s="704"/>
      <c r="BK30" s="704"/>
      <c r="BL30" s="704"/>
      <c r="BM30" s="704"/>
      <c r="BN30" s="704"/>
      <c r="BO30" s="704"/>
      <c r="BP30" s="704"/>
      <c r="BQ30" s="705"/>
      <c r="BR30" s="686" t="s">
        <v>296</v>
      </c>
      <c r="BS30" s="704"/>
      <c r="BT30" s="704"/>
      <c r="BU30" s="704"/>
      <c r="BV30" s="704"/>
      <c r="BW30" s="704"/>
      <c r="BX30" s="704"/>
      <c r="BY30" s="704"/>
      <c r="BZ30" s="704"/>
      <c r="CA30" s="704"/>
      <c r="CB30" s="705"/>
      <c r="CD30" s="655"/>
      <c r="CE30" s="656"/>
      <c r="CF30" s="631" t="s">
        <v>297</v>
      </c>
      <c r="CG30" s="632"/>
      <c r="CH30" s="632"/>
      <c r="CI30" s="632"/>
      <c r="CJ30" s="632"/>
      <c r="CK30" s="632"/>
      <c r="CL30" s="632"/>
      <c r="CM30" s="632"/>
      <c r="CN30" s="632"/>
      <c r="CO30" s="632"/>
      <c r="CP30" s="632"/>
      <c r="CQ30" s="633"/>
      <c r="CR30" s="634">
        <v>1894815</v>
      </c>
      <c r="CS30" s="635"/>
      <c r="CT30" s="635"/>
      <c r="CU30" s="635"/>
      <c r="CV30" s="635"/>
      <c r="CW30" s="635"/>
      <c r="CX30" s="635"/>
      <c r="CY30" s="636"/>
      <c r="CZ30" s="637">
        <v>6.5</v>
      </c>
      <c r="DA30" s="649"/>
      <c r="DB30" s="649"/>
      <c r="DC30" s="650"/>
      <c r="DD30" s="640">
        <v>1894815</v>
      </c>
      <c r="DE30" s="635"/>
      <c r="DF30" s="635"/>
      <c r="DG30" s="635"/>
      <c r="DH30" s="635"/>
      <c r="DI30" s="635"/>
      <c r="DJ30" s="635"/>
      <c r="DK30" s="636"/>
      <c r="DL30" s="640">
        <v>1894815</v>
      </c>
      <c r="DM30" s="635"/>
      <c r="DN30" s="635"/>
      <c r="DO30" s="635"/>
      <c r="DP30" s="635"/>
      <c r="DQ30" s="635"/>
      <c r="DR30" s="635"/>
      <c r="DS30" s="635"/>
      <c r="DT30" s="635"/>
      <c r="DU30" s="635"/>
      <c r="DV30" s="636"/>
      <c r="DW30" s="637">
        <v>11.8</v>
      </c>
      <c r="DX30" s="649"/>
      <c r="DY30" s="649"/>
      <c r="DZ30" s="649"/>
      <c r="EA30" s="649"/>
      <c r="EB30" s="649"/>
      <c r="EC30" s="661"/>
    </row>
    <row r="31" spans="2:133" ht="11.25" customHeight="1" x14ac:dyDescent="0.2">
      <c r="B31" s="701" t="s">
        <v>298</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299</v>
      </c>
      <c r="AQ31" s="707"/>
      <c r="AR31" s="707"/>
      <c r="AS31" s="707"/>
      <c r="AT31" s="708" t="s">
        <v>300</v>
      </c>
      <c r="AU31" s="212"/>
      <c r="AV31" s="212"/>
      <c r="AW31" s="212"/>
      <c r="AX31" s="692" t="s">
        <v>178</v>
      </c>
      <c r="AY31" s="693"/>
      <c r="AZ31" s="693"/>
      <c r="BA31" s="693"/>
      <c r="BB31" s="693"/>
      <c r="BC31" s="693"/>
      <c r="BD31" s="693"/>
      <c r="BE31" s="693"/>
      <c r="BF31" s="694"/>
      <c r="BG31" s="696">
        <v>99.3</v>
      </c>
      <c r="BH31" s="697"/>
      <c r="BI31" s="697"/>
      <c r="BJ31" s="697"/>
      <c r="BK31" s="697"/>
      <c r="BL31" s="697"/>
      <c r="BM31" s="698">
        <v>98.2</v>
      </c>
      <c r="BN31" s="697"/>
      <c r="BO31" s="697"/>
      <c r="BP31" s="697"/>
      <c r="BQ31" s="699"/>
      <c r="BR31" s="696">
        <v>99.3</v>
      </c>
      <c r="BS31" s="697"/>
      <c r="BT31" s="697"/>
      <c r="BU31" s="697"/>
      <c r="BV31" s="697"/>
      <c r="BW31" s="697"/>
      <c r="BX31" s="698">
        <v>98.2</v>
      </c>
      <c r="BY31" s="697"/>
      <c r="BZ31" s="697"/>
      <c r="CA31" s="697"/>
      <c r="CB31" s="699"/>
      <c r="CD31" s="655"/>
      <c r="CE31" s="656"/>
      <c r="CF31" s="631" t="s">
        <v>301</v>
      </c>
      <c r="CG31" s="632"/>
      <c r="CH31" s="632"/>
      <c r="CI31" s="632"/>
      <c r="CJ31" s="632"/>
      <c r="CK31" s="632"/>
      <c r="CL31" s="632"/>
      <c r="CM31" s="632"/>
      <c r="CN31" s="632"/>
      <c r="CO31" s="632"/>
      <c r="CP31" s="632"/>
      <c r="CQ31" s="633"/>
      <c r="CR31" s="634">
        <v>49574</v>
      </c>
      <c r="CS31" s="647"/>
      <c r="CT31" s="647"/>
      <c r="CU31" s="647"/>
      <c r="CV31" s="647"/>
      <c r="CW31" s="647"/>
      <c r="CX31" s="647"/>
      <c r="CY31" s="648"/>
      <c r="CZ31" s="637">
        <v>0.2</v>
      </c>
      <c r="DA31" s="649"/>
      <c r="DB31" s="649"/>
      <c r="DC31" s="650"/>
      <c r="DD31" s="640">
        <v>49574</v>
      </c>
      <c r="DE31" s="647"/>
      <c r="DF31" s="647"/>
      <c r="DG31" s="647"/>
      <c r="DH31" s="647"/>
      <c r="DI31" s="647"/>
      <c r="DJ31" s="647"/>
      <c r="DK31" s="648"/>
      <c r="DL31" s="640">
        <v>49574</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302</v>
      </c>
      <c r="C32" s="632"/>
      <c r="D32" s="632"/>
      <c r="E32" s="632"/>
      <c r="F32" s="632"/>
      <c r="G32" s="632"/>
      <c r="H32" s="632"/>
      <c r="I32" s="632"/>
      <c r="J32" s="632"/>
      <c r="K32" s="632"/>
      <c r="L32" s="632"/>
      <c r="M32" s="632"/>
      <c r="N32" s="632"/>
      <c r="O32" s="632"/>
      <c r="P32" s="632"/>
      <c r="Q32" s="633"/>
      <c r="R32" s="634">
        <v>1673644</v>
      </c>
      <c r="S32" s="635"/>
      <c r="T32" s="635"/>
      <c r="U32" s="635"/>
      <c r="V32" s="635"/>
      <c r="W32" s="635"/>
      <c r="X32" s="635"/>
      <c r="Y32" s="636"/>
      <c r="Z32" s="672">
        <v>5.4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303</v>
      </c>
      <c r="AX32" s="631" t="s">
        <v>304</v>
      </c>
      <c r="AY32" s="632"/>
      <c r="AZ32" s="632"/>
      <c r="BA32" s="632"/>
      <c r="BB32" s="632"/>
      <c r="BC32" s="632"/>
      <c r="BD32" s="632"/>
      <c r="BE32" s="632"/>
      <c r="BF32" s="633"/>
      <c r="BG32" s="700">
        <v>99.1</v>
      </c>
      <c r="BH32" s="647"/>
      <c r="BI32" s="647"/>
      <c r="BJ32" s="647"/>
      <c r="BK32" s="647"/>
      <c r="BL32" s="647"/>
      <c r="BM32" s="638">
        <v>97.7</v>
      </c>
      <c r="BN32" s="647"/>
      <c r="BO32" s="647"/>
      <c r="BP32" s="647"/>
      <c r="BQ32" s="670"/>
      <c r="BR32" s="700">
        <v>99</v>
      </c>
      <c r="BS32" s="647"/>
      <c r="BT32" s="647"/>
      <c r="BU32" s="647"/>
      <c r="BV32" s="647"/>
      <c r="BW32" s="647"/>
      <c r="BX32" s="638">
        <v>97.6</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306</v>
      </c>
      <c r="C33" s="632"/>
      <c r="D33" s="632"/>
      <c r="E33" s="632"/>
      <c r="F33" s="632"/>
      <c r="G33" s="632"/>
      <c r="H33" s="632"/>
      <c r="I33" s="632"/>
      <c r="J33" s="632"/>
      <c r="K33" s="632"/>
      <c r="L33" s="632"/>
      <c r="M33" s="632"/>
      <c r="N33" s="632"/>
      <c r="O33" s="632"/>
      <c r="P33" s="632"/>
      <c r="Q33" s="633"/>
      <c r="R33" s="634">
        <v>249752</v>
      </c>
      <c r="S33" s="635"/>
      <c r="T33" s="635"/>
      <c r="U33" s="635"/>
      <c r="V33" s="635"/>
      <c r="W33" s="635"/>
      <c r="X33" s="635"/>
      <c r="Y33" s="636"/>
      <c r="Z33" s="672">
        <v>0.8</v>
      </c>
      <c r="AA33" s="672"/>
      <c r="AB33" s="672"/>
      <c r="AC33" s="672"/>
      <c r="AD33" s="673">
        <v>17711</v>
      </c>
      <c r="AE33" s="673"/>
      <c r="AF33" s="673"/>
      <c r="AG33" s="673"/>
      <c r="AH33" s="673"/>
      <c r="AI33" s="673"/>
      <c r="AJ33" s="673"/>
      <c r="AK33" s="673"/>
      <c r="AL33" s="637">
        <v>0.1</v>
      </c>
      <c r="AM33" s="638"/>
      <c r="AN33" s="638"/>
      <c r="AO33" s="674"/>
      <c r="AP33" s="677"/>
      <c r="AQ33" s="678"/>
      <c r="AR33" s="678"/>
      <c r="AS33" s="678"/>
      <c r="AT33" s="710"/>
      <c r="AU33" s="213"/>
      <c r="AV33" s="213"/>
      <c r="AW33" s="213"/>
      <c r="AX33" s="615" t="s">
        <v>307</v>
      </c>
      <c r="AY33" s="616"/>
      <c r="AZ33" s="616"/>
      <c r="BA33" s="616"/>
      <c r="BB33" s="616"/>
      <c r="BC33" s="616"/>
      <c r="BD33" s="616"/>
      <c r="BE33" s="616"/>
      <c r="BF33" s="617"/>
      <c r="BG33" s="695">
        <v>99.5</v>
      </c>
      <c r="BH33" s="619"/>
      <c r="BI33" s="619"/>
      <c r="BJ33" s="619"/>
      <c r="BK33" s="619"/>
      <c r="BL33" s="619"/>
      <c r="BM33" s="665">
        <v>98.6</v>
      </c>
      <c r="BN33" s="619"/>
      <c r="BO33" s="619"/>
      <c r="BP33" s="619"/>
      <c r="BQ33" s="682"/>
      <c r="BR33" s="695">
        <v>99.6</v>
      </c>
      <c r="BS33" s="619"/>
      <c r="BT33" s="619"/>
      <c r="BU33" s="619"/>
      <c r="BV33" s="619"/>
      <c r="BW33" s="619"/>
      <c r="BX33" s="665">
        <v>98.6</v>
      </c>
      <c r="BY33" s="619"/>
      <c r="BZ33" s="619"/>
      <c r="CA33" s="619"/>
      <c r="CB33" s="682"/>
      <c r="CD33" s="631" t="s">
        <v>308</v>
      </c>
      <c r="CE33" s="632"/>
      <c r="CF33" s="632"/>
      <c r="CG33" s="632"/>
      <c r="CH33" s="632"/>
      <c r="CI33" s="632"/>
      <c r="CJ33" s="632"/>
      <c r="CK33" s="632"/>
      <c r="CL33" s="632"/>
      <c r="CM33" s="632"/>
      <c r="CN33" s="632"/>
      <c r="CO33" s="632"/>
      <c r="CP33" s="632"/>
      <c r="CQ33" s="633"/>
      <c r="CR33" s="634">
        <v>12812793</v>
      </c>
      <c r="CS33" s="647"/>
      <c r="CT33" s="647"/>
      <c r="CU33" s="647"/>
      <c r="CV33" s="647"/>
      <c r="CW33" s="647"/>
      <c r="CX33" s="647"/>
      <c r="CY33" s="648"/>
      <c r="CZ33" s="637">
        <v>44</v>
      </c>
      <c r="DA33" s="649"/>
      <c r="DB33" s="649"/>
      <c r="DC33" s="650"/>
      <c r="DD33" s="640">
        <v>9530334</v>
      </c>
      <c r="DE33" s="647"/>
      <c r="DF33" s="647"/>
      <c r="DG33" s="647"/>
      <c r="DH33" s="647"/>
      <c r="DI33" s="647"/>
      <c r="DJ33" s="647"/>
      <c r="DK33" s="648"/>
      <c r="DL33" s="640">
        <v>6555003</v>
      </c>
      <c r="DM33" s="647"/>
      <c r="DN33" s="647"/>
      <c r="DO33" s="647"/>
      <c r="DP33" s="647"/>
      <c r="DQ33" s="647"/>
      <c r="DR33" s="647"/>
      <c r="DS33" s="647"/>
      <c r="DT33" s="647"/>
      <c r="DU33" s="647"/>
      <c r="DV33" s="648"/>
      <c r="DW33" s="637">
        <v>40.700000000000003</v>
      </c>
      <c r="DX33" s="649"/>
      <c r="DY33" s="649"/>
      <c r="DZ33" s="649"/>
      <c r="EA33" s="649"/>
      <c r="EB33" s="649"/>
      <c r="EC33" s="661"/>
    </row>
    <row r="34" spans="2:133" ht="11.25" customHeight="1" x14ac:dyDescent="0.2">
      <c r="B34" s="631" t="s">
        <v>309</v>
      </c>
      <c r="C34" s="632"/>
      <c r="D34" s="632"/>
      <c r="E34" s="632"/>
      <c r="F34" s="632"/>
      <c r="G34" s="632"/>
      <c r="H34" s="632"/>
      <c r="I34" s="632"/>
      <c r="J34" s="632"/>
      <c r="K34" s="632"/>
      <c r="L34" s="632"/>
      <c r="M34" s="632"/>
      <c r="N34" s="632"/>
      <c r="O34" s="632"/>
      <c r="P34" s="632"/>
      <c r="Q34" s="633"/>
      <c r="R34" s="634">
        <v>644594</v>
      </c>
      <c r="S34" s="635"/>
      <c r="T34" s="635"/>
      <c r="U34" s="635"/>
      <c r="V34" s="635"/>
      <c r="W34" s="635"/>
      <c r="X34" s="635"/>
      <c r="Y34" s="636"/>
      <c r="Z34" s="672">
        <v>2.1</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5081468</v>
      </c>
      <c r="CS34" s="635"/>
      <c r="CT34" s="635"/>
      <c r="CU34" s="635"/>
      <c r="CV34" s="635"/>
      <c r="CW34" s="635"/>
      <c r="CX34" s="635"/>
      <c r="CY34" s="636"/>
      <c r="CZ34" s="637">
        <v>17.399999999999999</v>
      </c>
      <c r="DA34" s="649"/>
      <c r="DB34" s="649"/>
      <c r="DC34" s="650"/>
      <c r="DD34" s="640">
        <v>3691698</v>
      </c>
      <c r="DE34" s="635"/>
      <c r="DF34" s="635"/>
      <c r="DG34" s="635"/>
      <c r="DH34" s="635"/>
      <c r="DI34" s="635"/>
      <c r="DJ34" s="635"/>
      <c r="DK34" s="636"/>
      <c r="DL34" s="640">
        <v>3323000</v>
      </c>
      <c r="DM34" s="635"/>
      <c r="DN34" s="635"/>
      <c r="DO34" s="635"/>
      <c r="DP34" s="635"/>
      <c r="DQ34" s="635"/>
      <c r="DR34" s="635"/>
      <c r="DS34" s="635"/>
      <c r="DT34" s="635"/>
      <c r="DU34" s="635"/>
      <c r="DV34" s="636"/>
      <c r="DW34" s="637">
        <v>20.6</v>
      </c>
      <c r="DX34" s="649"/>
      <c r="DY34" s="649"/>
      <c r="DZ34" s="649"/>
      <c r="EA34" s="649"/>
      <c r="EB34" s="649"/>
      <c r="EC34" s="661"/>
    </row>
    <row r="35" spans="2:133" ht="11.25" customHeight="1" x14ac:dyDescent="0.2">
      <c r="B35" s="631" t="s">
        <v>311</v>
      </c>
      <c r="C35" s="632"/>
      <c r="D35" s="632"/>
      <c r="E35" s="632"/>
      <c r="F35" s="632"/>
      <c r="G35" s="632"/>
      <c r="H35" s="632"/>
      <c r="I35" s="632"/>
      <c r="J35" s="632"/>
      <c r="K35" s="632"/>
      <c r="L35" s="632"/>
      <c r="M35" s="632"/>
      <c r="N35" s="632"/>
      <c r="O35" s="632"/>
      <c r="P35" s="632"/>
      <c r="Q35" s="633"/>
      <c r="R35" s="634">
        <v>2793325</v>
      </c>
      <c r="S35" s="635"/>
      <c r="T35" s="635"/>
      <c r="U35" s="635"/>
      <c r="V35" s="635"/>
      <c r="W35" s="635"/>
      <c r="X35" s="635"/>
      <c r="Y35" s="636"/>
      <c r="Z35" s="672">
        <v>9</v>
      </c>
      <c r="AA35" s="672"/>
      <c r="AB35" s="672"/>
      <c r="AC35" s="672"/>
      <c r="AD35" s="673" t="s">
        <v>122</v>
      </c>
      <c r="AE35" s="673"/>
      <c r="AF35" s="673"/>
      <c r="AG35" s="673"/>
      <c r="AH35" s="673"/>
      <c r="AI35" s="673"/>
      <c r="AJ35" s="673"/>
      <c r="AK35" s="673"/>
      <c r="AL35" s="637" t="s">
        <v>122</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86804</v>
      </c>
      <c r="CS35" s="647"/>
      <c r="CT35" s="647"/>
      <c r="CU35" s="647"/>
      <c r="CV35" s="647"/>
      <c r="CW35" s="647"/>
      <c r="CX35" s="647"/>
      <c r="CY35" s="648"/>
      <c r="CZ35" s="637">
        <v>0.3</v>
      </c>
      <c r="DA35" s="649"/>
      <c r="DB35" s="649"/>
      <c r="DC35" s="650"/>
      <c r="DD35" s="640">
        <v>81938</v>
      </c>
      <c r="DE35" s="647"/>
      <c r="DF35" s="647"/>
      <c r="DG35" s="647"/>
      <c r="DH35" s="647"/>
      <c r="DI35" s="647"/>
      <c r="DJ35" s="647"/>
      <c r="DK35" s="648"/>
      <c r="DL35" s="640">
        <v>81542</v>
      </c>
      <c r="DM35" s="647"/>
      <c r="DN35" s="647"/>
      <c r="DO35" s="647"/>
      <c r="DP35" s="647"/>
      <c r="DQ35" s="647"/>
      <c r="DR35" s="647"/>
      <c r="DS35" s="647"/>
      <c r="DT35" s="647"/>
      <c r="DU35" s="647"/>
      <c r="DV35" s="648"/>
      <c r="DW35" s="637">
        <v>0.5</v>
      </c>
      <c r="DX35" s="649"/>
      <c r="DY35" s="649"/>
      <c r="DZ35" s="649"/>
      <c r="EA35" s="649"/>
      <c r="EB35" s="649"/>
      <c r="EC35" s="661"/>
    </row>
    <row r="36" spans="2:133" ht="11.25" customHeight="1" x14ac:dyDescent="0.2">
      <c r="B36" s="631" t="s">
        <v>315</v>
      </c>
      <c r="C36" s="632"/>
      <c r="D36" s="632"/>
      <c r="E36" s="632"/>
      <c r="F36" s="632"/>
      <c r="G36" s="632"/>
      <c r="H36" s="632"/>
      <c r="I36" s="632"/>
      <c r="J36" s="632"/>
      <c r="K36" s="632"/>
      <c r="L36" s="632"/>
      <c r="M36" s="632"/>
      <c r="N36" s="632"/>
      <c r="O36" s="632"/>
      <c r="P36" s="632"/>
      <c r="Q36" s="633"/>
      <c r="R36" s="634">
        <v>1677448</v>
      </c>
      <c r="S36" s="635"/>
      <c r="T36" s="635"/>
      <c r="U36" s="635"/>
      <c r="V36" s="635"/>
      <c r="W36" s="635"/>
      <c r="X36" s="635"/>
      <c r="Y36" s="636"/>
      <c r="Z36" s="672">
        <v>5.4</v>
      </c>
      <c r="AA36" s="672"/>
      <c r="AB36" s="672"/>
      <c r="AC36" s="672"/>
      <c r="AD36" s="673" t="s">
        <v>122</v>
      </c>
      <c r="AE36" s="673"/>
      <c r="AF36" s="673"/>
      <c r="AG36" s="673"/>
      <c r="AH36" s="673"/>
      <c r="AI36" s="673"/>
      <c r="AJ36" s="673"/>
      <c r="AK36" s="673"/>
      <c r="AL36" s="637" t="s">
        <v>122</v>
      </c>
      <c r="AM36" s="638"/>
      <c r="AN36" s="638"/>
      <c r="AO36" s="674"/>
      <c r="AP36" s="216"/>
      <c r="AQ36" s="683" t="s">
        <v>316</v>
      </c>
      <c r="AR36" s="684"/>
      <c r="AS36" s="684"/>
      <c r="AT36" s="684"/>
      <c r="AU36" s="684"/>
      <c r="AV36" s="684"/>
      <c r="AW36" s="684"/>
      <c r="AX36" s="684"/>
      <c r="AY36" s="685"/>
      <c r="AZ36" s="689">
        <v>3764500</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103124</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2159348</v>
      </c>
      <c r="CS36" s="635"/>
      <c r="CT36" s="635"/>
      <c r="CU36" s="635"/>
      <c r="CV36" s="635"/>
      <c r="CW36" s="635"/>
      <c r="CX36" s="635"/>
      <c r="CY36" s="636"/>
      <c r="CZ36" s="637">
        <v>7.4</v>
      </c>
      <c r="DA36" s="649"/>
      <c r="DB36" s="649"/>
      <c r="DC36" s="650"/>
      <c r="DD36" s="640">
        <v>1802054</v>
      </c>
      <c r="DE36" s="635"/>
      <c r="DF36" s="635"/>
      <c r="DG36" s="635"/>
      <c r="DH36" s="635"/>
      <c r="DI36" s="635"/>
      <c r="DJ36" s="635"/>
      <c r="DK36" s="636"/>
      <c r="DL36" s="640">
        <v>1132692</v>
      </c>
      <c r="DM36" s="635"/>
      <c r="DN36" s="635"/>
      <c r="DO36" s="635"/>
      <c r="DP36" s="635"/>
      <c r="DQ36" s="635"/>
      <c r="DR36" s="635"/>
      <c r="DS36" s="635"/>
      <c r="DT36" s="635"/>
      <c r="DU36" s="635"/>
      <c r="DV36" s="636"/>
      <c r="DW36" s="637">
        <v>7</v>
      </c>
      <c r="DX36" s="649"/>
      <c r="DY36" s="649"/>
      <c r="DZ36" s="649"/>
      <c r="EA36" s="649"/>
      <c r="EB36" s="649"/>
      <c r="EC36" s="661"/>
    </row>
    <row r="37" spans="2:133" ht="11.25" customHeight="1" x14ac:dyDescent="0.2">
      <c r="B37" s="631" t="s">
        <v>319</v>
      </c>
      <c r="C37" s="632"/>
      <c r="D37" s="632"/>
      <c r="E37" s="632"/>
      <c r="F37" s="632"/>
      <c r="G37" s="632"/>
      <c r="H37" s="632"/>
      <c r="I37" s="632"/>
      <c r="J37" s="632"/>
      <c r="K37" s="632"/>
      <c r="L37" s="632"/>
      <c r="M37" s="632"/>
      <c r="N37" s="632"/>
      <c r="O37" s="632"/>
      <c r="P37" s="632"/>
      <c r="Q37" s="633"/>
      <c r="R37" s="634">
        <v>670613</v>
      </c>
      <c r="S37" s="635"/>
      <c r="T37" s="635"/>
      <c r="U37" s="635"/>
      <c r="V37" s="635"/>
      <c r="W37" s="635"/>
      <c r="X37" s="635"/>
      <c r="Y37" s="636"/>
      <c r="Z37" s="672">
        <v>2.2000000000000002</v>
      </c>
      <c r="AA37" s="672"/>
      <c r="AB37" s="672"/>
      <c r="AC37" s="672"/>
      <c r="AD37" s="673">
        <v>5746</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988680</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8556</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182357</v>
      </c>
      <c r="CS37" s="647"/>
      <c r="CT37" s="647"/>
      <c r="CU37" s="647"/>
      <c r="CV37" s="647"/>
      <c r="CW37" s="647"/>
      <c r="CX37" s="647"/>
      <c r="CY37" s="648"/>
      <c r="CZ37" s="637">
        <v>0.6</v>
      </c>
      <c r="DA37" s="649"/>
      <c r="DB37" s="649"/>
      <c r="DC37" s="650"/>
      <c r="DD37" s="640">
        <v>182357</v>
      </c>
      <c r="DE37" s="647"/>
      <c r="DF37" s="647"/>
      <c r="DG37" s="647"/>
      <c r="DH37" s="647"/>
      <c r="DI37" s="647"/>
      <c r="DJ37" s="647"/>
      <c r="DK37" s="648"/>
      <c r="DL37" s="640">
        <v>182357</v>
      </c>
      <c r="DM37" s="647"/>
      <c r="DN37" s="647"/>
      <c r="DO37" s="647"/>
      <c r="DP37" s="647"/>
      <c r="DQ37" s="647"/>
      <c r="DR37" s="647"/>
      <c r="DS37" s="647"/>
      <c r="DT37" s="647"/>
      <c r="DU37" s="647"/>
      <c r="DV37" s="648"/>
      <c r="DW37" s="637">
        <v>1.1000000000000001</v>
      </c>
      <c r="DX37" s="649"/>
      <c r="DY37" s="649"/>
      <c r="DZ37" s="649"/>
      <c r="EA37" s="649"/>
      <c r="EB37" s="649"/>
      <c r="EC37" s="661"/>
    </row>
    <row r="38" spans="2:133" ht="11.25" customHeight="1" x14ac:dyDescent="0.2">
      <c r="B38" s="631" t="s">
        <v>323</v>
      </c>
      <c r="C38" s="632"/>
      <c r="D38" s="632"/>
      <c r="E38" s="632"/>
      <c r="F38" s="632"/>
      <c r="G38" s="632"/>
      <c r="H38" s="632"/>
      <c r="I38" s="632"/>
      <c r="J38" s="632"/>
      <c r="K38" s="632"/>
      <c r="L38" s="632"/>
      <c r="M38" s="632"/>
      <c r="N38" s="632"/>
      <c r="O38" s="632"/>
      <c r="P38" s="632"/>
      <c r="Q38" s="633"/>
      <c r="R38" s="634">
        <v>1420998</v>
      </c>
      <c r="S38" s="635"/>
      <c r="T38" s="635"/>
      <c r="U38" s="635"/>
      <c r="V38" s="635"/>
      <c r="W38" s="635"/>
      <c r="X38" s="635"/>
      <c r="Y38" s="636"/>
      <c r="Z38" s="672">
        <v>4.5999999999999996</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130431</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8091</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2645389</v>
      </c>
      <c r="CS38" s="635"/>
      <c r="CT38" s="635"/>
      <c r="CU38" s="635"/>
      <c r="CV38" s="635"/>
      <c r="CW38" s="635"/>
      <c r="CX38" s="635"/>
      <c r="CY38" s="636"/>
      <c r="CZ38" s="637">
        <v>9.1</v>
      </c>
      <c r="DA38" s="649"/>
      <c r="DB38" s="649"/>
      <c r="DC38" s="650"/>
      <c r="DD38" s="640">
        <v>2128580</v>
      </c>
      <c r="DE38" s="635"/>
      <c r="DF38" s="635"/>
      <c r="DG38" s="635"/>
      <c r="DH38" s="635"/>
      <c r="DI38" s="635"/>
      <c r="DJ38" s="635"/>
      <c r="DK38" s="636"/>
      <c r="DL38" s="640">
        <v>2017769</v>
      </c>
      <c r="DM38" s="635"/>
      <c r="DN38" s="635"/>
      <c r="DO38" s="635"/>
      <c r="DP38" s="635"/>
      <c r="DQ38" s="635"/>
      <c r="DR38" s="635"/>
      <c r="DS38" s="635"/>
      <c r="DT38" s="635"/>
      <c r="DU38" s="635"/>
      <c r="DV38" s="636"/>
      <c r="DW38" s="637">
        <v>12.5</v>
      </c>
      <c r="DX38" s="649"/>
      <c r="DY38" s="649"/>
      <c r="DZ38" s="649"/>
      <c r="EA38" s="649"/>
      <c r="EB38" s="649"/>
      <c r="EC38" s="661"/>
    </row>
    <row r="39" spans="2:133" ht="11.25" customHeight="1" x14ac:dyDescent="0.2">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v>54835</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11726</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2334525</v>
      </c>
      <c r="CS39" s="647"/>
      <c r="CT39" s="647"/>
      <c r="CU39" s="647"/>
      <c r="CV39" s="647"/>
      <c r="CW39" s="647"/>
      <c r="CX39" s="647"/>
      <c r="CY39" s="648"/>
      <c r="CZ39" s="637">
        <v>8</v>
      </c>
      <c r="DA39" s="649"/>
      <c r="DB39" s="649"/>
      <c r="DC39" s="650"/>
      <c r="DD39" s="640">
        <v>1431805</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331</v>
      </c>
      <c r="C40" s="632"/>
      <c r="D40" s="632"/>
      <c r="E40" s="632"/>
      <c r="F40" s="632"/>
      <c r="G40" s="632"/>
      <c r="H40" s="632"/>
      <c r="I40" s="632"/>
      <c r="J40" s="632"/>
      <c r="K40" s="632"/>
      <c r="L40" s="632"/>
      <c r="M40" s="632"/>
      <c r="N40" s="632"/>
      <c r="O40" s="632"/>
      <c r="P40" s="632"/>
      <c r="Q40" s="633"/>
      <c r="R40" s="634">
        <v>150298</v>
      </c>
      <c r="S40" s="635"/>
      <c r="T40" s="635"/>
      <c r="U40" s="635"/>
      <c r="V40" s="635"/>
      <c r="W40" s="635"/>
      <c r="X40" s="635"/>
      <c r="Y40" s="636"/>
      <c r="Z40" s="672">
        <v>0.5</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117</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505259</v>
      </c>
      <c r="CS40" s="635"/>
      <c r="CT40" s="635"/>
      <c r="CU40" s="635"/>
      <c r="CV40" s="635"/>
      <c r="CW40" s="635"/>
      <c r="CX40" s="635"/>
      <c r="CY40" s="636"/>
      <c r="CZ40" s="637">
        <v>1.7</v>
      </c>
      <c r="DA40" s="649"/>
      <c r="DB40" s="649"/>
      <c r="DC40" s="650"/>
      <c r="DD40" s="640">
        <v>394259</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336</v>
      </c>
      <c r="C41" s="616"/>
      <c r="D41" s="616"/>
      <c r="E41" s="616"/>
      <c r="F41" s="616"/>
      <c r="G41" s="616"/>
      <c r="H41" s="616"/>
      <c r="I41" s="616"/>
      <c r="J41" s="616"/>
      <c r="K41" s="616"/>
      <c r="L41" s="616"/>
      <c r="M41" s="616"/>
      <c r="N41" s="616"/>
      <c r="O41" s="616"/>
      <c r="P41" s="616"/>
      <c r="Q41" s="617"/>
      <c r="R41" s="618">
        <v>30965683</v>
      </c>
      <c r="S41" s="659"/>
      <c r="T41" s="659"/>
      <c r="U41" s="659"/>
      <c r="V41" s="659"/>
      <c r="W41" s="659"/>
      <c r="X41" s="659"/>
      <c r="Y41" s="662"/>
      <c r="Z41" s="663">
        <v>100</v>
      </c>
      <c r="AA41" s="663"/>
      <c r="AB41" s="663"/>
      <c r="AC41" s="663"/>
      <c r="AD41" s="664">
        <v>15955770</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521687</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340</v>
      </c>
      <c r="AR42" s="680"/>
      <c r="AS42" s="680"/>
      <c r="AT42" s="680"/>
      <c r="AU42" s="680"/>
      <c r="AV42" s="680"/>
      <c r="AW42" s="680"/>
      <c r="AX42" s="680"/>
      <c r="AY42" s="681"/>
      <c r="AZ42" s="618">
        <v>2068867</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359</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3129196</v>
      </c>
      <c r="CS42" s="647"/>
      <c r="CT42" s="647"/>
      <c r="CU42" s="647"/>
      <c r="CV42" s="647"/>
      <c r="CW42" s="647"/>
      <c r="CX42" s="647"/>
      <c r="CY42" s="648"/>
      <c r="CZ42" s="637">
        <v>10.7</v>
      </c>
      <c r="DA42" s="649"/>
      <c r="DB42" s="649"/>
      <c r="DC42" s="650"/>
      <c r="DD42" s="640">
        <v>912288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343</v>
      </c>
      <c r="CD43" s="631" t="s">
        <v>344</v>
      </c>
      <c r="CE43" s="632"/>
      <c r="CF43" s="632"/>
      <c r="CG43" s="632"/>
      <c r="CH43" s="632"/>
      <c r="CI43" s="632"/>
      <c r="CJ43" s="632"/>
      <c r="CK43" s="632"/>
      <c r="CL43" s="632"/>
      <c r="CM43" s="632"/>
      <c r="CN43" s="632"/>
      <c r="CO43" s="632"/>
      <c r="CP43" s="632"/>
      <c r="CQ43" s="633"/>
      <c r="CR43" s="634">
        <v>114090</v>
      </c>
      <c r="CS43" s="647"/>
      <c r="CT43" s="647"/>
      <c r="CU43" s="647"/>
      <c r="CV43" s="647"/>
      <c r="CW43" s="647"/>
      <c r="CX43" s="647"/>
      <c r="CY43" s="648"/>
      <c r="CZ43" s="637">
        <v>0.4</v>
      </c>
      <c r="DA43" s="649"/>
      <c r="DB43" s="649"/>
      <c r="DC43" s="650"/>
      <c r="DD43" s="640">
        <v>114090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3120604</v>
      </c>
      <c r="CS44" s="635"/>
      <c r="CT44" s="635"/>
      <c r="CU44" s="635"/>
      <c r="CV44" s="635"/>
      <c r="CW44" s="635"/>
      <c r="CX44" s="635"/>
      <c r="CY44" s="636"/>
      <c r="CZ44" s="637">
        <v>10.7</v>
      </c>
      <c r="DA44" s="638"/>
      <c r="DB44" s="638"/>
      <c r="DC44" s="639"/>
      <c r="DD44" s="640">
        <v>903696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507214</v>
      </c>
      <c r="CS45" s="647"/>
      <c r="CT45" s="647"/>
      <c r="CU45" s="647"/>
      <c r="CV45" s="647"/>
      <c r="CW45" s="647"/>
      <c r="CX45" s="647"/>
      <c r="CY45" s="648"/>
      <c r="CZ45" s="637">
        <v>1.7</v>
      </c>
      <c r="DA45" s="649"/>
      <c r="DB45" s="649"/>
      <c r="DC45" s="650"/>
      <c r="DD45" s="640">
        <v>26070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349</v>
      </c>
      <c r="CG46" s="632"/>
      <c r="CH46" s="632"/>
      <c r="CI46" s="632"/>
      <c r="CJ46" s="632"/>
      <c r="CK46" s="632"/>
      <c r="CL46" s="632"/>
      <c r="CM46" s="632"/>
      <c r="CN46" s="632"/>
      <c r="CO46" s="632"/>
      <c r="CP46" s="632"/>
      <c r="CQ46" s="633"/>
      <c r="CR46" s="634">
        <v>2592108</v>
      </c>
      <c r="CS46" s="635"/>
      <c r="CT46" s="635"/>
      <c r="CU46" s="635"/>
      <c r="CV46" s="635"/>
      <c r="CW46" s="635"/>
      <c r="CX46" s="635"/>
      <c r="CY46" s="636"/>
      <c r="CZ46" s="637">
        <v>8.9</v>
      </c>
      <c r="DA46" s="638"/>
      <c r="DB46" s="638"/>
      <c r="DC46" s="639"/>
      <c r="DD46" s="640">
        <v>875344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350</v>
      </c>
      <c r="CG47" s="632"/>
      <c r="CH47" s="632"/>
      <c r="CI47" s="632"/>
      <c r="CJ47" s="632"/>
      <c r="CK47" s="632"/>
      <c r="CL47" s="632"/>
      <c r="CM47" s="632"/>
      <c r="CN47" s="632"/>
      <c r="CO47" s="632"/>
      <c r="CP47" s="632"/>
      <c r="CQ47" s="633"/>
      <c r="CR47" s="634">
        <v>8592</v>
      </c>
      <c r="CS47" s="647"/>
      <c r="CT47" s="647"/>
      <c r="CU47" s="647"/>
      <c r="CV47" s="647"/>
      <c r="CW47" s="647"/>
      <c r="CX47" s="647"/>
      <c r="CY47" s="648"/>
      <c r="CZ47" s="637">
        <v>0</v>
      </c>
      <c r="DA47" s="649"/>
      <c r="DB47" s="649"/>
      <c r="DC47" s="650"/>
      <c r="DD47" s="640">
        <v>8592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352</v>
      </c>
      <c r="CE49" s="616"/>
      <c r="CF49" s="616"/>
      <c r="CG49" s="616"/>
      <c r="CH49" s="616"/>
      <c r="CI49" s="616"/>
      <c r="CJ49" s="616"/>
      <c r="CK49" s="616"/>
      <c r="CL49" s="616"/>
      <c r="CM49" s="616"/>
      <c r="CN49" s="616"/>
      <c r="CO49" s="616"/>
      <c r="CP49" s="616"/>
      <c r="CQ49" s="617"/>
      <c r="CR49" s="618">
        <v>29121889</v>
      </c>
      <c r="CS49" s="619"/>
      <c r="CT49" s="619"/>
      <c r="CU49" s="619"/>
      <c r="CV49" s="619"/>
      <c r="CW49" s="619"/>
      <c r="CX49" s="619"/>
      <c r="CY49" s="620"/>
      <c r="CZ49" s="621">
        <v>100</v>
      </c>
      <c r="DA49" s="622"/>
      <c r="DB49" s="622"/>
      <c r="DC49" s="623"/>
      <c r="DD49" s="624">
        <v>19412745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ivHP7SHr6wyjEf9XV+SJ8QPLupPt1t75w8RbDIS91+DnKp6DxDq7m4RoqpLL3b4JCBRfgkURD9X0+bbbw8gW7A==" saltValue="+8iEDza0ztxji1OZJDfh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375</v>
      </c>
      <c r="C7" s="1061"/>
      <c r="D7" s="1061"/>
      <c r="E7" s="1061"/>
      <c r="F7" s="1061"/>
      <c r="G7" s="1061"/>
      <c r="H7" s="1061"/>
      <c r="I7" s="1061"/>
      <c r="J7" s="1061"/>
      <c r="K7" s="1061"/>
      <c r="L7" s="1061"/>
      <c r="M7" s="1061"/>
      <c r="N7" s="1061"/>
      <c r="O7" s="1061"/>
      <c r="P7" s="1062"/>
      <c r="Q7" s="1115">
        <v>30966</v>
      </c>
      <c r="R7" s="1116"/>
      <c r="S7" s="1116"/>
      <c r="T7" s="1116"/>
      <c r="U7" s="1116"/>
      <c r="V7" s="1116">
        <v>29122</v>
      </c>
      <c r="W7" s="1116"/>
      <c r="X7" s="1116"/>
      <c r="Y7" s="1116"/>
      <c r="Z7" s="1116"/>
      <c r="AA7" s="1116">
        <v>1844</v>
      </c>
      <c r="AB7" s="1116"/>
      <c r="AC7" s="1116"/>
      <c r="AD7" s="1116"/>
      <c r="AE7" s="1117"/>
      <c r="AF7" s="1118">
        <v>935</v>
      </c>
      <c r="AG7" s="1119"/>
      <c r="AH7" s="1119"/>
      <c r="AI7" s="1119"/>
      <c r="AJ7" s="1120"/>
      <c r="AK7" s="1121">
        <v>2769</v>
      </c>
      <c r="AL7" s="1122"/>
      <c r="AM7" s="1122"/>
      <c r="AN7" s="1122"/>
      <c r="AO7" s="1122"/>
      <c r="AP7" s="1122">
        <v>18789</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555</v>
      </c>
      <c r="BT7" s="1113"/>
      <c r="BU7" s="1113"/>
      <c r="BV7" s="1113"/>
      <c r="BW7" s="1113"/>
      <c r="BX7" s="1113"/>
      <c r="BY7" s="1113"/>
      <c r="BZ7" s="1113"/>
      <c r="CA7" s="1113"/>
      <c r="CB7" s="1113"/>
      <c r="CC7" s="1113"/>
      <c r="CD7" s="1113"/>
      <c r="CE7" s="1113"/>
      <c r="CF7" s="1113"/>
      <c r="CG7" s="1125"/>
      <c r="CH7" s="1109">
        <v>0</v>
      </c>
      <c r="CI7" s="1110"/>
      <c r="CJ7" s="1110"/>
      <c r="CK7" s="1110"/>
      <c r="CL7" s="1111"/>
      <c r="CM7" s="1109">
        <v>54</v>
      </c>
      <c r="CN7" s="1110"/>
      <c r="CO7" s="1110"/>
      <c r="CP7" s="1110"/>
      <c r="CQ7" s="1111"/>
      <c r="CR7" s="1109">
        <v>10</v>
      </c>
      <c r="CS7" s="1110"/>
      <c r="CT7" s="1110"/>
      <c r="CU7" s="1110"/>
      <c r="CV7" s="1111"/>
      <c r="CW7" s="1109" t="s">
        <v>550</v>
      </c>
      <c r="CX7" s="1110"/>
      <c r="CY7" s="1110"/>
      <c r="CZ7" s="1110"/>
      <c r="DA7" s="1111"/>
      <c r="DB7" s="1109">
        <v>1</v>
      </c>
      <c r="DC7" s="1110"/>
      <c r="DD7" s="1110"/>
      <c r="DE7" s="1110"/>
      <c r="DF7" s="1111"/>
      <c r="DG7" s="1109">
        <v>22</v>
      </c>
      <c r="DH7" s="1110"/>
      <c r="DI7" s="1110"/>
      <c r="DJ7" s="1110"/>
      <c r="DK7" s="1111"/>
      <c r="DL7" s="1109" t="s">
        <v>550</v>
      </c>
      <c r="DM7" s="1110"/>
      <c r="DN7" s="1110"/>
      <c r="DO7" s="1110"/>
      <c r="DP7" s="1111"/>
      <c r="DQ7" s="1109" t="s">
        <v>550</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556</v>
      </c>
      <c r="BT8" s="1006"/>
      <c r="BU8" s="1006"/>
      <c r="BV8" s="1006"/>
      <c r="BW8" s="1006"/>
      <c r="BX8" s="1006"/>
      <c r="BY8" s="1006"/>
      <c r="BZ8" s="1006"/>
      <c r="CA8" s="1006"/>
      <c r="CB8" s="1006"/>
      <c r="CC8" s="1006"/>
      <c r="CD8" s="1006"/>
      <c r="CE8" s="1006"/>
      <c r="CF8" s="1006"/>
      <c r="CG8" s="1027"/>
      <c r="CH8" s="1002">
        <v>19</v>
      </c>
      <c r="CI8" s="1003"/>
      <c r="CJ8" s="1003"/>
      <c r="CK8" s="1003"/>
      <c r="CL8" s="1004"/>
      <c r="CM8" s="1002">
        <v>170</v>
      </c>
      <c r="CN8" s="1003"/>
      <c r="CO8" s="1003"/>
      <c r="CP8" s="1003"/>
      <c r="CQ8" s="1004"/>
      <c r="CR8" s="1002">
        <v>15</v>
      </c>
      <c r="CS8" s="1003"/>
      <c r="CT8" s="1003"/>
      <c r="CU8" s="1003"/>
      <c r="CV8" s="1004"/>
      <c r="CW8" s="1002" t="s">
        <v>550</v>
      </c>
      <c r="CX8" s="1003"/>
      <c r="CY8" s="1003"/>
      <c r="CZ8" s="1003"/>
      <c r="DA8" s="1004"/>
      <c r="DB8" s="1002" t="s">
        <v>550</v>
      </c>
      <c r="DC8" s="1003"/>
      <c r="DD8" s="1003"/>
      <c r="DE8" s="1003"/>
      <c r="DF8" s="1004"/>
      <c r="DG8" s="1002" t="s">
        <v>550</v>
      </c>
      <c r="DH8" s="1003"/>
      <c r="DI8" s="1003"/>
      <c r="DJ8" s="1003"/>
      <c r="DK8" s="1004"/>
      <c r="DL8" s="1002" t="s">
        <v>550</v>
      </c>
      <c r="DM8" s="1003"/>
      <c r="DN8" s="1003"/>
      <c r="DO8" s="1003"/>
      <c r="DP8" s="1004"/>
      <c r="DQ8" s="1002" t="s">
        <v>550</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377</v>
      </c>
      <c r="B23" s="950" t="s">
        <v>378</v>
      </c>
      <c r="C23" s="951"/>
      <c r="D23" s="951"/>
      <c r="E23" s="951"/>
      <c r="F23" s="951"/>
      <c r="G23" s="951"/>
      <c r="H23" s="951"/>
      <c r="I23" s="951"/>
      <c r="J23" s="951"/>
      <c r="K23" s="951"/>
      <c r="L23" s="951"/>
      <c r="M23" s="951"/>
      <c r="N23" s="951"/>
      <c r="O23" s="951"/>
      <c r="P23" s="961"/>
      <c r="Q23" s="1080">
        <v>30966</v>
      </c>
      <c r="R23" s="1074"/>
      <c r="S23" s="1074"/>
      <c r="T23" s="1074"/>
      <c r="U23" s="1074"/>
      <c r="V23" s="1074">
        <v>29122</v>
      </c>
      <c r="W23" s="1074"/>
      <c r="X23" s="1074"/>
      <c r="Y23" s="1074"/>
      <c r="Z23" s="1074"/>
      <c r="AA23" s="1074">
        <v>1844</v>
      </c>
      <c r="AB23" s="1074"/>
      <c r="AC23" s="1074"/>
      <c r="AD23" s="1074"/>
      <c r="AE23" s="1081"/>
      <c r="AF23" s="1082">
        <v>935</v>
      </c>
      <c r="AG23" s="1074"/>
      <c r="AH23" s="1074"/>
      <c r="AI23" s="1074"/>
      <c r="AJ23" s="1083"/>
      <c r="AK23" s="1084"/>
      <c r="AL23" s="1085"/>
      <c r="AM23" s="1085"/>
      <c r="AN23" s="1085"/>
      <c r="AO23" s="1085"/>
      <c r="AP23" s="1074">
        <v>18789</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389</v>
      </c>
      <c r="C28" s="1061"/>
      <c r="D28" s="1061"/>
      <c r="E28" s="1061"/>
      <c r="F28" s="1061"/>
      <c r="G28" s="1061"/>
      <c r="H28" s="1061"/>
      <c r="I28" s="1061"/>
      <c r="J28" s="1061"/>
      <c r="K28" s="1061"/>
      <c r="L28" s="1061"/>
      <c r="M28" s="1061"/>
      <c r="N28" s="1061"/>
      <c r="O28" s="1061"/>
      <c r="P28" s="1062"/>
      <c r="Q28" s="1063">
        <v>6554</v>
      </c>
      <c r="R28" s="1064"/>
      <c r="S28" s="1064"/>
      <c r="T28" s="1064"/>
      <c r="U28" s="1064"/>
      <c r="V28" s="1064">
        <v>6451</v>
      </c>
      <c r="W28" s="1064"/>
      <c r="X28" s="1064"/>
      <c r="Y28" s="1064"/>
      <c r="Z28" s="1064"/>
      <c r="AA28" s="1064">
        <v>103</v>
      </c>
      <c r="AB28" s="1064"/>
      <c r="AC28" s="1064"/>
      <c r="AD28" s="1064"/>
      <c r="AE28" s="1065"/>
      <c r="AF28" s="1066">
        <v>103</v>
      </c>
      <c r="AG28" s="1064"/>
      <c r="AH28" s="1064"/>
      <c r="AI28" s="1064"/>
      <c r="AJ28" s="1067"/>
      <c r="AK28" s="1055">
        <v>601</v>
      </c>
      <c r="AL28" s="1056"/>
      <c r="AM28" s="1056"/>
      <c r="AN28" s="1056"/>
      <c r="AO28" s="1056"/>
      <c r="AP28" s="1056" t="s">
        <v>550</v>
      </c>
      <c r="AQ28" s="1056"/>
      <c r="AR28" s="1056"/>
      <c r="AS28" s="1056"/>
      <c r="AT28" s="1056"/>
      <c r="AU28" s="1056" t="s">
        <v>550</v>
      </c>
      <c r="AV28" s="1056"/>
      <c r="AW28" s="1056"/>
      <c r="AX28" s="1056"/>
      <c r="AY28" s="1056"/>
      <c r="AZ28" s="1057" t="s">
        <v>550</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390</v>
      </c>
      <c r="C29" s="1044"/>
      <c r="D29" s="1044"/>
      <c r="E29" s="1044"/>
      <c r="F29" s="1044"/>
      <c r="G29" s="1044"/>
      <c r="H29" s="1044"/>
      <c r="I29" s="1044"/>
      <c r="J29" s="1044"/>
      <c r="K29" s="1044"/>
      <c r="L29" s="1044"/>
      <c r="M29" s="1044"/>
      <c r="N29" s="1044"/>
      <c r="O29" s="1044"/>
      <c r="P29" s="1045"/>
      <c r="Q29" s="1051">
        <v>5926</v>
      </c>
      <c r="R29" s="1052"/>
      <c r="S29" s="1052"/>
      <c r="T29" s="1052"/>
      <c r="U29" s="1052"/>
      <c r="V29" s="1052">
        <v>5554</v>
      </c>
      <c r="W29" s="1052"/>
      <c r="X29" s="1052"/>
      <c r="Y29" s="1052"/>
      <c r="Z29" s="1052"/>
      <c r="AA29" s="1052">
        <v>372</v>
      </c>
      <c r="AB29" s="1052"/>
      <c r="AC29" s="1052"/>
      <c r="AD29" s="1052"/>
      <c r="AE29" s="1053"/>
      <c r="AF29" s="1048">
        <v>372</v>
      </c>
      <c r="AG29" s="1049"/>
      <c r="AH29" s="1049"/>
      <c r="AI29" s="1049"/>
      <c r="AJ29" s="1050"/>
      <c r="AK29" s="993">
        <v>986</v>
      </c>
      <c r="AL29" s="984"/>
      <c r="AM29" s="984"/>
      <c r="AN29" s="984"/>
      <c r="AO29" s="984"/>
      <c r="AP29" s="984" t="s">
        <v>550</v>
      </c>
      <c r="AQ29" s="984"/>
      <c r="AR29" s="984"/>
      <c r="AS29" s="984"/>
      <c r="AT29" s="984"/>
      <c r="AU29" s="984" t="s">
        <v>550</v>
      </c>
      <c r="AV29" s="984"/>
      <c r="AW29" s="984"/>
      <c r="AX29" s="984"/>
      <c r="AY29" s="984"/>
      <c r="AZ29" s="1054" t="s">
        <v>550</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391</v>
      </c>
      <c r="C30" s="1044"/>
      <c r="D30" s="1044"/>
      <c r="E30" s="1044"/>
      <c r="F30" s="1044"/>
      <c r="G30" s="1044"/>
      <c r="H30" s="1044"/>
      <c r="I30" s="1044"/>
      <c r="J30" s="1044"/>
      <c r="K30" s="1044"/>
      <c r="L30" s="1044"/>
      <c r="M30" s="1044"/>
      <c r="N30" s="1044"/>
      <c r="O30" s="1044"/>
      <c r="P30" s="1045"/>
      <c r="Q30" s="1051">
        <v>1436</v>
      </c>
      <c r="R30" s="1052"/>
      <c r="S30" s="1052"/>
      <c r="T30" s="1052"/>
      <c r="U30" s="1052"/>
      <c r="V30" s="1052">
        <v>1425</v>
      </c>
      <c r="W30" s="1052"/>
      <c r="X30" s="1052"/>
      <c r="Y30" s="1052"/>
      <c r="Z30" s="1052"/>
      <c r="AA30" s="1052">
        <v>11</v>
      </c>
      <c r="AB30" s="1052"/>
      <c r="AC30" s="1052"/>
      <c r="AD30" s="1052"/>
      <c r="AE30" s="1053"/>
      <c r="AF30" s="1048">
        <v>11</v>
      </c>
      <c r="AG30" s="1049"/>
      <c r="AH30" s="1049"/>
      <c r="AI30" s="1049"/>
      <c r="AJ30" s="1050"/>
      <c r="AK30" s="993">
        <v>236</v>
      </c>
      <c r="AL30" s="984"/>
      <c r="AM30" s="984"/>
      <c r="AN30" s="984"/>
      <c r="AO30" s="984"/>
      <c r="AP30" s="984" t="s">
        <v>550</v>
      </c>
      <c r="AQ30" s="984"/>
      <c r="AR30" s="984"/>
      <c r="AS30" s="984"/>
      <c r="AT30" s="984"/>
      <c r="AU30" s="984" t="s">
        <v>550</v>
      </c>
      <c r="AV30" s="984"/>
      <c r="AW30" s="984"/>
      <c r="AX30" s="984"/>
      <c r="AY30" s="984"/>
      <c r="AZ30" s="1054" t="s">
        <v>550</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392</v>
      </c>
      <c r="C31" s="1044"/>
      <c r="D31" s="1044"/>
      <c r="E31" s="1044"/>
      <c r="F31" s="1044"/>
      <c r="G31" s="1044"/>
      <c r="H31" s="1044"/>
      <c r="I31" s="1044"/>
      <c r="J31" s="1044"/>
      <c r="K31" s="1044"/>
      <c r="L31" s="1044"/>
      <c r="M31" s="1044"/>
      <c r="N31" s="1044"/>
      <c r="O31" s="1044"/>
      <c r="P31" s="1045"/>
      <c r="Q31" s="1051">
        <v>1204</v>
      </c>
      <c r="R31" s="1052"/>
      <c r="S31" s="1052"/>
      <c r="T31" s="1052"/>
      <c r="U31" s="1052"/>
      <c r="V31" s="1052">
        <v>1148</v>
      </c>
      <c r="W31" s="1052"/>
      <c r="X31" s="1052"/>
      <c r="Y31" s="1052"/>
      <c r="Z31" s="1052"/>
      <c r="AA31" s="1052">
        <v>56</v>
      </c>
      <c r="AB31" s="1052"/>
      <c r="AC31" s="1052"/>
      <c r="AD31" s="1052"/>
      <c r="AE31" s="1053"/>
      <c r="AF31" s="1048">
        <v>967</v>
      </c>
      <c r="AG31" s="1049"/>
      <c r="AH31" s="1049"/>
      <c r="AI31" s="1049"/>
      <c r="AJ31" s="1050"/>
      <c r="AK31" s="993">
        <v>1</v>
      </c>
      <c r="AL31" s="984"/>
      <c r="AM31" s="984"/>
      <c r="AN31" s="984"/>
      <c r="AO31" s="984"/>
      <c r="AP31" s="984" t="s">
        <v>550</v>
      </c>
      <c r="AQ31" s="984"/>
      <c r="AR31" s="984"/>
      <c r="AS31" s="984"/>
      <c r="AT31" s="984"/>
      <c r="AU31" s="984" t="s">
        <v>550</v>
      </c>
      <c r="AV31" s="984"/>
      <c r="AW31" s="984"/>
      <c r="AX31" s="984"/>
      <c r="AY31" s="984"/>
      <c r="AZ31" s="1054" t="s">
        <v>550</v>
      </c>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394</v>
      </c>
      <c r="C32" s="1044"/>
      <c r="D32" s="1044"/>
      <c r="E32" s="1044"/>
      <c r="F32" s="1044"/>
      <c r="G32" s="1044"/>
      <c r="H32" s="1044"/>
      <c r="I32" s="1044"/>
      <c r="J32" s="1044"/>
      <c r="K32" s="1044"/>
      <c r="L32" s="1044"/>
      <c r="M32" s="1044"/>
      <c r="N32" s="1044"/>
      <c r="O32" s="1044"/>
      <c r="P32" s="1045"/>
      <c r="Q32" s="1051">
        <v>1624</v>
      </c>
      <c r="R32" s="1052"/>
      <c r="S32" s="1052"/>
      <c r="T32" s="1052"/>
      <c r="U32" s="1052"/>
      <c r="V32" s="1052">
        <v>1587</v>
      </c>
      <c r="W32" s="1052"/>
      <c r="X32" s="1052"/>
      <c r="Y32" s="1052"/>
      <c r="Z32" s="1052"/>
      <c r="AA32" s="1052">
        <v>37</v>
      </c>
      <c r="AB32" s="1052"/>
      <c r="AC32" s="1052"/>
      <c r="AD32" s="1052"/>
      <c r="AE32" s="1053"/>
      <c r="AF32" s="1048">
        <v>384</v>
      </c>
      <c r="AG32" s="1049"/>
      <c r="AH32" s="1049"/>
      <c r="AI32" s="1049"/>
      <c r="AJ32" s="1050"/>
      <c r="AK32" s="993">
        <v>507</v>
      </c>
      <c r="AL32" s="984"/>
      <c r="AM32" s="984"/>
      <c r="AN32" s="984"/>
      <c r="AO32" s="984"/>
      <c r="AP32" s="984">
        <v>6219</v>
      </c>
      <c r="AQ32" s="984"/>
      <c r="AR32" s="984"/>
      <c r="AS32" s="984"/>
      <c r="AT32" s="984"/>
      <c r="AU32" s="984">
        <v>4838</v>
      </c>
      <c r="AV32" s="984"/>
      <c r="AW32" s="984"/>
      <c r="AX32" s="984"/>
      <c r="AY32" s="984"/>
      <c r="AZ32" s="1054" t="s">
        <v>550</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395</v>
      </c>
      <c r="C33" s="1044"/>
      <c r="D33" s="1044"/>
      <c r="E33" s="1044"/>
      <c r="F33" s="1044"/>
      <c r="G33" s="1044"/>
      <c r="H33" s="1044"/>
      <c r="I33" s="1044"/>
      <c r="J33" s="1044"/>
      <c r="K33" s="1044"/>
      <c r="L33" s="1044"/>
      <c r="M33" s="1044"/>
      <c r="N33" s="1044"/>
      <c r="O33" s="1044"/>
      <c r="P33" s="1045"/>
      <c r="Q33" s="1051">
        <v>387</v>
      </c>
      <c r="R33" s="1052"/>
      <c r="S33" s="1052"/>
      <c r="T33" s="1052"/>
      <c r="U33" s="1052"/>
      <c r="V33" s="1052">
        <v>285</v>
      </c>
      <c r="W33" s="1052"/>
      <c r="X33" s="1052"/>
      <c r="Y33" s="1052"/>
      <c r="Z33" s="1052"/>
      <c r="AA33" s="1052">
        <v>102</v>
      </c>
      <c r="AB33" s="1052"/>
      <c r="AC33" s="1052"/>
      <c r="AD33" s="1052"/>
      <c r="AE33" s="1053"/>
      <c r="AF33" s="1048">
        <v>102</v>
      </c>
      <c r="AG33" s="1049"/>
      <c r="AH33" s="1049"/>
      <c r="AI33" s="1049"/>
      <c r="AJ33" s="1050"/>
      <c r="AK33" s="993" t="s">
        <v>550</v>
      </c>
      <c r="AL33" s="984"/>
      <c r="AM33" s="984"/>
      <c r="AN33" s="984"/>
      <c r="AO33" s="984"/>
      <c r="AP33" s="984" t="s">
        <v>550</v>
      </c>
      <c r="AQ33" s="984"/>
      <c r="AR33" s="984"/>
      <c r="AS33" s="984"/>
      <c r="AT33" s="984"/>
      <c r="AU33" s="984" t="s">
        <v>550</v>
      </c>
      <c r="AV33" s="984"/>
      <c r="AW33" s="984"/>
      <c r="AX33" s="984"/>
      <c r="AY33" s="984"/>
      <c r="AZ33" s="1054" t="s">
        <v>550</v>
      </c>
      <c r="BA33" s="1054"/>
      <c r="BB33" s="1054"/>
      <c r="BC33" s="1054"/>
      <c r="BD33" s="1054"/>
      <c r="BE33" s="985" t="s">
        <v>396</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397</v>
      </c>
      <c r="C34" s="1044"/>
      <c r="D34" s="1044"/>
      <c r="E34" s="1044"/>
      <c r="F34" s="1044"/>
      <c r="G34" s="1044"/>
      <c r="H34" s="1044"/>
      <c r="I34" s="1044"/>
      <c r="J34" s="1044"/>
      <c r="K34" s="1044"/>
      <c r="L34" s="1044"/>
      <c r="M34" s="1044"/>
      <c r="N34" s="1044"/>
      <c r="O34" s="1044"/>
      <c r="P34" s="1045"/>
      <c r="Q34" s="1051">
        <v>62</v>
      </c>
      <c r="R34" s="1052"/>
      <c r="S34" s="1052"/>
      <c r="T34" s="1052"/>
      <c r="U34" s="1052"/>
      <c r="V34" s="1052">
        <v>58</v>
      </c>
      <c r="W34" s="1052"/>
      <c r="X34" s="1052"/>
      <c r="Y34" s="1052"/>
      <c r="Z34" s="1052"/>
      <c r="AA34" s="1052">
        <v>4</v>
      </c>
      <c r="AB34" s="1052"/>
      <c r="AC34" s="1052"/>
      <c r="AD34" s="1052"/>
      <c r="AE34" s="1053"/>
      <c r="AF34" s="1048">
        <v>4</v>
      </c>
      <c r="AG34" s="1049"/>
      <c r="AH34" s="1049"/>
      <c r="AI34" s="1049"/>
      <c r="AJ34" s="1050"/>
      <c r="AK34" s="993">
        <v>55</v>
      </c>
      <c r="AL34" s="984"/>
      <c r="AM34" s="984"/>
      <c r="AN34" s="984"/>
      <c r="AO34" s="984"/>
      <c r="AP34" s="984" t="s">
        <v>550</v>
      </c>
      <c r="AQ34" s="984"/>
      <c r="AR34" s="984"/>
      <c r="AS34" s="984"/>
      <c r="AT34" s="984"/>
      <c r="AU34" s="984" t="s">
        <v>550</v>
      </c>
      <c r="AV34" s="984"/>
      <c r="AW34" s="984"/>
      <c r="AX34" s="984"/>
      <c r="AY34" s="984"/>
      <c r="AZ34" s="1054" t="s">
        <v>550</v>
      </c>
      <c r="BA34" s="1054"/>
      <c r="BB34" s="1054"/>
      <c r="BC34" s="1054"/>
      <c r="BD34" s="1054"/>
      <c r="BE34" s="985" t="s">
        <v>396</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377</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1943</v>
      </c>
      <c r="AG63" s="972"/>
      <c r="AH63" s="972"/>
      <c r="AI63" s="972"/>
      <c r="AJ63" s="1035"/>
      <c r="AK63" s="1036"/>
      <c r="AL63" s="976"/>
      <c r="AM63" s="976"/>
      <c r="AN63" s="976"/>
      <c r="AO63" s="976"/>
      <c r="AP63" s="972">
        <v>6219</v>
      </c>
      <c r="AQ63" s="972"/>
      <c r="AR63" s="972"/>
      <c r="AS63" s="972"/>
      <c r="AT63" s="972"/>
      <c r="AU63" s="972">
        <v>4838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401</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402</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551</v>
      </c>
      <c r="C68" s="999"/>
      <c r="D68" s="999"/>
      <c r="E68" s="999"/>
      <c r="F68" s="999"/>
      <c r="G68" s="999"/>
      <c r="H68" s="999"/>
      <c r="I68" s="999"/>
      <c r="J68" s="999"/>
      <c r="K68" s="999"/>
      <c r="L68" s="999"/>
      <c r="M68" s="999"/>
      <c r="N68" s="999"/>
      <c r="O68" s="999"/>
      <c r="P68" s="1000"/>
      <c r="Q68" s="1001">
        <v>2063</v>
      </c>
      <c r="R68" s="995"/>
      <c r="S68" s="995"/>
      <c r="T68" s="995"/>
      <c r="U68" s="995"/>
      <c r="V68" s="995">
        <v>1802</v>
      </c>
      <c r="W68" s="995"/>
      <c r="X68" s="995"/>
      <c r="Y68" s="995"/>
      <c r="Z68" s="995"/>
      <c r="AA68" s="995">
        <v>261</v>
      </c>
      <c r="AB68" s="995"/>
      <c r="AC68" s="995"/>
      <c r="AD68" s="995"/>
      <c r="AE68" s="995"/>
      <c r="AF68" s="995">
        <v>261</v>
      </c>
      <c r="AG68" s="995"/>
      <c r="AH68" s="995"/>
      <c r="AI68" s="995"/>
      <c r="AJ68" s="995"/>
      <c r="AK68" s="995" t="s">
        <v>550</v>
      </c>
      <c r="AL68" s="995"/>
      <c r="AM68" s="995"/>
      <c r="AN68" s="995"/>
      <c r="AO68" s="995"/>
      <c r="AP68" s="995" t="s">
        <v>550</v>
      </c>
      <c r="AQ68" s="995"/>
      <c r="AR68" s="995"/>
      <c r="AS68" s="995"/>
      <c r="AT68" s="995"/>
      <c r="AU68" s="995" t="s">
        <v>550</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552</v>
      </c>
      <c r="C69" s="988"/>
      <c r="D69" s="988"/>
      <c r="E69" s="988"/>
      <c r="F69" s="988"/>
      <c r="G69" s="988"/>
      <c r="H69" s="988"/>
      <c r="I69" s="988"/>
      <c r="J69" s="988"/>
      <c r="K69" s="988"/>
      <c r="L69" s="988"/>
      <c r="M69" s="988"/>
      <c r="N69" s="988"/>
      <c r="O69" s="988"/>
      <c r="P69" s="989"/>
      <c r="Q69" s="990">
        <v>1017156</v>
      </c>
      <c r="R69" s="984"/>
      <c r="S69" s="984"/>
      <c r="T69" s="984"/>
      <c r="U69" s="984"/>
      <c r="V69" s="984">
        <v>995709</v>
      </c>
      <c r="W69" s="984"/>
      <c r="X69" s="984"/>
      <c r="Y69" s="984"/>
      <c r="Z69" s="984"/>
      <c r="AA69" s="984">
        <v>21447</v>
      </c>
      <c r="AB69" s="984"/>
      <c r="AC69" s="984"/>
      <c r="AD69" s="984"/>
      <c r="AE69" s="984"/>
      <c r="AF69" s="984">
        <v>21447</v>
      </c>
      <c r="AG69" s="984"/>
      <c r="AH69" s="984"/>
      <c r="AI69" s="984"/>
      <c r="AJ69" s="984"/>
      <c r="AK69" s="984">
        <v>1</v>
      </c>
      <c r="AL69" s="984"/>
      <c r="AM69" s="984"/>
      <c r="AN69" s="984"/>
      <c r="AO69" s="984"/>
      <c r="AP69" s="984" t="s">
        <v>550</v>
      </c>
      <c r="AQ69" s="984"/>
      <c r="AR69" s="984"/>
      <c r="AS69" s="984"/>
      <c r="AT69" s="984"/>
      <c r="AU69" s="984" t="s">
        <v>550</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553</v>
      </c>
      <c r="C70" s="988"/>
      <c r="D70" s="988"/>
      <c r="E70" s="988"/>
      <c r="F70" s="988"/>
      <c r="G70" s="988"/>
      <c r="H70" s="988"/>
      <c r="I70" s="988"/>
      <c r="J70" s="988"/>
      <c r="K70" s="988"/>
      <c r="L70" s="988"/>
      <c r="M70" s="988"/>
      <c r="N70" s="988"/>
      <c r="O70" s="988"/>
      <c r="P70" s="989"/>
      <c r="Q70" s="990">
        <v>549</v>
      </c>
      <c r="R70" s="984"/>
      <c r="S70" s="984"/>
      <c r="T70" s="984"/>
      <c r="U70" s="984"/>
      <c r="V70" s="984">
        <v>506</v>
      </c>
      <c r="W70" s="984"/>
      <c r="X70" s="984"/>
      <c r="Y70" s="984"/>
      <c r="Z70" s="984"/>
      <c r="AA70" s="984">
        <v>43</v>
      </c>
      <c r="AB70" s="984"/>
      <c r="AC70" s="984"/>
      <c r="AD70" s="984"/>
      <c r="AE70" s="984"/>
      <c r="AF70" s="984">
        <v>43</v>
      </c>
      <c r="AG70" s="984"/>
      <c r="AH70" s="984"/>
      <c r="AI70" s="984"/>
      <c r="AJ70" s="984"/>
      <c r="AK70" s="984" t="s">
        <v>550</v>
      </c>
      <c r="AL70" s="984"/>
      <c r="AM70" s="984"/>
      <c r="AN70" s="984"/>
      <c r="AO70" s="984"/>
      <c r="AP70" s="984" t="s">
        <v>550</v>
      </c>
      <c r="AQ70" s="984"/>
      <c r="AR70" s="984"/>
      <c r="AS70" s="984"/>
      <c r="AT70" s="984"/>
      <c r="AU70" s="984" t="s">
        <v>550</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554</v>
      </c>
      <c r="C71" s="988"/>
      <c r="D71" s="988"/>
      <c r="E71" s="988"/>
      <c r="F71" s="988"/>
      <c r="G71" s="988"/>
      <c r="H71" s="988"/>
      <c r="I71" s="988"/>
      <c r="J71" s="988"/>
      <c r="K71" s="988"/>
      <c r="L71" s="988"/>
      <c r="M71" s="988"/>
      <c r="N71" s="988"/>
      <c r="O71" s="988"/>
      <c r="P71" s="989"/>
      <c r="Q71" s="990">
        <v>206</v>
      </c>
      <c r="R71" s="984"/>
      <c r="S71" s="984"/>
      <c r="T71" s="984"/>
      <c r="U71" s="984"/>
      <c r="V71" s="984">
        <v>179</v>
      </c>
      <c r="W71" s="984"/>
      <c r="X71" s="984"/>
      <c r="Y71" s="984"/>
      <c r="Z71" s="984"/>
      <c r="AA71" s="984">
        <v>27</v>
      </c>
      <c r="AB71" s="984"/>
      <c r="AC71" s="984"/>
      <c r="AD71" s="984"/>
      <c r="AE71" s="984"/>
      <c r="AF71" s="984">
        <v>5</v>
      </c>
      <c r="AG71" s="984"/>
      <c r="AH71" s="984"/>
      <c r="AI71" s="984"/>
      <c r="AJ71" s="984"/>
      <c r="AK71" s="984" t="s">
        <v>550</v>
      </c>
      <c r="AL71" s="984"/>
      <c r="AM71" s="984"/>
      <c r="AN71" s="984"/>
      <c r="AO71" s="984"/>
      <c r="AP71" s="984" t="s">
        <v>550</v>
      </c>
      <c r="AQ71" s="984"/>
      <c r="AR71" s="984"/>
      <c r="AS71" s="984"/>
      <c r="AT71" s="984"/>
      <c r="AU71" s="984" t="s">
        <v>550</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377</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21756</v>
      </c>
      <c r="AG88" s="972"/>
      <c r="AH88" s="972"/>
      <c r="AI88" s="972"/>
      <c r="AJ88" s="972"/>
      <c r="AK88" s="976"/>
      <c r="AL88" s="976"/>
      <c r="AM88" s="976"/>
      <c r="AN88" s="976"/>
      <c r="AO88" s="976"/>
      <c r="AP88" s="972" t="s">
        <v>550</v>
      </c>
      <c r="AQ88" s="972"/>
      <c r="AR88" s="972"/>
      <c r="AS88" s="972"/>
      <c r="AT88" s="972"/>
      <c r="AU88" s="972" t="s">
        <v>550</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25</v>
      </c>
      <c r="CS102" s="966"/>
      <c r="CT102" s="966"/>
      <c r="CU102" s="966"/>
      <c r="CV102" s="967"/>
      <c r="CW102" s="965" t="s">
        <v>550</v>
      </c>
      <c r="CX102" s="966"/>
      <c r="CY102" s="966"/>
      <c r="CZ102" s="966"/>
      <c r="DA102" s="967"/>
      <c r="DB102" s="965">
        <v>1</v>
      </c>
      <c r="DC102" s="966"/>
      <c r="DD102" s="966"/>
      <c r="DE102" s="966"/>
      <c r="DF102" s="967"/>
      <c r="DG102" s="965">
        <v>22</v>
      </c>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295</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295</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295</v>
      </c>
      <c r="DR109" s="909"/>
      <c r="DS109" s="909"/>
      <c r="DT109" s="909"/>
      <c r="DU109" s="910"/>
      <c r="DV109" s="911" t="s">
        <v>414</v>
      </c>
      <c r="DW109" s="909"/>
      <c r="DX109" s="909"/>
      <c r="DY109" s="909"/>
      <c r="DZ109" s="942"/>
    </row>
    <row r="110" spans="1:131" s="224" customFormat="1" ht="26.25" customHeight="1" x14ac:dyDescent="0.2">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1967729</v>
      </c>
      <c r="AB110" s="902"/>
      <c r="AC110" s="902"/>
      <c r="AD110" s="902"/>
      <c r="AE110" s="903"/>
      <c r="AF110" s="904">
        <v>1945133</v>
      </c>
      <c r="AG110" s="902"/>
      <c r="AH110" s="902"/>
      <c r="AI110" s="902"/>
      <c r="AJ110" s="903"/>
      <c r="AK110" s="904">
        <v>1944389</v>
      </c>
      <c r="AL110" s="902"/>
      <c r="AM110" s="902"/>
      <c r="AN110" s="902"/>
      <c r="AO110" s="903"/>
      <c r="AP110" s="905">
        <v>13.5</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20333537</v>
      </c>
      <c r="BR110" s="855"/>
      <c r="BS110" s="855"/>
      <c r="BT110" s="855"/>
      <c r="BU110" s="855"/>
      <c r="BV110" s="855">
        <v>19262385</v>
      </c>
      <c r="BW110" s="855"/>
      <c r="BX110" s="855"/>
      <c r="BY110" s="855"/>
      <c r="BZ110" s="855"/>
      <c r="CA110" s="855">
        <v>18788568</v>
      </c>
      <c r="CB110" s="855"/>
      <c r="CC110" s="855"/>
      <c r="CD110" s="855"/>
      <c r="CE110" s="855"/>
      <c r="CF110" s="879">
        <v>130.6</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v>68884</v>
      </c>
      <c r="BR111" s="830"/>
      <c r="BS111" s="830"/>
      <c r="BT111" s="830"/>
      <c r="BU111" s="830"/>
      <c r="BV111" s="830">
        <v>68917</v>
      </c>
      <c r="BW111" s="830"/>
      <c r="BX111" s="830"/>
      <c r="BY111" s="830"/>
      <c r="BZ111" s="830"/>
      <c r="CA111" s="830">
        <v>65815</v>
      </c>
      <c r="CB111" s="830"/>
      <c r="CC111" s="830"/>
      <c r="CD111" s="830"/>
      <c r="CE111" s="830"/>
      <c r="CF111" s="888">
        <v>0.5</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v>46956</v>
      </c>
      <c r="DH111" s="830"/>
      <c r="DI111" s="830"/>
      <c r="DJ111" s="830"/>
      <c r="DK111" s="830"/>
      <c r="DL111" s="830">
        <v>46956</v>
      </c>
      <c r="DM111" s="830"/>
      <c r="DN111" s="830"/>
      <c r="DO111" s="830"/>
      <c r="DP111" s="830"/>
      <c r="DQ111" s="830">
        <v>43820</v>
      </c>
      <c r="DR111" s="830"/>
      <c r="DS111" s="830"/>
      <c r="DT111" s="830"/>
      <c r="DU111" s="830"/>
      <c r="DV111" s="807">
        <v>0.3</v>
      </c>
      <c r="DW111" s="807"/>
      <c r="DX111" s="807"/>
      <c r="DY111" s="807"/>
      <c r="DZ111" s="808"/>
    </row>
    <row r="112" spans="1:131" s="224" customFormat="1" ht="26.25" customHeight="1" x14ac:dyDescent="0.2">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5237179</v>
      </c>
      <c r="BR112" s="830"/>
      <c r="BS112" s="830"/>
      <c r="BT112" s="830"/>
      <c r="BU112" s="830"/>
      <c r="BV112" s="830">
        <v>4890907</v>
      </c>
      <c r="BW112" s="830"/>
      <c r="BX112" s="830"/>
      <c r="BY112" s="830"/>
      <c r="BZ112" s="830"/>
      <c r="CA112" s="830">
        <v>4838424</v>
      </c>
      <c r="CB112" s="830"/>
      <c r="CC112" s="830"/>
      <c r="CD112" s="830"/>
      <c r="CE112" s="830"/>
      <c r="CF112" s="888">
        <v>33.6</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717035</v>
      </c>
      <c r="AB113" s="932"/>
      <c r="AC113" s="932"/>
      <c r="AD113" s="932"/>
      <c r="AE113" s="933"/>
      <c r="AF113" s="934">
        <v>728774</v>
      </c>
      <c r="AG113" s="932"/>
      <c r="AH113" s="932"/>
      <c r="AI113" s="932"/>
      <c r="AJ113" s="933"/>
      <c r="AK113" s="934">
        <v>692648</v>
      </c>
      <c r="AL113" s="932"/>
      <c r="AM113" s="932"/>
      <c r="AN113" s="932"/>
      <c r="AO113" s="933"/>
      <c r="AP113" s="935">
        <v>4.8</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3020804</v>
      </c>
      <c r="BR114" s="830"/>
      <c r="BS114" s="830"/>
      <c r="BT114" s="830"/>
      <c r="BU114" s="830"/>
      <c r="BV114" s="830">
        <v>3050431</v>
      </c>
      <c r="BW114" s="830"/>
      <c r="BX114" s="830"/>
      <c r="BY114" s="830"/>
      <c r="BZ114" s="830"/>
      <c r="CA114" s="830">
        <v>3308064</v>
      </c>
      <c r="CB114" s="830"/>
      <c r="CC114" s="830"/>
      <c r="CD114" s="830"/>
      <c r="CE114" s="830"/>
      <c r="CF114" s="888">
        <v>23</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5284</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21928</v>
      </c>
      <c r="DH115" s="793"/>
      <c r="DI115" s="793"/>
      <c r="DJ115" s="793"/>
      <c r="DK115" s="794"/>
      <c r="DL115" s="795">
        <v>21961</v>
      </c>
      <c r="DM115" s="793"/>
      <c r="DN115" s="793"/>
      <c r="DO115" s="793"/>
      <c r="DP115" s="794"/>
      <c r="DQ115" s="795">
        <v>21995</v>
      </c>
      <c r="DR115" s="793"/>
      <c r="DS115" s="793"/>
      <c r="DT115" s="793"/>
      <c r="DU115" s="794"/>
      <c r="DV115" s="837">
        <v>0.2</v>
      </c>
      <c r="DW115" s="838"/>
      <c r="DX115" s="838"/>
      <c r="DY115" s="838"/>
      <c r="DZ115" s="839"/>
    </row>
    <row r="116" spans="1:130" s="224" customFormat="1" ht="26.25" customHeight="1" x14ac:dyDescent="0.2">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2690048</v>
      </c>
      <c r="AB117" s="916"/>
      <c r="AC117" s="916"/>
      <c r="AD117" s="916"/>
      <c r="AE117" s="917"/>
      <c r="AF117" s="918">
        <v>2673907</v>
      </c>
      <c r="AG117" s="916"/>
      <c r="AH117" s="916"/>
      <c r="AI117" s="916"/>
      <c r="AJ117" s="917"/>
      <c r="AK117" s="918">
        <v>2637037</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295</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444</v>
      </c>
      <c r="BP119" s="891"/>
      <c r="BQ119" s="892">
        <v>28660404</v>
      </c>
      <c r="BR119" s="858"/>
      <c r="BS119" s="858"/>
      <c r="BT119" s="858"/>
      <c r="BU119" s="858"/>
      <c r="BV119" s="858">
        <v>27272640</v>
      </c>
      <c r="BW119" s="858"/>
      <c r="BX119" s="858"/>
      <c r="BY119" s="858"/>
      <c r="BZ119" s="858"/>
      <c r="CA119" s="858">
        <v>27000871</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7103085</v>
      </c>
      <c r="BR120" s="855"/>
      <c r="BS120" s="855"/>
      <c r="BT120" s="855"/>
      <c r="BU120" s="855"/>
      <c r="BV120" s="855">
        <v>7355547</v>
      </c>
      <c r="BW120" s="855"/>
      <c r="BX120" s="855"/>
      <c r="BY120" s="855"/>
      <c r="BZ120" s="855"/>
      <c r="CA120" s="855">
        <v>7080230</v>
      </c>
      <c r="CB120" s="855"/>
      <c r="CC120" s="855"/>
      <c r="CD120" s="855"/>
      <c r="CE120" s="855"/>
      <c r="CF120" s="879">
        <v>49.2</v>
      </c>
      <c r="CG120" s="880"/>
      <c r="CH120" s="880"/>
      <c r="CI120" s="880"/>
      <c r="CJ120" s="880"/>
      <c r="CK120" s="881" t="s">
        <v>448</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v>5237179</v>
      </c>
      <c r="DH120" s="855"/>
      <c r="DI120" s="855"/>
      <c r="DJ120" s="855"/>
      <c r="DK120" s="855"/>
      <c r="DL120" s="855">
        <v>4890907</v>
      </c>
      <c r="DM120" s="855"/>
      <c r="DN120" s="855"/>
      <c r="DO120" s="855"/>
      <c r="DP120" s="855"/>
      <c r="DQ120" s="855">
        <v>4838424</v>
      </c>
      <c r="DR120" s="855"/>
      <c r="DS120" s="855"/>
      <c r="DT120" s="855"/>
      <c r="DU120" s="855"/>
      <c r="DV120" s="856">
        <v>33.6</v>
      </c>
      <c r="DW120" s="856"/>
      <c r="DX120" s="856"/>
      <c r="DY120" s="856"/>
      <c r="DZ120" s="857"/>
    </row>
    <row r="121" spans="1:130" s="224" customFormat="1" ht="26.25" customHeight="1" x14ac:dyDescent="0.2">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3720121</v>
      </c>
      <c r="BR121" s="830"/>
      <c r="BS121" s="830"/>
      <c r="BT121" s="830"/>
      <c r="BU121" s="830"/>
      <c r="BV121" s="830">
        <v>3816704</v>
      </c>
      <c r="BW121" s="830"/>
      <c r="BX121" s="830"/>
      <c r="BY121" s="830"/>
      <c r="BZ121" s="830"/>
      <c r="CA121" s="830">
        <v>4151287</v>
      </c>
      <c r="CB121" s="830"/>
      <c r="CC121" s="830"/>
      <c r="CD121" s="830"/>
      <c r="CE121" s="830"/>
      <c r="CF121" s="888">
        <v>28.9</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17974742</v>
      </c>
      <c r="BR122" s="858"/>
      <c r="BS122" s="858"/>
      <c r="BT122" s="858"/>
      <c r="BU122" s="858"/>
      <c r="BV122" s="858">
        <v>17395292</v>
      </c>
      <c r="BW122" s="858"/>
      <c r="BX122" s="858"/>
      <c r="BY122" s="858"/>
      <c r="BZ122" s="858"/>
      <c r="CA122" s="858">
        <v>16882292</v>
      </c>
      <c r="CB122" s="858"/>
      <c r="CC122" s="858"/>
      <c r="CD122" s="858"/>
      <c r="CE122" s="858"/>
      <c r="CF122" s="859">
        <v>117.4</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452</v>
      </c>
      <c r="BP123" s="891"/>
      <c r="BQ123" s="845">
        <v>28797948</v>
      </c>
      <c r="BR123" s="846"/>
      <c r="BS123" s="846"/>
      <c r="BT123" s="846"/>
      <c r="BU123" s="846"/>
      <c r="BV123" s="846">
        <v>28567543</v>
      </c>
      <c r="BW123" s="846"/>
      <c r="BX123" s="846"/>
      <c r="BY123" s="846"/>
      <c r="BZ123" s="846"/>
      <c r="CA123" s="846">
        <v>28113809</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5284</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569392</v>
      </c>
      <c r="AB128" s="814"/>
      <c r="AC128" s="814"/>
      <c r="AD128" s="814"/>
      <c r="AE128" s="815"/>
      <c r="AF128" s="816">
        <v>765180</v>
      </c>
      <c r="AG128" s="814"/>
      <c r="AH128" s="814"/>
      <c r="AI128" s="814"/>
      <c r="AJ128" s="815"/>
      <c r="AK128" s="816">
        <v>780542</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12.71</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16003776</v>
      </c>
      <c r="AB129" s="793"/>
      <c r="AC129" s="793"/>
      <c r="AD129" s="793"/>
      <c r="AE129" s="794"/>
      <c r="AF129" s="795">
        <v>15503964</v>
      </c>
      <c r="AG129" s="793"/>
      <c r="AH129" s="793"/>
      <c r="AI129" s="793"/>
      <c r="AJ129" s="794"/>
      <c r="AK129" s="795">
        <v>15945639</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17.71</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1599334</v>
      </c>
      <c r="AB130" s="793"/>
      <c r="AC130" s="793"/>
      <c r="AD130" s="793"/>
      <c r="AE130" s="794"/>
      <c r="AF130" s="795">
        <v>1563852</v>
      </c>
      <c r="AG130" s="793"/>
      <c r="AH130" s="793"/>
      <c r="AI130" s="793"/>
      <c r="AJ130" s="794"/>
      <c r="AK130" s="795">
        <v>1560965</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2.7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14404442</v>
      </c>
      <c r="AB131" s="777"/>
      <c r="AC131" s="777"/>
      <c r="AD131" s="777"/>
      <c r="AE131" s="778"/>
      <c r="AF131" s="779">
        <v>13940112</v>
      </c>
      <c r="AG131" s="777"/>
      <c r="AH131" s="777"/>
      <c r="AI131" s="777"/>
      <c r="AJ131" s="778"/>
      <c r="AK131" s="779">
        <v>14384674</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3.6191752519999998</v>
      </c>
      <c r="AB132" s="758"/>
      <c r="AC132" s="758"/>
      <c r="AD132" s="758"/>
      <c r="AE132" s="759"/>
      <c r="AF132" s="760">
        <v>2.4739758190000001</v>
      </c>
      <c r="AG132" s="758"/>
      <c r="AH132" s="758"/>
      <c r="AI132" s="758"/>
      <c r="AJ132" s="759"/>
      <c r="AK132" s="760">
        <v>2.0544782590000001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4.4000000000000004</v>
      </c>
      <c r="AB133" s="737"/>
      <c r="AC133" s="737"/>
      <c r="AD133" s="737"/>
      <c r="AE133" s="738"/>
      <c r="AF133" s="736">
        <v>3.5</v>
      </c>
      <c r="AG133" s="737"/>
      <c r="AH133" s="737"/>
      <c r="AI133" s="737"/>
      <c r="AJ133" s="738"/>
      <c r="AK133" s="736">
        <v>2.7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PcL0PIF34SfCxN1BNeXxuq2za8dyBF1JfAKhHRwqTkrTBkcEA5GOLXmF/3Fx66ZhaYjTe1KSEXFxO3h1sRyng==" saltValue="bQP709ZPz9R4ZrKFNz0hS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478</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mh4mD0hczCZf9TnAfA30vEUzoMtkw2BC0LyHXIRtAqzvXkTZTcicabyF1XhIyemFaduhsUepwW2j50/xgVfKJw==" saltValue="9TuwOs/JdJSe2wnZoNNO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D/F6ZKSH5hDZgU1SsGsdXzJt0SopD83ML0urAl/M14pnqS9sszgzY3IYoVKRV/fgEVldptaVmc5lS9mDepypA==" saltValue="KtXMLeqRacVW5e5VTKdh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zoomScaleNormal="100" zoomScaleSheetLayoutView="4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480</v>
      </c>
      <c r="AL6" s="260"/>
      <c r="AM6" s="260"/>
      <c r="AN6" s="260"/>
    </row>
    <row r="7" spans="1:46" ht="13.5" customHeight="1" x14ac:dyDescent="0.2">
      <c r="A7" s="259"/>
      <c r="AK7" s="262"/>
      <c r="AL7" s="263"/>
      <c r="AM7" s="263"/>
      <c r="AN7" s="264"/>
      <c r="AO7" s="1131" t="s">
        <v>481</v>
      </c>
      <c r="AP7" s="265"/>
      <c r="AQ7" s="266" t="s">
        <v>482</v>
      </c>
      <c r="AR7" s="267"/>
    </row>
    <row r="8" spans="1:46" ht="13" x14ac:dyDescent="0.2">
      <c r="A8" s="259"/>
      <c r="AK8" s="268"/>
      <c r="AL8" s="269"/>
      <c r="AM8" s="269"/>
      <c r="AN8" s="270"/>
      <c r="AO8" s="1132"/>
      <c r="AP8" s="271" t="s">
        <v>483</v>
      </c>
      <c r="AQ8" s="272" t="s">
        <v>484</v>
      </c>
      <c r="AR8" s="273" t="s">
        <v>485</v>
      </c>
    </row>
    <row r="9" spans="1:46" ht="13" x14ac:dyDescent="0.2">
      <c r="A9" s="259"/>
      <c r="AK9" s="1143" t="s">
        <v>486</v>
      </c>
      <c r="AL9" s="1144"/>
      <c r="AM9" s="1144"/>
      <c r="AN9" s="1145"/>
      <c r="AO9" s="274">
        <v>5279202</v>
      </c>
      <c r="AP9" s="274">
        <v>73317</v>
      </c>
      <c r="AQ9" s="275">
        <v>73824</v>
      </c>
      <c r="AR9" s="276">
        <v>-0.7</v>
      </c>
    </row>
    <row r="10" spans="1:46" ht="13.5" customHeight="1" x14ac:dyDescent="0.2">
      <c r="A10" s="259"/>
      <c r="AK10" s="1143" t="s">
        <v>487</v>
      </c>
      <c r="AL10" s="1144"/>
      <c r="AM10" s="1144"/>
      <c r="AN10" s="1145"/>
      <c r="AO10" s="277">
        <v>14153</v>
      </c>
      <c r="AP10" s="277">
        <v>197</v>
      </c>
      <c r="AQ10" s="278">
        <v>6244</v>
      </c>
      <c r="AR10" s="279">
        <v>-96.8</v>
      </c>
    </row>
    <row r="11" spans="1:46" ht="13.5" customHeight="1" x14ac:dyDescent="0.2">
      <c r="A11" s="259"/>
      <c r="AK11" s="1143" t="s">
        <v>488</v>
      </c>
      <c r="AL11" s="1144"/>
      <c r="AM11" s="1144"/>
      <c r="AN11" s="1145"/>
      <c r="AO11" s="277">
        <v>20107</v>
      </c>
      <c r="AP11" s="277">
        <v>279</v>
      </c>
      <c r="AQ11" s="278">
        <v>1048</v>
      </c>
      <c r="AR11" s="279">
        <v>-73.400000000000006</v>
      </c>
    </row>
    <row r="12" spans="1:46" ht="13.5" customHeight="1" x14ac:dyDescent="0.2">
      <c r="A12" s="259"/>
      <c r="AK12" s="1143" t="s">
        <v>489</v>
      </c>
      <c r="AL12" s="1144"/>
      <c r="AM12" s="1144"/>
      <c r="AN12" s="1145"/>
      <c r="AO12" s="277" t="s">
        <v>490</v>
      </c>
      <c r="AP12" s="277" t="s">
        <v>490</v>
      </c>
      <c r="AQ12" s="278">
        <v>8</v>
      </c>
      <c r="AR12" s="279" t="s">
        <v>490</v>
      </c>
    </row>
    <row r="13" spans="1:46" ht="13.5" customHeight="1" x14ac:dyDescent="0.2">
      <c r="A13" s="259"/>
      <c r="AK13" s="1143" t="s">
        <v>491</v>
      </c>
      <c r="AL13" s="1144"/>
      <c r="AM13" s="1144"/>
      <c r="AN13" s="1145"/>
      <c r="AO13" s="277">
        <v>234410</v>
      </c>
      <c r="AP13" s="277">
        <v>3255</v>
      </c>
      <c r="AQ13" s="278">
        <v>2350</v>
      </c>
      <c r="AR13" s="279">
        <v>38.5</v>
      </c>
    </row>
    <row r="14" spans="1:46" ht="13.5" customHeight="1" x14ac:dyDescent="0.2">
      <c r="A14" s="259"/>
      <c r="AK14" s="1143" t="s">
        <v>492</v>
      </c>
      <c r="AL14" s="1144"/>
      <c r="AM14" s="1144"/>
      <c r="AN14" s="1145"/>
      <c r="AO14" s="277">
        <v>114090</v>
      </c>
      <c r="AP14" s="277">
        <v>1584</v>
      </c>
      <c r="AQ14" s="278">
        <v>1698</v>
      </c>
      <c r="AR14" s="279">
        <v>-6.7</v>
      </c>
    </row>
    <row r="15" spans="1:46" ht="13.5" customHeight="1" x14ac:dyDescent="0.2">
      <c r="A15" s="259"/>
      <c r="AK15" s="1146" t="s">
        <v>493</v>
      </c>
      <c r="AL15" s="1147"/>
      <c r="AM15" s="1147"/>
      <c r="AN15" s="1148"/>
      <c r="AO15" s="277">
        <v>-70766</v>
      </c>
      <c r="AP15" s="277">
        <v>-983</v>
      </c>
      <c r="AQ15" s="278">
        <v>-3564</v>
      </c>
      <c r="AR15" s="279">
        <v>-72.400000000000006</v>
      </c>
    </row>
    <row r="16" spans="1:46" ht="13" x14ac:dyDescent="0.2">
      <c r="A16" s="259"/>
      <c r="AK16" s="1146" t="s">
        <v>178</v>
      </c>
      <c r="AL16" s="1147"/>
      <c r="AM16" s="1147"/>
      <c r="AN16" s="1148"/>
      <c r="AO16" s="277">
        <v>5591196</v>
      </c>
      <c r="AP16" s="277">
        <v>77650</v>
      </c>
      <c r="AQ16" s="278">
        <v>81608</v>
      </c>
      <c r="AR16" s="279">
        <v>-4.9000000000000004</v>
      </c>
    </row>
    <row r="17" spans="1:46" ht="13" x14ac:dyDescent="0.2">
      <c r="A17" s="259"/>
    </row>
    <row r="18" spans="1:46" ht="13" x14ac:dyDescent="0.2">
      <c r="A18" s="259"/>
      <c r="AQ18" s="280"/>
      <c r="AR18" s="280"/>
    </row>
    <row r="19" spans="1:46" ht="13" x14ac:dyDescent="0.2">
      <c r="A19" s="259"/>
      <c r="AK19" s="255" t="s">
        <v>494</v>
      </c>
    </row>
    <row r="20" spans="1:46" ht="13" x14ac:dyDescent="0.2">
      <c r="A20" s="259"/>
      <c r="AK20" s="281"/>
      <c r="AL20" s="282"/>
      <c r="AM20" s="282"/>
      <c r="AN20" s="283"/>
      <c r="AO20" s="284" t="s">
        <v>495</v>
      </c>
      <c r="AP20" s="285" t="s">
        <v>496</v>
      </c>
      <c r="AQ20" s="286" t="s">
        <v>497</v>
      </c>
      <c r="AR20" s="287"/>
    </row>
    <row r="21" spans="1:46" s="260" customFormat="1" ht="13" x14ac:dyDescent="0.2">
      <c r="A21" s="288"/>
      <c r="AK21" s="1149" t="s">
        <v>498</v>
      </c>
      <c r="AL21" s="1150"/>
      <c r="AM21" s="1150"/>
      <c r="AN21" s="1151"/>
      <c r="AO21" s="289">
        <v>7.33</v>
      </c>
      <c r="AP21" s="290">
        <v>7.59</v>
      </c>
      <c r="AQ21" s="291">
        <v>-0.26</v>
      </c>
      <c r="AS21" s="292"/>
      <c r="AT21" s="288"/>
    </row>
    <row r="22" spans="1:46" s="260" customFormat="1" ht="13" x14ac:dyDescent="0.2">
      <c r="A22" s="288"/>
      <c r="AK22" s="1149" t="s">
        <v>499</v>
      </c>
      <c r="AL22" s="1150"/>
      <c r="AM22" s="1150"/>
      <c r="AN22" s="1151"/>
      <c r="AO22" s="293">
        <v>100.8</v>
      </c>
      <c r="AP22" s="294">
        <v>98.2</v>
      </c>
      <c r="AQ22" s="295">
        <v>2.6</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500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502</v>
      </c>
      <c r="AL29" s="260"/>
      <c r="AM29" s="260"/>
      <c r="AN29" s="260"/>
      <c r="AS29" s="302"/>
    </row>
    <row r="30" spans="1:46" ht="13.5" customHeight="1" x14ac:dyDescent="0.2">
      <c r="A30" s="259"/>
      <c r="AK30" s="262"/>
      <c r="AL30" s="263"/>
      <c r="AM30" s="263"/>
      <c r="AN30" s="264"/>
      <c r="AO30" s="1131" t="s">
        <v>481</v>
      </c>
      <c r="AP30" s="265"/>
      <c r="AQ30" s="266" t="s">
        <v>482</v>
      </c>
      <c r="AR30" s="267"/>
    </row>
    <row r="31" spans="1:46" ht="13" x14ac:dyDescent="0.2">
      <c r="A31" s="259"/>
      <c r="AK31" s="268"/>
      <c r="AL31" s="269"/>
      <c r="AM31" s="269"/>
      <c r="AN31" s="270"/>
      <c r="AO31" s="1132"/>
      <c r="AP31" s="271" t="s">
        <v>483</v>
      </c>
      <c r="AQ31" s="272" t="s">
        <v>484</v>
      </c>
      <c r="AR31" s="273" t="s">
        <v>485</v>
      </c>
    </row>
    <row r="32" spans="1:46" ht="27" customHeight="1" x14ac:dyDescent="0.2">
      <c r="A32" s="259"/>
      <c r="AK32" s="1133" t="s">
        <v>503</v>
      </c>
      <c r="AL32" s="1134"/>
      <c r="AM32" s="1134"/>
      <c r="AN32" s="1135"/>
      <c r="AO32" s="303">
        <v>1944389</v>
      </c>
      <c r="AP32" s="303">
        <v>27004</v>
      </c>
      <c r="AQ32" s="304">
        <v>42992</v>
      </c>
      <c r="AR32" s="305">
        <v>-37.200000000000003</v>
      </c>
    </row>
    <row r="33" spans="1:46" ht="13.5" customHeight="1" x14ac:dyDescent="0.2">
      <c r="A33" s="259"/>
      <c r="AK33" s="1133" t="s">
        <v>504</v>
      </c>
      <c r="AL33" s="1134"/>
      <c r="AM33" s="1134"/>
      <c r="AN33" s="1135"/>
      <c r="AO33" s="303" t="s">
        <v>490</v>
      </c>
      <c r="AP33" s="303" t="s">
        <v>490</v>
      </c>
      <c r="AQ33" s="304" t="s">
        <v>490</v>
      </c>
      <c r="AR33" s="305" t="s">
        <v>490</v>
      </c>
    </row>
    <row r="34" spans="1:46" ht="27" customHeight="1" x14ac:dyDescent="0.2">
      <c r="A34" s="259"/>
      <c r="AK34" s="1133" t="s">
        <v>505</v>
      </c>
      <c r="AL34" s="1134"/>
      <c r="AM34" s="1134"/>
      <c r="AN34" s="1135"/>
      <c r="AO34" s="303" t="s">
        <v>490</v>
      </c>
      <c r="AP34" s="303" t="s">
        <v>490</v>
      </c>
      <c r="AQ34" s="304">
        <v>43</v>
      </c>
      <c r="AR34" s="305" t="s">
        <v>490</v>
      </c>
    </row>
    <row r="35" spans="1:46" ht="27" customHeight="1" x14ac:dyDescent="0.2">
      <c r="A35" s="259"/>
      <c r="AK35" s="1133" t="s">
        <v>506</v>
      </c>
      <c r="AL35" s="1134"/>
      <c r="AM35" s="1134"/>
      <c r="AN35" s="1135"/>
      <c r="AO35" s="303">
        <v>692648</v>
      </c>
      <c r="AP35" s="303">
        <v>9619</v>
      </c>
      <c r="AQ35" s="304">
        <v>11969</v>
      </c>
      <c r="AR35" s="305">
        <v>-19.600000000000001</v>
      </c>
    </row>
    <row r="36" spans="1:46" ht="27" customHeight="1" x14ac:dyDescent="0.2">
      <c r="A36" s="259"/>
      <c r="AK36" s="1133" t="s">
        <v>507</v>
      </c>
      <c r="AL36" s="1134"/>
      <c r="AM36" s="1134"/>
      <c r="AN36" s="1135"/>
      <c r="AO36" s="303" t="s">
        <v>490</v>
      </c>
      <c r="AP36" s="303" t="s">
        <v>490</v>
      </c>
      <c r="AQ36" s="304">
        <v>2138</v>
      </c>
      <c r="AR36" s="305" t="s">
        <v>490</v>
      </c>
    </row>
    <row r="37" spans="1:46" ht="13.5" customHeight="1" x14ac:dyDescent="0.2">
      <c r="A37" s="259"/>
      <c r="AK37" s="1133" t="s">
        <v>508</v>
      </c>
      <c r="AL37" s="1134"/>
      <c r="AM37" s="1134"/>
      <c r="AN37" s="1135"/>
      <c r="AO37" s="303" t="s">
        <v>490</v>
      </c>
      <c r="AP37" s="303" t="s">
        <v>490</v>
      </c>
      <c r="AQ37" s="304">
        <v>592</v>
      </c>
      <c r="AR37" s="305" t="s">
        <v>490</v>
      </c>
    </row>
    <row r="38" spans="1:46" ht="27" customHeight="1" x14ac:dyDescent="0.2">
      <c r="A38" s="259"/>
      <c r="AK38" s="1136" t="s">
        <v>509</v>
      </c>
      <c r="AL38" s="1137"/>
      <c r="AM38" s="1137"/>
      <c r="AN38" s="1138"/>
      <c r="AO38" s="306" t="s">
        <v>490</v>
      </c>
      <c r="AP38" s="306" t="s">
        <v>490</v>
      </c>
      <c r="AQ38" s="307">
        <v>2</v>
      </c>
      <c r="AR38" s="295" t="s">
        <v>490</v>
      </c>
      <c r="AS38" s="302"/>
    </row>
    <row r="39" spans="1:46" ht="13" x14ac:dyDescent="0.2">
      <c r="A39" s="259"/>
      <c r="AK39" s="1136" t="s">
        <v>510</v>
      </c>
      <c r="AL39" s="1137"/>
      <c r="AM39" s="1137"/>
      <c r="AN39" s="1138"/>
      <c r="AO39" s="303">
        <v>-780542</v>
      </c>
      <c r="AP39" s="303">
        <v>-10840</v>
      </c>
      <c r="AQ39" s="304">
        <v>-5777</v>
      </c>
      <c r="AR39" s="305">
        <v>87.6</v>
      </c>
      <c r="AS39" s="302"/>
    </row>
    <row r="40" spans="1:46" ht="27" customHeight="1" x14ac:dyDescent="0.2">
      <c r="A40" s="259"/>
      <c r="AK40" s="1133" t="s">
        <v>511</v>
      </c>
      <c r="AL40" s="1134"/>
      <c r="AM40" s="1134"/>
      <c r="AN40" s="1135"/>
      <c r="AO40" s="303">
        <v>-1560965</v>
      </c>
      <c r="AP40" s="303">
        <v>-21679</v>
      </c>
      <c r="AQ40" s="304">
        <v>-36457</v>
      </c>
      <c r="AR40" s="305">
        <v>-40.5</v>
      </c>
      <c r="AS40" s="302"/>
    </row>
    <row r="41" spans="1:46" ht="13" x14ac:dyDescent="0.2">
      <c r="A41" s="259"/>
      <c r="AK41" s="1139" t="s">
        <v>288</v>
      </c>
      <c r="AL41" s="1140"/>
      <c r="AM41" s="1140"/>
      <c r="AN41" s="1141"/>
      <c r="AO41" s="303">
        <v>295530</v>
      </c>
      <c r="AP41" s="303">
        <v>4104</v>
      </c>
      <c r="AQ41" s="304">
        <v>15502</v>
      </c>
      <c r="AR41" s="305">
        <v>-73.5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 x14ac:dyDescent="0.2">
      <c r="A48" s="259"/>
      <c r="AK48" s="313" t="s">
        <v>513</v>
      </c>
      <c r="AL48" s="313"/>
      <c r="AM48" s="313"/>
      <c r="AN48" s="313"/>
      <c r="AO48" s="313"/>
      <c r="AP48" s="313"/>
      <c r="AQ48" s="314"/>
      <c r="AR48" s="313"/>
    </row>
    <row r="49" spans="1:44" ht="13.5" customHeight="1" x14ac:dyDescent="0.2">
      <c r="A49" s="259"/>
      <c r="AK49" s="315"/>
      <c r="AL49" s="316"/>
      <c r="AM49" s="1126" t="s">
        <v>481</v>
      </c>
      <c r="AN49" s="1128" t="s">
        <v>514</v>
      </c>
      <c r="AO49" s="1129"/>
      <c r="AP49" s="1129"/>
      <c r="AQ49" s="1129"/>
      <c r="AR49" s="1130"/>
    </row>
    <row r="50" spans="1:44" ht="13" x14ac:dyDescent="0.2">
      <c r="A50" s="259"/>
      <c r="AK50" s="317"/>
      <c r="AL50" s="318"/>
      <c r="AM50" s="1127"/>
      <c r="AN50" s="319" t="s">
        <v>515</v>
      </c>
      <c r="AO50" s="320" t="s">
        <v>516</v>
      </c>
      <c r="AP50" s="321" t="s">
        <v>517</v>
      </c>
      <c r="AQ50" s="322" t="s">
        <v>518</v>
      </c>
      <c r="AR50" s="323" t="s">
        <v>519</v>
      </c>
    </row>
    <row r="51" spans="1:44" ht="13" x14ac:dyDescent="0.2">
      <c r="A51" s="259"/>
      <c r="AK51" s="315" t="s">
        <v>520</v>
      </c>
      <c r="AL51" s="316"/>
      <c r="AM51" s="324">
        <v>3593864</v>
      </c>
      <c r="AN51" s="325">
        <v>48642</v>
      </c>
      <c r="AO51" s="326">
        <v>52.6</v>
      </c>
      <c r="AP51" s="327">
        <v>62383</v>
      </c>
      <c r="AQ51" s="328">
        <v>14.1</v>
      </c>
      <c r="AR51" s="329">
        <v>38.5</v>
      </c>
    </row>
    <row r="52" spans="1:44" ht="13" x14ac:dyDescent="0.2">
      <c r="A52" s="259"/>
      <c r="AK52" s="330"/>
      <c r="AL52" s="331" t="s">
        <v>521</v>
      </c>
      <c r="AM52" s="332">
        <v>2369012</v>
      </c>
      <c r="AN52" s="333">
        <v>32064</v>
      </c>
      <c r="AO52" s="334">
        <v>47.4</v>
      </c>
      <c r="AP52" s="335">
        <v>35325</v>
      </c>
      <c r="AQ52" s="336">
        <v>7.6</v>
      </c>
      <c r="AR52" s="337">
        <v>39.799999999999997</v>
      </c>
    </row>
    <row r="53" spans="1:44" ht="13" x14ac:dyDescent="0.2">
      <c r="A53" s="259"/>
      <c r="AK53" s="315" t="s">
        <v>522</v>
      </c>
      <c r="AL53" s="316"/>
      <c r="AM53" s="324">
        <v>3057635</v>
      </c>
      <c r="AN53" s="325">
        <v>41658</v>
      </c>
      <c r="AO53" s="326">
        <v>-14.4</v>
      </c>
      <c r="AP53" s="327">
        <v>63812</v>
      </c>
      <c r="AQ53" s="328">
        <v>2.2999999999999998</v>
      </c>
      <c r="AR53" s="329">
        <v>-16.7</v>
      </c>
    </row>
    <row r="54" spans="1:44" ht="13" x14ac:dyDescent="0.2">
      <c r="A54" s="259"/>
      <c r="AK54" s="330"/>
      <c r="AL54" s="331" t="s">
        <v>521</v>
      </c>
      <c r="AM54" s="332">
        <v>2030265</v>
      </c>
      <c r="AN54" s="333">
        <v>27661</v>
      </c>
      <c r="AO54" s="334">
        <v>-13.7</v>
      </c>
      <c r="AP54" s="335">
        <v>33848</v>
      </c>
      <c r="AQ54" s="336">
        <v>-4.2</v>
      </c>
      <c r="AR54" s="337">
        <v>-9.5</v>
      </c>
    </row>
    <row r="55" spans="1:44" ht="13" x14ac:dyDescent="0.2">
      <c r="A55" s="259"/>
      <c r="AK55" s="315" t="s">
        <v>523</v>
      </c>
      <c r="AL55" s="316"/>
      <c r="AM55" s="324">
        <v>1773308</v>
      </c>
      <c r="AN55" s="325">
        <v>24282</v>
      </c>
      <c r="AO55" s="326">
        <v>-41.7</v>
      </c>
      <c r="AP55" s="327">
        <v>54225</v>
      </c>
      <c r="AQ55" s="328">
        <v>-15</v>
      </c>
      <c r="AR55" s="329">
        <v>-26.7</v>
      </c>
    </row>
    <row r="56" spans="1:44" ht="13" x14ac:dyDescent="0.2">
      <c r="A56" s="259"/>
      <c r="AK56" s="330"/>
      <c r="AL56" s="331" t="s">
        <v>521</v>
      </c>
      <c r="AM56" s="332">
        <v>1068700</v>
      </c>
      <c r="AN56" s="333">
        <v>14634</v>
      </c>
      <c r="AO56" s="334">
        <v>-47.1</v>
      </c>
      <c r="AP56" s="335">
        <v>27337</v>
      </c>
      <c r="AQ56" s="336">
        <v>-19.2</v>
      </c>
      <c r="AR56" s="337">
        <v>-27.9</v>
      </c>
    </row>
    <row r="57" spans="1:44" ht="13" x14ac:dyDescent="0.2">
      <c r="A57" s="259"/>
      <c r="AK57" s="315" t="s">
        <v>524</v>
      </c>
      <c r="AL57" s="316"/>
      <c r="AM57" s="324">
        <v>1812557</v>
      </c>
      <c r="AN57" s="325">
        <v>24921</v>
      </c>
      <c r="AO57" s="326">
        <v>2.6</v>
      </c>
      <c r="AP57" s="327">
        <v>54016</v>
      </c>
      <c r="AQ57" s="328">
        <v>-0.4</v>
      </c>
      <c r="AR57" s="329">
        <v>3</v>
      </c>
    </row>
    <row r="58" spans="1:44" ht="13" x14ac:dyDescent="0.2">
      <c r="A58" s="259"/>
      <c r="AK58" s="330"/>
      <c r="AL58" s="331" t="s">
        <v>521</v>
      </c>
      <c r="AM58" s="332">
        <v>1258820</v>
      </c>
      <c r="AN58" s="333">
        <v>17307</v>
      </c>
      <c r="AO58" s="334">
        <v>18.3</v>
      </c>
      <c r="AP58" s="335">
        <v>28078</v>
      </c>
      <c r="AQ58" s="336">
        <v>2.7</v>
      </c>
      <c r="AR58" s="337">
        <v>15.6</v>
      </c>
    </row>
    <row r="59" spans="1:44" ht="13" x14ac:dyDescent="0.2">
      <c r="A59" s="259"/>
      <c r="AK59" s="315" t="s">
        <v>525</v>
      </c>
      <c r="AL59" s="316"/>
      <c r="AM59" s="324">
        <v>3120604</v>
      </c>
      <c r="AN59" s="325">
        <v>43339</v>
      </c>
      <c r="AO59" s="326">
        <v>73.900000000000006</v>
      </c>
      <c r="AP59" s="327">
        <v>52786</v>
      </c>
      <c r="AQ59" s="328">
        <v>-2.2999999999999998</v>
      </c>
      <c r="AR59" s="329">
        <v>76.2</v>
      </c>
    </row>
    <row r="60" spans="1:44" ht="13" x14ac:dyDescent="0.2">
      <c r="A60" s="259"/>
      <c r="AK60" s="330"/>
      <c r="AL60" s="331" t="s">
        <v>521</v>
      </c>
      <c r="AM60" s="332">
        <v>2592108</v>
      </c>
      <c r="AN60" s="333">
        <v>35999</v>
      </c>
      <c r="AO60" s="334">
        <v>108</v>
      </c>
      <c r="AP60" s="335">
        <v>28742</v>
      </c>
      <c r="AQ60" s="336">
        <v>2.4</v>
      </c>
      <c r="AR60" s="337">
        <v>105.6</v>
      </c>
    </row>
    <row r="61" spans="1:44" ht="13" x14ac:dyDescent="0.2">
      <c r="A61" s="259"/>
      <c r="AK61" s="315" t="s">
        <v>526</v>
      </c>
      <c r="AL61" s="338"/>
      <c r="AM61" s="324">
        <v>2671594</v>
      </c>
      <c r="AN61" s="325">
        <v>36568</v>
      </c>
      <c r="AO61" s="326">
        <v>14.6</v>
      </c>
      <c r="AP61" s="327">
        <v>57444</v>
      </c>
      <c r="AQ61" s="339">
        <v>-0.3</v>
      </c>
      <c r="AR61" s="329">
        <v>14.9</v>
      </c>
    </row>
    <row r="62" spans="1:44" ht="13" x14ac:dyDescent="0.2">
      <c r="A62" s="259"/>
      <c r="AK62" s="330"/>
      <c r="AL62" s="331" t="s">
        <v>521</v>
      </c>
      <c r="AM62" s="332">
        <v>1863781</v>
      </c>
      <c r="AN62" s="333">
        <v>25533</v>
      </c>
      <c r="AO62" s="334">
        <v>22.6</v>
      </c>
      <c r="AP62" s="335">
        <v>30666</v>
      </c>
      <c r="AQ62" s="336">
        <v>-2.1</v>
      </c>
      <c r="AR62" s="337">
        <v>24.7</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sheetData>
  <sheetProtection algorithmName="SHA-512" hashValue="h6htHSFTTss6avGoDjon5a9n4aZxN1wLYhNW5XLsNAgBd3I4n5oymVyLP7kp9kQD/WQkJZYmYKwJg8wUQp1lvQ==" saltValue="OHAXrwsq0siyhfkwxuMa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DhaBzblu5XeJm7RzMigqmn8Wp12uN1znbJqCNPzaNV/jEaZHZV4RUjdvk+g6IOlGNMqN8krHlh7OsTh7dSk2WQ==" saltValue="hYDF8izE8hpOCJqzf56A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r/aayl1I36uBjB3c0RfcHUvPXh69rFtKBpi+OInr+XGzodnI+lwtTMQGIEggKzetlN5++ZXNNAoKaAPUcWOHXQ==" saltValue="Ptw/BEsltn1ig/8ZwlyV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11.9</v>
      </c>
      <c r="G47" s="12">
        <v>11.08</v>
      </c>
      <c r="H47" s="12">
        <v>18.34</v>
      </c>
      <c r="I47" s="12">
        <v>19.489999999999998</v>
      </c>
      <c r="J47" s="13">
        <v>17.34</v>
      </c>
    </row>
    <row r="48" spans="2:10" ht="57.75" customHeight="1" x14ac:dyDescent="0.2">
      <c r="B48" s="14"/>
      <c r="C48" s="1154" t="s">
        <v>4</v>
      </c>
      <c r="D48" s="1154"/>
      <c r="E48" s="1155"/>
      <c r="F48" s="15">
        <v>6.21</v>
      </c>
      <c r="G48" s="16">
        <v>7.03</v>
      </c>
      <c r="H48" s="16">
        <v>7.28</v>
      </c>
      <c r="I48" s="16">
        <v>8.0299999999999994</v>
      </c>
      <c r="J48" s="17">
        <v>5.87</v>
      </c>
    </row>
    <row r="49" spans="2:10" ht="57.75" customHeight="1" thickBot="1" x14ac:dyDescent="0.25">
      <c r="B49" s="18"/>
      <c r="C49" s="1156" t="s">
        <v>5</v>
      </c>
      <c r="D49" s="1156"/>
      <c r="E49" s="1157"/>
      <c r="F49" s="19" t="s">
        <v>533</v>
      </c>
      <c r="G49" s="20">
        <v>0.64</v>
      </c>
      <c r="H49" s="20">
        <v>8.42</v>
      </c>
      <c r="I49" s="20">
        <v>1.08</v>
      </c>
      <c r="J49" s="21" t="s">
        <v>534</v>
      </c>
    </row>
    <row r="50" spans="2:10" ht="13" x14ac:dyDescent="0.2"/>
  </sheetData>
  <sheetProtection algorithmName="SHA-512" hashValue="yoA1yA66EfBBwm7N/I3+jYRF4P6ij/v6qKcD9JKNThCy5ZttW+ljR4ITiQ5HCPPP0JgiUnwN7KwAFPp52yJz+Q==" saltValue="wZYOsskL783lEnDG0uUI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2025-08-28T00:08:25Z</cp:lastPrinted>
  <dcterms:created xsi:type="dcterms:W3CDTF">2025-02-19T03:00:43Z</dcterms:created>
  <dcterms:modified xsi:type="dcterms:W3CDTF">2025-09-24T06:09:22Z</dcterms:modified>
  <cp:category/>
</cp:coreProperties>
</file>